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ocuments\Dashboard\"/>
    </mc:Choice>
  </mc:AlternateContent>
  <xr:revisionPtr revIDLastSave="0" documentId="13_ncr:1_{FF4D1D95-3B40-408D-A54D-3D50A52B4369}" xr6:coauthVersionLast="47" xr6:coauthVersionMax="47" xr10:uidLastSave="{00000000-0000-0000-0000-000000000000}"/>
  <bookViews>
    <workbookView xWindow="-110" yWindow="-110" windowWidth="19420" windowHeight="11020" activeTab="2" xr2:uid="{00000000-000D-0000-FFFF-FFFF00000000}"/>
  </bookViews>
  <sheets>
    <sheet name="Données" sheetId="4" r:id="rId1"/>
    <sheet name="Traitement" sheetId="20" r:id="rId2"/>
    <sheet name="Tableau de bord" sheetId="19" r:id="rId3"/>
  </sheets>
  <definedNames>
    <definedName name="_xlchart.v5.0" hidden="1">Traitement!$A$111</definedName>
    <definedName name="_xlchart.v5.1" hidden="1">Traitement!$A$112:$A$119</definedName>
    <definedName name="_xlchart.v5.10" hidden="1">Traitement!$B$111</definedName>
    <definedName name="_xlchart.v5.11" hidden="1">Traitement!$B$112:$B$119</definedName>
    <definedName name="_xlchart.v5.12" hidden="1">Traitement!$A$111</definedName>
    <definedName name="_xlchart.v5.13" hidden="1">Traitement!$A$112:$A$119</definedName>
    <definedName name="_xlchart.v5.14" hidden="1">Traitement!$B$111</definedName>
    <definedName name="_xlchart.v5.15" hidden="1">Traitement!$B$112:$B$119</definedName>
    <definedName name="_xlchart.v5.2" hidden="1">Traitement!$B$111</definedName>
    <definedName name="_xlchart.v5.3" hidden="1">Traitement!$B$112:$B$119</definedName>
    <definedName name="_xlchart.v5.4" hidden="1">Traitement!$A$111</definedName>
    <definedName name="_xlchart.v5.5" hidden="1">Traitement!$A$112:$A$119</definedName>
    <definedName name="_xlchart.v5.6" hidden="1">Traitement!$B$111</definedName>
    <definedName name="_xlchart.v5.7" hidden="1">Traitement!$B$112:$B$119</definedName>
    <definedName name="_xlchart.v5.8" hidden="1">Traitement!$A$111</definedName>
    <definedName name="_xlchart.v5.9" hidden="1">Traitement!$A$112:$A$119</definedName>
    <definedName name="NativeTimeline_Date_de_commande">#N/A</definedName>
    <definedName name="Slicer_Article">#N/A</definedName>
    <definedName name="Slicer_Commercial">#N/A</definedName>
    <definedName name="Slicer_Vill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 i="19" l="1"/>
  <c r="D26" i="20"/>
  <c r="D27" i="20"/>
  <c r="D28" i="20"/>
  <c r="D29" i="20"/>
  <c r="D30" i="20"/>
  <c r="D31" i="20"/>
  <c r="D32" i="20"/>
  <c r="D25" i="20"/>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1938" i="4"/>
  <c r="J1939" i="4"/>
  <c r="J1940" i="4"/>
  <c r="J1941" i="4"/>
  <c r="J1942" i="4"/>
  <c r="J1943" i="4"/>
  <c r="J1944" i="4"/>
  <c r="J1945" i="4"/>
  <c r="J1946" i="4"/>
  <c r="J1947" i="4"/>
  <c r="J1948" i="4"/>
  <c r="J1949" i="4"/>
  <c r="J1950" i="4"/>
  <c r="J1951" i="4"/>
  <c r="J1952" i="4"/>
  <c r="J1953" i="4"/>
  <c r="J1954" i="4"/>
  <c r="J1955" i="4"/>
  <c r="J1956" i="4"/>
  <c r="J1957" i="4"/>
  <c r="J1958" i="4"/>
  <c r="J1959" i="4"/>
  <c r="J1960" i="4"/>
  <c r="J1961" i="4"/>
  <c r="J1962" i="4"/>
  <c r="J1963" i="4"/>
  <c r="J1964" i="4"/>
  <c r="J1965" i="4"/>
  <c r="J1966" i="4"/>
  <c r="J1967" i="4"/>
  <c r="J1968" i="4"/>
  <c r="J1969" i="4"/>
  <c r="J1970" i="4"/>
  <c r="J1971" i="4"/>
  <c r="J1972" i="4"/>
  <c r="J1973" i="4"/>
  <c r="J1974" i="4"/>
  <c r="J1975" i="4"/>
  <c r="J1976" i="4"/>
  <c r="J1977" i="4"/>
  <c r="J1978" i="4"/>
  <c r="J1979" i="4"/>
  <c r="J1980" i="4"/>
  <c r="J1981" i="4"/>
  <c r="J1982" i="4"/>
  <c r="J1983" i="4"/>
  <c r="J1984" i="4"/>
  <c r="J1985" i="4"/>
  <c r="J1986" i="4"/>
  <c r="J1987" i="4"/>
  <c r="J1988" i="4"/>
  <c r="J1989" i="4"/>
  <c r="J1990" i="4"/>
  <c r="J1991" i="4"/>
  <c r="J1992" i="4"/>
  <c r="J1993" i="4"/>
  <c r="J1994" i="4"/>
  <c r="J1995" i="4"/>
  <c r="J1996" i="4"/>
  <c r="J1997" i="4"/>
  <c r="J1998" i="4"/>
  <c r="J1999" i="4"/>
  <c r="J2000" i="4"/>
  <c r="J2001" i="4"/>
  <c r="J2002" i="4"/>
  <c r="J2003" i="4"/>
  <c r="J2004" i="4"/>
  <c r="J2005" i="4"/>
  <c r="J2006" i="4"/>
  <c r="J2007" i="4"/>
  <c r="J2008" i="4"/>
  <c r="J2009" i="4"/>
  <c r="J2010" i="4"/>
  <c r="J2011" i="4"/>
  <c r="J2012" i="4"/>
  <c r="J2013" i="4"/>
  <c r="J2014" i="4"/>
  <c r="J2015" i="4"/>
  <c r="J2016" i="4"/>
  <c r="J2017" i="4"/>
  <c r="J2018" i="4"/>
  <c r="J2019" i="4"/>
  <c r="J2020" i="4"/>
  <c r="J2021" i="4"/>
  <c r="J2022" i="4"/>
  <c r="J2023" i="4"/>
  <c r="J2024" i="4"/>
  <c r="J2025" i="4"/>
  <c r="J2026" i="4"/>
  <c r="J2027" i="4"/>
  <c r="J2028" i="4"/>
  <c r="J2029" i="4"/>
  <c r="J2030" i="4"/>
  <c r="J2031" i="4"/>
  <c r="J2032" i="4"/>
  <c r="J2033" i="4"/>
  <c r="J2034" i="4"/>
  <c r="J2035" i="4"/>
  <c r="J2036" i="4"/>
  <c r="J2037" i="4"/>
  <c r="J2038" i="4"/>
  <c r="J2039" i="4"/>
  <c r="J2040" i="4"/>
  <c r="J2041" i="4"/>
  <c r="J2042" i="4"/>
  <c r="J2043" i="4"/>
  <c r="J2044" i="4"/>
  <c r="J2045" i="4"/>
  <c r="J2046" i="4"/>
  <c r="J2047" i="4"/>
  <c r="J2048" i="4"/>
  <c r="J2049" i="4"/>
  <c r="J2050" i="4"/>
  <c r="J2051" i="4"/>
  <c r="J2052" i="4"/>
  <c r="J2053" i="4"/>
  <c r="J2054" i="4"/>
  <c r="J2055" i="4"/>
  <c r="J2056" i="4"/>
  <c r="J2057" i="4"/>
  <c r="J2058" i="4"/>
  <c r="J2059" i="4"/>
  <c r="J2060" i="4"/>
  <c r="J2061" i="4"/>
  <c r="J2062" i="4"/>
  <c r="J2063" i="4"/>
  <c r="J2064" i="4"/>
  <c r="J2065" i="4"/>
  <c r="J2066" i="4"/>
  <c r="J2067" i="4"/>
  <c r="J2068" i="4"/>
  <c r="J2069" i="4"/>
  <c r="J2070" i="4"/>
  <c r="J2071" i="4"/>
  <c r="J2072" i="4"/>
  <c r="J2073" i="4"/>
  <c r="J2074" i="4"/>
  <c r="J2075" i="4"/>
  <c r="J2076" i="4"/>
  <c r="J2077" i="4"/>
  <c r="J2078" i="4"/>
  <c r="J2079" i="4"/>
  <c r="J2080" i="4"/>
  <c r="J2081" i="4"/>
  <c r="J2082" i="4"/>
  <c r="J2083" i="4"/>
  <c r="J2084" i="4"/>
  <c r="J2085" i="4"/>
  <c r="J2086" i="4"/>
  <c r="J2087" i="4"/>
  <c r="J2088" i="4"/>
  <c r="J2089" i="4"/>
  <c r="J2090" i="4"/>
  <c r="J2091" i="4"/>
  <c r="J2092" i="4"/>
  <c r="J2093" i="4"/>
  <c r="J2094" i="4"/>
  <c r="J2095" i="4"/>
  <c r="J2096" i="4"/>
  <c r="J2097" i="4"/>
  <c r="J2098" i="4"/>
  <c r="J2099" i="4"/>
  <c r="J2100" i="4"/>
  <c r="J2101" i="4"/>
  <c r="J2102" i="4"/>
  <c r="J2103" i="4"/>
  <c r="J2104" i="4"/>
  <c r="J2105" i="4"/>
  <c r="J2106" i="4"/>
  <c r="J2107" i="4"/>
  <c r="J2108" i="4"/>
  <c r="J2109" i="4"/>
  <c r="J2110" i="4"/>
  <c r="J2111" i="4"/>
  <c r="J2112" i="4"/>
  <c r="J2113" i="4"/>
  <c r="J2114" i="4"/>
  <c r="J2115" i="4"/>
  <c r="J2116" i="4"/>
  <c r="J2117" i="4"/>
  <c r="J2118" i="4"/>
  <c r="J2119" i="4"/>
  <c r="J2120" i="4"/>
  <c r="J2121" i="4"/>
  <c r="J2122" i="4"/>
  <c r="J2123" i="4"/>
  <c r="J2124" i="4"/>
  <c r="J2125" i="4"/>
  <c r="J2126" i="4"/>
  <c r="J2127" i="4"/>
  <c r="J2128" i="4"/>
  <c r="J2129" i="4"/>
  <c r="J2130" i="4"/>
  <c r="J2131" i="4"/>
  <c r="J2132" i="4"/>
  <c r="J2133" i="4"/>
  <c r="J2134" i="4"/>
  <c r="J2135" i="4"/>
  <c r="J2136" i="4"/>
  <c r="J2137" i="4"/>
  <c r="J2138" i="4"/>
  <c r="J2139" i="4"/>
  <c r="J2140" i="4"/>
  <c r="J2141" i="4"/>
  <c r="J2142" i="4"/>
  <c r="J2143" i="4"/>
  <c r="J2144" i="4"/>
  <c r="J2145" i="4"/>
  <c r="J2146" i="4"/>
  <c r="J2147" i="4"/>
  <c r="J2148" i="4"/>
  <c r="J2149" i="4"/>
  <c r="J2150" i="4"/>
  <c r="J2151" i="4"/>
  <c r="J2152" i="4"/>
  <c r="J2153" i="4"/>
  <c r="J2154" i="4"/>
  <c r="J2155" i="4"/>
  <c r="J2156" i="4"/>
  <c r="J2157" i="4"/>
  <c r="J2158" i="4"/>
  <c r="J2159" i="4"/>
  <c r="J2160" i="4"/>
  <c r="J2161" i="4"/>
  <c r="J2162" i="4"/>
  <c r="J2163" i="4"/>
  <c r="J2164" i="4"/>
  <c r="J2165" i="4"/>
  <c r="J2166" i="4"/>
  <c r="J2167" i="4"/>
  <c r="J2168" i="4"/>
  <c r="J2169" i="4"/>
  <c r="J2170" i="4"/>
  <c r="J2171" i="4"/>
  <c r="J2172" i="4"/>
  <c r="J2173" i="4"/>
  <c r="J2174" i="4"/>
  <c r="J2175" i="4"/>
  <c r="J2176" i="4"/>
  <c r="J2177" i="4"/>
  <c r="J2178" i="4"/>
  <c r="J2179" i="4"/>
  <c r="J2180" i="4"/>
  <c r="J2181" i="4"/>
  <c r="J2182" i="4"/>
  <c r="J2183" i="4"/>
  <c r="J2184" i="4"/>
  <c r="J2185" i="4"/>
  <c r="J2186" i="4"/>
  <c r="J2187" i="4"/>
  <c r="J2188" i="4"/>
  <c r="J2189" i="4"/>
  <c r="J2190" i="4"/>
  <c r="J2191" i="4"/>
  <c r="J2192" i="4"/>
  <c r="J2193" i="4"/>
  <c r="J2194" i="4"/>
  <c r="J2195" i="4"/>
  <c r="J2196" i="4"/>
  <c r="J2197" i="4"/>
  <c r="J2198" i="4"/>
  <c r="J2199" i="4"/>
  <c r="J2200" i="4"/>
  <c r="J2201" i="4"/>
  <c r="J2202" i="4"/>
  <c r="J2203" i="4"/>
  <c r="J2204" i="4"/>
  <c r="J2205" i="4"/>
  <c r="J2206" i="4"/>
  <c r="J2207" i="4"/>
  <c r="J2208" i="4"/>
  <c r="J2209" i="4"/>
  <c r="J2210" i="4"/>
  <c r="J2211" i="4"/>
  <c r="J2212" i="4"/>
  <c r="J2213" i="4"/>
  <c r="J2214" i="4"/>
  <c r="J2215" i="4"/>
  <c r="J2216" i="4"/>
  <c r="J2217" i="4"/>
  <c r="J2218" i="4"/>
  <c r="J2219" i="4"/>
  <c r="J2220" i="4"/>
  <c r="J2221" i="4"/>
  <c r="J2222" i="4"/>
  <c r="J2223" i="4"/>
  <c r="J2224" i="4"/>
  <c r="J2225" i="4"/>
  <c r="J2226" i="4"/>
  <c r="J2227" i="4"/>
  <c r="J2228" i="4"/>
  <c r="J2229" i="4"/>
  <c r="J2230" i="4"/>
  <c r="J2231" i="4"/>
  <c r="J2232" i="4"/>
  <c r="J2233" i="4"/>
  <c r="J2234" i="4"/>
  <c r="J2235" i="4"/>
  <c r="J2236" i="4"/>
  <c r="J2237" i="4"/>
  <c r="J2238" i="4"/>
  <c r="J2239" i="4"/>
  <c r="J2240" i="4"/>
  <c r="J2241" i="4"/>
  <c r="J2242" i="4"/>
  <c r="J2243" i="4"/>
  <c r="J2244" i="4"/>
  <c r="J2245" i="4"/>
  <c r="J2246" i="4"/>
  <c r="J2247" i="4"/>
  <c r="J2248" i="4"/>
  <c r="J2249" i="4"/>
  <c r="J2250" i="4"/>
  <c r="J2251" i="4"/>
  <c r="J2252" i="4"/>
  <c r="J2253" i="4"/>
  <c r="J2254" i="4"/>
  <c r="J2255" i="4"/>
  <c r="J2256" i="4"/>
  <c r="J2257" i="4"/>
  <c r="J2258" i="4"/>
  <c r="J2259" i="4"/>
  <c r="J2260" i="4"/>
  <c r="J2261" i="4"/>
  <c r="J2262" i="4"/>
  <c r="J2263" i="4"/>
  <c r="J2264" i="4"/>
  <c r="J2265" i="4"/>
  <c r="J2266" i="4"/>
  <c r="J2267" i="4"/>
  <c r="J2268" i="4"/>
  <c r="J2269" i="4"/>
  <c r="J2270" i="4"/>
  <c r="J2271" i="4"/>
  <c r="J2272" i="4"/>
  <c r="J2273" i="4"/>
  <c r="J2274" i="4"/>
  <c r="J2275" i="4"/>
  <c r="J2276" i="4"/>
  <c r="J2277" i="4"/>
  <c r="J2278" i="4"/>
  <c r="J2279" i="4"/>
  <c r="J2280" i="4"/>
  <c r="J2281" i="4"/>
  <c r="J2282" i="4"/>
  <c r="J2283" i="4"/>
  <c r="J2284" i="4"/>
  <c r="J2285" i="4"/>
  <c r="J2286" i="4"/>
  <c r="J2287" i="4"/>
  <c r="J2288" i="4"/>
  <c r="J2289" i="4"/>
  <c r="J2290" i="4"/>
  <c r="J2291" i="4"/>
  <c r="J2292" i="4"/>
  <c r="J2293" i="4"/>
  <c r="J2294" i="4"/>
  <c r="J2295" i="4"/>
  <c r="J2296" i="4"/>
  <c r="J2297" i="4"/>
  <c r="J2298" i="4"/>
  <c r="J2299" i="4"/>
  <c r="J2300" i="4"/>
  <c r="J2301" i="4"/>
  <c r="J2302" i="4"/>
  <c r="J2303" i="4"/>
  <c r="J2304" i="4"/>
  <c r="J2305" i="4"/>
  <c r="J2306" i="4"/>
  <c r="J2307" i="4"/>
  <c r="J2308" i="4"/>
  <c r="J2309" i="4"/>
  <c r="J2310" i="4"/>
  <c r="J2311" i="4"/>
  <c r="J2312" i="4"/>
  <c r="J2313" i="4"/>
  <c r="J2314" i="4"/>
  <c r="J2315" i="4"/>
  <c r="J2316" i="4"/>
  <c r="J2317" i="4"/>
  <c r="J2318" i="4"/>
  <c r="J2319" i="4"/>
  <c r="J2320" i="4"/>
  <c r="J2321" i="4"/>
  <c r="J2322" i="4"/>
  <c r="J2323" i="4"/>
  <c r="J2324" i="4"/>
  <c r="J2325" i="4"/>
  <c r="J2326" i="4"/>
  <c r="J2327" i="4"/>
  <c r="J2328" i="4"/>
  <c r="J2329" i="4"/>
  <c r="J2330" i="4"/>
  <c r="J2331" i="4"/>
  <c r="J2332" i="4"/>
  <c r="J2333" i="4"/>
  <c r="J2334" i="4"/>
  <c r="J2335" i="4"/>
  <c r="J2336" i="4"/>
  <c r="J2337" i="4"/>
  <c r="J2338" i="4"/>
  <c r="J2339" i="4"/>
  <c r="J2340" i="4"/>
  <c r="J2341" i="4"/>
  <c r="J2342" i="4"/>
  <c r="J2343" i="4"/>
  <c r="J2344" i="4"/>
  <c r="J2345" i="4"/>
  <c r="J2346" i="4"/>
  <c r="J2347" i="4"/>
  <c r="J2348" i="4"/>
  <c r="J2349" i="4"/>
  <c r="J2350" i="4"/>
  <c r="J2351" i="4"/>
  <c r="J2352" i="4"/>
  <c r="J2353" i="4"/>
  <c r="J2354" i="4"/>
  <c r="J2355" i="4"/>
  <c r="J2356" i="4"/>
  <c r="J2357" i="4"/>
  <c r="J2358" i="4"/>
  <c r="J2359" i="4"/>
  <c r="J2360" i="4"/>
  <c r="J2361" i="4"/>
  <c r="J2362" i="4"/>
  <c r="J2363" i="4"/>
  <c r="J2364" i="4"/>
  <c r="J2365" i="4"/>
  <c r="J2366" i="4"/>
  <c r="J2367" i="4"/>
  <c r="J2368" i="4"/>
  <c r="J2369" i="4"/>
  <c r="J2370" i="4"/>
  <c r="J2371" i="4"/>
  <c r="J2372" i="4"/>
  <c r="J2373" i="4"/>
  <c r="J2374" i="4"/>
  <c r="J2375" i="4"/>
  <c r="J2376" i="4"/>
  <c r="J2377" i="4"/>
  <c r="J2378" i="4"/>
  <c r="J2379" i="4"/>
  <c r="J2380" i="4"/>
  <c r="J2381" i="4"/>
  <c r="J2382" i="4"/>
  <c r="J2383" i="4"/>
  <c r="J2384" i="4"/>
  <c r="J2385" i="4"/>
  <c r="J2386" i="4"/>
  <c r="J2387" i="4"/>
  <c r="J2388" i="4"/>
  <c r="J2389" i="4"/>
  <c r="J2390" i="4"/>
  <c r="J2391" i="4"/>
  <c r="J2392" i="4"/>
  <c r="J2393" i="4"/>
  <c r="J2394" i="4"/>
  <c r="J2395" i="4"/>
  <c r="J2396" i="4"/>
  <c r="J2397" i="4"/>
  <c r="J2398" i="4"/>
  <c r="J2399" i="4"/>
  <c r="J2400" i="4"/>
  <c r="J2401" i="4"/>
  <c r="J2402" i="4"/>
  <c r="J2403" i="4"/>
  <c r="J2404" i="4"/>
  <c r="J2405" i="4"/>
  <c r="J2406" i="4"/>
  <c r="J2407" i="4"/>
  <c r="J2408" i="4"/>
  <c r="J2409" i="4"/>
  <c r="J2410" i="4"/>
  <c r="J2411" i="4"/>
  <c r="J2412" i="4"/>
  <c r="J2413" i="4"/>
  <c r="J2414" i="4"/>
  <c r="J2415" i="4"/>
  <c r="J2416" i="4"/>
  <c r="J2417" i="4"/>
  <c r="J2418" i="4"/>
  <c r="J2419" i="4"/>
  <c r="J2420" i="4"/>
  <c r="J2421" i="4"/>
  <c r="J2422" i="4"/>
  <c r="J2423" i="4"/>
  <c r="J2424" i="4"/>
  <c r="J2425" i="4"/>
  <c r="J2426" i="4"/>
  <c r="J2427" i="4"/>
  <c r="J2428" i="4"/>
  <c r="J2429" i="4"/>
  <c r="J2430" i="4"/>
  <c r="J2431" i="4"/>
  <c r="J2432" i="4"/>
  <c r="J2433" i="4"/>
  <c r="J2434" i="4"/>
  <c r="J2435" i="4"/>
  <c r="J2436" i="4"/>
  <c r="J2437" i="4"/>
  <c r="J2438" i="4"/>
  <c r="J2439" i="4"/>
  <c r="J2440" i="4"/>
  <c r="J2441" i="4"/>
  <c r="J2442" i="4"/>
  <c r="J2443" i="4"/>
  <c r="J2444" i="4"/>
  <c r="J2445" i="4"/>
  <c r="J2446" i="4"/>
  <c r="J2447" i="4"/>
  <c r="J2448" i="4"/>
  <c r="J2449" i="4"/>
  <c r="J2450" i="4"/>
  <c r="J2451" i="4"/>
  <c r="J2452" i="4"/>
  <c r="J2453" i="4"/>
  <c r="J2454" i="4"/>
  <c r="J2455" i="4"/>
  <c r="J2456" i="4"/>
  <c r="J2457" i="4"/>
  <c r="J2458" i="4"/>
  <c r="J2459" i="4"/>
  <c r="J2460" i="4"/>
  <c r="J2461" i="4"/>
  <c r="J2462" i="4"/>
  <c r="J2463" i="4"/>
  <c r="J2464" i="4"/>
  <c r="J2465" i="4"/>
  <c r="J2466" i="4"/>
  <c r="J2467" i="4"/>
  <c r="J2468" i="4"/>
  <c r="J2469" i="4"/>
  <c r="J2470" i="4"/>
  <c r="J2471" i="4"/>
  <c r="J2472" i="4"/>
  <c r="J2473" i="4"/>
  <c r="J2474" i="4"/>
  <c r="J2475" i="4"/>
  <c r="J2476" i="4"/>
  <c r="J2477" i="4"/>
  <c r="J2478" i="4"/>
  <c r="J2479" i="4"/>
  <c r="J2480" i="4"/>
  <c r="J2481" i="4"/>
  <c r="J2482" i="4"/>
  <c r="J2483" i="4"/>
  <c r="J2484" i="4"/>
  <c r="J2485" i="4"/>
  <c r="J2486" i="4"/>
  <c r="J2487" i="4"/>
  <c r="J2488" i="4"/>
  <c r="J2489" i="4"/>
  <c r="J2490" i="4"/>
  <c r="J2491" i="4"/>
  <c r="J2492" i="4"/>
  <c r="J2493" i="4"/>
  <c r="J2494" i="4"/>
  <c r="J2495" i="4"/>
  <c r="J2496" i="4"/>
  <c r="J2497" i="4"/>
  <c r="J2498" i="4"/>
  <c r="J2499" i="4"/>
  <c r="J2500" i="4"/>
  <c r="J2501" i="4"/>
  <c r="J2502" i="4"/>
  <c r="J2503" i="4"/>
  <c r="J2504" i="4"/>
  <c r="J2505" i="4"/>
  <c r="J2506" i="4"/>
  <c r="J2507" i="4"/>
  <c r="J2508" i="4"/>
  <c r="J2509" i="4"/>
  <c r="J2510" i="4"/>
  <c r="J2511" i="4"/>
  <c r="J2512" i="4"/>
  <c r="J2513" i="4"/>
  <c r="J2514" i="4"/>
  <c r="J2515" i="4"/>
  <c r="J2516" i="4"/>
  <c r="J2517" i="4"/>
  <c r="J2518" i="4"/>
  <c r="J2519" i="4"/>
  <c r="J2520" i="4"/>
  <c r="J2521" i="4"/>
  <c r="J2522" i="4"/>
  <c r="J2523" i="4"/>
  <c r="J2524" i="4"/>
  <c r="J2525" i="4"/>
  <c r="J2526" i="4"/>
  <c r="J2527" i="4"/>
  <c r="J2528" i="4"/>
  <c r="J2529" i="4"/>
  <c r="J2530" i="4"/>
  <c r="J2531" i="4"/>
  <c r="J2532" i="4"/>
  <c r="J2533" i="4"/>
  <c r="J2534" i="4"/>
  <c r="J2535" i="4"/>
  <c r="J2536" i="4"/>
  <c r="J2537" i="4"/>
  <c r="J2538" i="4"/>
  <c r="J2539" i="4"/>
  <c r="J2540" i="4"/>
  <c r="J2541" i="4"/>
  <c r="J2542" i="4"/>
  <c r="J2543" i="4"/>
  <c r="J2544" i="4"/>
  <c r="J2545" i="4"/>
  <c r="J2546" i="4"/>
  <c r="J2547" i="4"/>
  <c r="J2548" i="4"/>
  <c r="J2549" i="4"/>
  <c r="J2550" i="4"/>
  <c r="J2551" i="4"/>
  <c r="J2552" i="4"/>
  <c r="J2553" i="4"/>
  <c r="J2554" i="4"/>
  <c r="J2555" i="4"/>
  <c r="J2556" i="4"/>
  <c r="J2557" i="4"/>
  <c r="J2558" i="4"/>
  <c r="J2559" i="4"/>
  <c r="J2560" i="4"/>
  <c r="J2561" i="4"/>
  <c r="J2562" i="4"/>
  <c r="J2563" i="4"/>
  <c r="J2564" i="4"/>
  <c r="J2565" i="4"/>
  <c r="J2566" i="4"/>
  <c r="J2567" i="4"/>
  <c r="J2568" i="4"/>
  <c r="J2569" i="4"/>
  <c r="J2570" i="4"/>
  <c r="J2571" i="4"/>
  <c r="J2572" i="4"/>
  <c r="J2573" i="4"/>
  <c r="J2574" i="4"/>
  <c r="J2575" i="4"/>
  <c r="J2576" i="4"/>
  <c r="J2577" i="4"/>
  <c r="J2578" i="4"/>
  <c r="J2579" i="4"/>
  <c r="J2580" i="4"/>
  <c r="J2581" i="4"/>
  <c r="J2582" i="4"/>
  <c r="J2583" i="4"/>
  <c r="J2584" i="4"/>
  <c r="J2585" i="4"/>
  <c r="J2586" i="4"/>
  <c r="J2587" i="4"/>
  <c r="J2588" i="4"/>
  <c r="J2589" i="4"/>
  <c r="J2590" i="4"/>
  <c r="J2591" i="4"/>
  <c r="J2592" i="4"/>
  <c r="J2593" i="4"/>
  <c r="J2594" i="4"/>
  <c r="J2595" i="4"/>
  <c r="J2596" i="4"/>
  <c r="J2597" i="4"/>
  <c r="J2598" i="4"/>
  <c r="J2599" i="4"/>
  <c r="J2600" i="4"/>
  <c r="J2601" i="4"/>
  <c r="J2602" i="4"/>
  <c r="J2603" i="4"/>
  <c r="J2604" i="4"/>
  <c r="J2605" i="4"/>
  <c r="J2606" i="4"/>
  <c r="J2607" i="4"/>
  <c r="J2608" i="4"/>
  <c r="J2609" i="4"/>
  <c r="J2610" i="4"/>
  <c r="J2611" i="4"/>
  <c r="J2612" i="4"/>
  <c r="J2613" i="4"/>
  <c r="J2614" i="4"/>
  <c r="J2615" i="4"/>
  <c r="J2616" i="4"/>
  <c r="J2617" i="4"/>
  <c r="J2618" i="4"/>
  <c r="J2619" i="4"/>
  <c r="J2620" i="4"/>
  <c r="J2621" i="4"/>
  <c r="J2622" i="4"/>
  <c r="J2623" i="4"/>
  <c r="J2624" i="4"/>
  <c r="J2625" i="4"/>
  <c r="J2626" i="4"/>
  <c r="J2627" i="4"/>
  <c r="J2628" i="4"/>
  <c r="J2629" i="4"/>
  <c r="J2630" i="4"/>
  <c r="J2631" i="4"/>
  <c r="J2632" i="4"/>
  <c r="J2633" i="4"/>
  <c r="J2634" i="4"/>
  <c r="J2635" i="4"/>
  <c r="J2636" i="4"/>
  <c r="J2637" i="4"/>
  <c r="J2638" i="4"/>
  <c r="J2639" i="4"/>
  <c r="J2640" i="4"/>
  <c r="J2641" i="4"/>
  <c r="J2642" i="4"/>
  <c r="J2643" i="4"/>
  <c r="J2644" i="4"/>
  <c r="J2645" i="4"/>
  <c r="J2646" i="4"/>
  <c r="J2647" i="4"/>
  <c r="J2648" i="4"/>
  <c r="J2649" i="4"/>
  <c r="J2650" i="4"/>
  <c r="J2651" i="4"/>
  <c r="J2652" i="4"/>
  <c r="J2653" i="4"/>
  <c r="J2654" i="4"/>
  <c r="J2655" i="4"/>
  <c r="J2656" i="4"/>
  <c r="J2657" i="4"/>
  <c r="J2658" i="4"/>
  <c r="J2659" i="4"/>
  <c r="J2660" i="4"/>
  <c r="J2661" i="4"/>
  <c r="J2662" i="4"/>
  <c r="J2663" i="4"/>
  <c r="J2664" i="4"/>
  <c r="J2665" i="4"/>
  <c r="J2666" i="4"/>
  <c r="J2667" i="4"/>
  <c r="J2668" i="4"/>
  <c r="J2669" i="4"/>
  <c r="J2670" i="4"/>
  <c r="J2671" i="4"/>
  <c r="J2672" i="4"/>
  <c r="J2673" i="4"/>
  <c r="J2674" i="4"/>
  <c r="J2675" i="4"/>
  <c r="J2676" i="4"/>
  <c r="J2677" i="4"/>
  <c r="J2678" i="4"/>
  <c r="J2679" i="4"/>
  <c r="J2680" i="4"/>
  <c r="J2681" i="4"/>
  <c r="J2682" i="4"/>
  <c r="J2683" i="4"/>
  <c r="J2684" i="4"/>
  <c r="J2685" i="4"/>
  <c r="J2686" i="4"/>
  <c r="J2687" i="4"/>
  <c r="J2688" i="4"/>
  <c r="J2689" i="4"/>
  <c r="J2690" i="4"/>
  <c r="J2691" i="4"/>
  <c r="J2692" i="4"/>
  <c r="J2693" i="4"/>
  <c r="J2694" i="4"/>
  <c r="J2695" i="4"/>
  <c r="J2696" i="4"/>
  <c r="J2697" i="4"/>
  <c r="J2698" i="4"/>
  <c r="J2699" i="4"/>
  <c r="J2700" i="4"/>
  <c r="J2701" i="4"/>
  <c r="J2702" i="4"/>
  <c r="J2703" i="4"/>
  <c r="J2704" i="4"/>
  <c r="J2705" i="4"/>
  <c r="J2706" i="4"/>
  <c r="J2707" i="4"/>
  <c r="J2708" i="4"/>
  <c r="J2709" i="4"/>
  <c r="J2710" i="4"/>
  <c r="J2711" i="4"/>
  <c r="J2712" i="4"/>
  <c r="J2713" i="4"/>
  <c r="J2714" i="4"/>
  <c r="J2715" i="4"/>
  <c r="J2716" i="4"/>
  <c r="J2717" i="4"/>
  <c r="J2718" i="4"/>
  <c r="J2719" i="4"/>
  <c r="J2720" i="4"/>
  <c r="J2721" i="4"/>
  <c r="J2722" i="4"/>
  <c r="J2723" i="4"/>
  <c r="J2724" i="4"/>
  <c r="J2725" i="4"/>
  <c r="J2726" i="4"/>
  <c r="J2727" i="4"/>
  <c r="J2728" i="4"/>
  <c r="J2729" i="4"/>
  <c r="J2730" i="4"/>
  <c r="J2731" i="4"/>
  <c r="J2732" i="4"/>
  <c r="J2733" i="4"/>
  <c r="J2734" i="4"/>
  <c r="J2735" i="4"/>
  <c r="J2736" i="4"/>
  <c r="J2737" i="4"/>
  <c r="J2738" i="4"/>
  <c r="J2739" i="4"/>
  <c r="J2740" i="4"/>
  <c r="J2741" i="4"/>
  <c r="J2742" i="4"/>
  <c r="J2743" i="4"/>
  <c r="J2744" i="4"/>
  <c r="J2745" i="4"/>
  <c r="J2746" i="4"/>
  <c r="J2747" i="4"/>
  <c r="J2748" i="4"/>
  <c r="J2749" i="4"/>
  <c r="J2750" i="4"/>
  <c r="J2751" i="4"/>
  <c r="J2752" i="4"/>
  <c r="J2753" i="4"/>
  <c r="J2754" i="4"/>
  <c r="J2755" i="4"/>
  <c r="J2756" i="4"/>
  <c r="J2757" i="4"/>
  <c r="J2758" i="4"/>
  <c r="J2759" i="4"/>
  <c r="J2760" i="4"/>
  <c r="J2761" i="4"/>
  <c r="J2762" i="4"/>
  <c r="J2763" i="4"/>
  <c r="J2764" i="4"/>
  <c r="J2765" i="4"/>
  <c r="J2766" i="4"/>
  <c r="J2767" i="4"/>
  <c r="J2768" i="4"/>
  <c r="J2769" i="4"/>
  <c r="J2770" i="4"/>
  <c r="J2771" i="4"/>
  <c r="J2772" i="4"/>
  <c r="J2773" i="4"/>
  <c r="J2774" i="4"/>
  <c r="J2775" i="4"/>
  <c r="J2776" i="4"/>
  <c r="J2777" i="4"/>
  <c r="J2778" i="4"/>
  <c r="J2779" i="4"/>
  <c r="J2780" i="4"/>
  <c r="J2781" i="4"/>
  <c r="J2782" i="4"/>
  <c r="J2783" i="4"/>
  <c r="J2784" i="4"/>
  <c r="J2785" i="4"/>
  <c r="J2786" i="4"/>
  <c r="J2787" i="4"/>
  <c r="J2788" i="4"/>
  <c r="J2789" i="4"/>
  <c r="J2790" i="4"/>
  <c r="J2791" i="4"/>
  <c r="J2792" i="4"/>
  <c r="J2793" i="4"/>
  <c r="J2794" i="4"/>
  <c r="J2795" i="4"/>
  <c r="J2796" i="4"/>
  <c r="J2797" i="4"/>
  <c r="J2798" i="4"/>
  <c r="J2799" i="4"/>
  <c r="J2800" i="4"/>
  <c r="J2801" i="4"/>
  <c r="J2802" i="4"/>
  <c r="J2803" i="4"/>
  <c r="J2804" i="4"/>
  <c r="J2805" i="4"/>
  <c r="J2806" i="4"/>
  <c r="J2807" i="4"/>
  <c r="J2808" i="4"/>
  <c r="J2809" i="4"/>
  <c r="J2810" i="4"/>
  <c r="J2811" i="4"/>
  <c r="J2812" i="4"/>
  <c r="J2813" i="4"/>
  <c r="J2814" i="4"/>
  <c r="J2815" i="4"/>
  <c r="J2816" i="4"/>
  <c r="J2817" i="4"/>
  <c r="J2818" i="4"/>
  <c r="J2819" i="4"/>
  <c r="J2820" i="4"/>
  <c r="J2821" i="4"/>
  <c r="J2822" i="4"/>
  <c r="J2823" i="4"/>
  <c r="J2824" i="4"/>
  <c r="J2825" i="4"/>
  <c r="J2826" i="4"/>
  <c r="J2827" i="4"/>
  <c r="J2828" i="4"/>
  <c r="J2829" i="4"/>
  <c r="J2830" i="4"/>
  <c r="J2831" i="4"/>
  <c r="J2832" i="4"/>
  <c r="J2833" i="4"/>
  <c r="J2834" i="4"/>
  <c r="J2835" i="4"/>
  <c r="J2836" i="4"/>
  <c r="J2837" i="4"/>
  <c r="J2838" i="4"/>
  <c r="J2839" i="4"/>
  <c r="J2840" i="4"/>
  <c r="J2841" i="4"/>
  <c r="J2842" i="4"/>
  <c r="J2843" i="4"/>
  <c r="J2844" i="4"/>
  <c r="J2845" i="4"/>
  <c r="J2846" i="4"/>
  <c r="J2847" i="4"/>
  <c r="J2848" i="4"/>
  <c r="J2849" i="4"/>
  <c r="J2850" i="4"/>
  <c r="J2851" i="4"/>
  <c r="J2852" i="4"/>
  <c r="J2853" i="4"/>
  <c r="J2854" i="4"/>
  <c r="J2855" i="4"/>
  <c r="J2856" i="4"/>
  <c r="J2857" i="4"/>
  <c r="J2858" i="4"/>
  <c r="J2859" i="4"/>
  <c r="J2860" i="4"/>
  <c r="J2861" i="4"/>
  <c r="J2862" i="4"/>
  <c r="J2863" i="4"/>
  <c r="J2864" i="4"/>
  <c r="J2865" i="4"/>
  <c r="J2866" i="4"/>
  <c r="J2867" i="4"/>
  <c r="J2868" i="4"/>
  <c r="J2869" i="4"/>
  <c r="J2870" i="4"/>
  <c r="J2871" i="4"/>
  <c r="J2872" i="4"/>
  <c r="J2873" i="4"/>
  <c r="J2874" i="4"/>
  <c r="J2875" i="4"/>
  <c r="J2876" i="4"/>
  <c r="J2877" i="4"/>
  <c r="J2878" i="4"/>
  <c r="J2879" i="4"/>
  <c r="J2880" i="4"/>
  <c r="J2881" i="4"/>
  <c r="J2882" i="4"/>
  <c r="J2883" i="4"/>
  <c r="J2884" i="4"/>
  <c r="J2885" i="4"/>
  <c r="J2886" i="4"/>
  <c r="J2887" i="4"/>
  <c r="J2888" i="4"/>
  <c r="J2889" i="4"/>
  <c r="J2890" i="4"/>
  <c r="J2891" i="4"/>
  <c r="J2892" i="4"/>
  <c r="J2893" i="4"/>
  <c r="J2894" i="4"/>
  <c r="J2895" i="4"/>
  <c r="J2896" i="4"/>
  <c r="J2897" i="4"/>
  <c r="J2898" i="4"/>
  <c r="J2899" i="4"/>
  <c r="J2900" i="4"/>
  <c r="J2901" i="4"/>
  <c r="J2902" i="4"/>
  <c r="J2903" i="4"/>
  <c r="J2904" i="4"/>
  <c r="J2905" i="4"/>
  <c r="J2906" i="4"/>
  <c r="J2907" i="4"/>
  <c r="J2908" i="4"/>
  <c r="J2909" i="4"/>
  <c r="J2910" i="4"/>
  <c r="J2911" i="4"/>
  <c r="J2912" i="4"/>
  <c r="J2913" i="4"/>
  <c r="J2914" i="4"/>
  <c r="J2915" i="4"/>
  <c r="J2916" i="4"/>
  <c r="J2917" i="4"/>
  <c r="J2918" i="4"/>
  <c r="J2919" i="4"/>
  <c r="J2920" i="4"/>
  <c r="J2921" i="4"/>
  <c r="J2922" i="4"/>
  <c r="J2923" i="4"/>
  <c r="J2924" i="4"/>
  <c r="J2925" i="4"/>
  <c r="J2926" i="4"/>
  <c r="J2927" i="4"/>
  <c r="J2928" i="4"/>
  <c r="J2929" i="4"/>
  <c r="J2930" i="4"/>
  <c r="J2931" i="4"/>
  <c r="J2932" i="4"/>
  <c r="J2933" i="4"/>
  <c r="J2934" i="4"/>
  <c r="J2935" i="4"/>
  <c r="J2936" i="4"/>
  <c r="J2937" i="4"/>
  <c r="J2938" i="4"/>
  <c r="J2939" i="4"/>
  <c r="J2940" i="4"/>
  <c r="J2941" i="4"/>
  <c r="J2942" i="4"/>
  <c r="J2943" i="4"/>
  <c r="J2944" i="4"/>
  <c r="J2945" i="4"/>
  <c r="J2946" i="4"/>
  <c r="J2947" i="4"/>
  <c r="J2948" i="4"/>
  <c r="J2949" i="4"/>
  <c r="J2950" i="4"/>
  <c r="J2951" i="4"/>
  <c r="J2952" i="4"/>
  <c r="J2953" i="4"/>
  <c r="J2954" i="4"/>
  <c r="J2955" i="4"/>
  <c r="J2956" i="4"/>
  <c r="J2957" i="4"/>
  <c r="J2958" i="4"/>
  <c r="J2959" i="4"/>
  <c r="J2960" i="4"/>
  <c r="J2961" i="4"/>
  <c r="J2962" i="4"/>
  <c r="J2963" i="4"/>
  <c r="J2964" i="4"/>
  <c r="J2965" i="4"/>
  <c r="J2966" i="4"/>
  <c r="J2967" i="4"/>
  <c r="J2968" i="4"/>
  <c r="J2969" i="4"/>
  <c r="J2970" i="4"/>
  <c r="J2971" i="4"/>
  <c r="J2972" i="4"/>
  <c r="J2973" i="4"/>
  <c r="J2974" i="4"/>
  <c r="J2975" i="4"/>
  <c r="J2976" i="4"/>
  <c r="J2977" i="4"/>
  <c r="J2978" i="4"/>
  <c r="J2979" i="4"/>
  <c r="J2980" i="4"/>
  <c r="J2981" i="4"/>
  <c r="J2982" i="4"/>
  <c r="J2983" i="4"/>
  <c r="J2984" i="4"/>
  <c r="J2985" i="4"/>
  <c r="J2986" i="4"/>
  <c r="J2987" i="4"/>
  <c r="J2988" i="4"/>
  <c r="J2989" i="4"/>
  <c r="J2990" i="4"/>
  <c r="J2991" i="4"/>
  <c r="J2992" i="4"/>
  <c r="J2993" i="4"/>
  <c r="J2994" i="4"/>
  <c r="J2995" i="4"/>
  <c r="J2996" i="4"/>
  <c r="J2997" i="4"/>
  <c r="J2998" i="4"/>
  <c r="J2999" i="4"/>
  <c r="J3000" i="4"/>
  <c r="J3001" i="4"/>
  <c r="J3002" i="4"/>
  <c r="J3003" i="4"/>
  <c r="J3004" i="4"/>
  <c r="J3005" i="4"/>
  <c r="J3006" i="4"/>
  <c r="J3007" i="4"/>
  <c r="J3008" i="4"/>
  <c r="J3009" i="4"/>
  <c r="J3010" i="4"/>
  <c r="J3011" i="4"/>
  <c r="J3012" i="4"/>
  <c r="J3013" i="4"/>
  <c r="J3014" i="4"/>
  <c r="J3015" i="4"/>
  <c r="J3016" i="4"/>
  <c r="J3017" i="4"/>
  <c r="J3018" i="4"/>
  <c r="J3019" i="4"/>
  <c r="J3020" i="4"/>
  <c r="J3021" i="4"/>
  <c r="J3022" i="4"/>
  <c r="J3023" i="4"/>
  <c r="J3024" i="4"/>
  <c r="J3025" i="4"/>
  <c r="J3026" i="4"/>
  <c r="J3027" i="4"/>
  <c r="J3028" i="4"/>
  <c r="J3029" i="4"/>
  <c r="J3030" i="4"/>
  <c r="J3031" i="4"/>
  <c r="J3032" i="4"/>
  <c r="J3033" i="4"/>
  <c r="J3034" i="4"/>
  <c r="J3035" i="4"/>
  <c r="J3036" i="4"/>
  <c r="J3037" i="4"/>
  <c r="J3038" i="4"/>
  <c r="J3039" i="4"/>
  <c r="J3040" i="4"/>
  <c r="J3041" i="4"/>
  <c r="J3042" i="4"/>
  <c r="J3043" i="4"/>
  <c r="J3044" i="4"/>
  <c r="J3045" i="4"/>
  <c r="J3046" i="4"/>
  <c r="J3047" i="4"/>
  <c r="J3048" i="4"/>
  <c r="J3049" i="4"/>
  <c r="J3050" i="4"/>
  <c r="J3051" i="4"/>
  <c r="J3052" i="4"/>
  <c r="J3053" i="4"/>
  <c r="J3054" i="4"/>
  <c r="J3055" i="4"/>
  <c r="J3056" i="4"/>
  <c r="J3057" i="4"/>
  <c r="J3058" i="4"/>
  <c r="J3059" i="4"/>
  <c r="J3060" i="4"/>
  <c r="J3061" i="4"/>
  <c r="J3062" i="4"/>
  <c r="J3063" i="4"/>
  <c r="J3064" i="4"/>
  <c r="J3065" i="4"/>
  <c r="J3066" i="4"/>
  <c r="J3067" i="4"/>
  <c r="J3068" i="4"/>
  <c r="J3069" i="4"/>
  <c r="J3070" i="4"/>
  <c r="J3071" i="4"/>
  <c r="J3072" i="4"/>
  <c r="J3073" i="4"/>
  <c r="J3074" i="4"/>
  <c r="J3075" i="4"/>
  <c r="J3076" i="4"/>
  <c r="J3077" i="4"/>
  <c r="J3078" i="4"/>
  <c r="J3079" i="4"/>
  <c r="J3080" i="4"/>
  <c r="J3081" i="4"/>
  <c r="J3082" i="4"/>
  <c r="J3083" i="4"/>
  <c r="J3084" i="4"/>
  <c r="J3085" i="4"/>
  <c r="J3086" i="4"/>
  <c r="J3087" i="4"/>
  <c r="J3088" i="4"/>
  <c r="J3089" i="4"/>
  <c r="J3090" i="4"/>
  <c r="J3091" i="4"/>
  <c r="J3092" i="4"/>
  <c r="J3093" i="4"/>
  <c r="J3094" i="4"/>
  <c r="J3095" i="4"/>
  <c r="J3096" i="4"/>
  <c r="J3097" i="4"/>
  <c r="J3098" i="4"/>
  <c r="J3099" i="4"/>
  <c r="J3100" i="4"/>
  <c r="J3101" i="4"/>
  <c r="J3102" i="4"/>
  <c r="J3103" i="4"/>
  <c r="J3104" i="4"/>
  <c r="J3105" i="4"/>
  <c r="J3106" i="4"/>
  <c r="J3107" i="4"/>
  <c r="J3108" i="4"/>
  <c r="J3109" i="4"/>
  <c r="J3110" i="4"/>
  <c r="J3111" i="4"/>
  <c r="J3112" i="4"/>
  <c r="J3113" i="4"/>
  <c r="J3114" i="4"/>
  <c r="J3115" i="4"/>
  <c r="J3116" i="4"/>
  <c r="J3117" i="4"/>
  <c r="J3118" i="4"/>
  <c r="J3119" i="4"/>
  <c r="J3120" i="4"/>
  <c r="J3121" i="4"/>
  <c r="J3122" i="4"/>
  <c r="J3123" i="4"/>
  <c r="J3124" i="4"/>
  <c r="J3125" i="4"/>
  <c r="J3126" i="4"/>
  <c r="J3127" i="4"/>
  <c r="J3128" i="4"/>
  <c r="J3129" i="4"/>
  <c r="J3130" i="4"/>
  <c r="J3131" i="4"/>
  <c r="J3132" i="4"/>
  <c r="J3133" i="4"/>
  <c r="J3134" i="4"/>
  <c r="J3135" i="4"/>
  <c r="J3136" i="4"/>
  <c r="J3137" i="4"/>
  <c r="J3138" i="4"/>
  <c r="J3139" i="4"/>
  <c r="J3140" i="4"/>
  <c r="J3141" i="4"/>
  <c r="J3142" i="4"/>
  <c r="J3143" i="4"/>
  <c r="J3144" i="4"/>
  <c r="J3145" i="4"/>
  <c r="J3146" i="4"/>
  <c r="J3147" i="4"/>
  <c r="J3148" i="4"/>
  <c r="J3149" i="4"/>
  <c r="J3150" i="4"/>
  <c r="J3151" i="4"/>
  <c r="J3152" i="4"/>
  <c r="J3153" i="4"/>
  <c r="J3154" i="4"/>
  <c r="J3155" i="4"/>
  <c r="J3156" i="4"/>
  <c r="J3157" i="4"/>
  <c r="J3158" i="4"/>
  <c r="J3159" i="4"/>
  <c r="J3160" i="4"/>
  <c r="J3161" i="4"/>
  <c r="J3162" i="4"/>
  <c r="J3163" i="4"/>
  <c r="J3164" i="4"/>
  <c r="J3165" i="4"/>
  <c r="J3166" i="4"/>
  <c r="J3167" i="4"/>
  <c r="J3168" i="4"/>
  <c r="J3169" i="4"/>
  <c r="J3170" i="4"/>
  <c r="J3171" i="4"/>
  <c r="J3172" i="4"/>
  <c r="J3173" i="4"/>
  <c r="J3174" i="4"/>
  <c r="J3175" i="4"/>
  <c r="J3176" i="4"/>
  <c r="J3177" i="4"/>
  <c r="J3178" i="4"/>
  <c r="J3179" i="4"/>
  <c r="J3180" i="4"/>
  <c r="J3181" i="4"/>
  <c r="J3182" i="4"/>
  <c r="J3183" i="4"/>
  <c r="J3184" i="4"/>
  <c r="J3185" i="4"/>
  <c r="J3186" i="4"/>
  <c r="J3187" i="4"/>
  <c r="J3188" i="4"/>
  <c r="J3189" i="4"/>
  <c r="J3190" i="4"/>
  <c r="J3191" i="4"/>
  <c r="J3192" i="4"/>
  <c r="J3193" i="4"/>
  <c r="J3194" i="4"/>
  <c r="J3195" i="4"/>
  <c r="J3196" i="4"/>
  <c r="J3197" i="4"/>
  <c r="J3198" i="4"/>
  <c r="J3199" i="4"/>
  <c r="J3200" i="4"/>
  <c r="J3201" i="4"/>
  <c r="J3202" i="4"/>
  <c r="J3203" i="4"/>
  <c r="J3204" i="4"/>
  <c r="J3205" i="4"/>
  <c r="J3206" i="4"/>
  <c r="J3207" i="4"/>
  <c r="J3208" i="4"/>
  <c r="J3209" i="4"/>
  <c r="J3210" i="4"/>
  <c r="J3211" i="4"/>
  <c r="J3212" i="4"/>
  <c r="J3213" i="4"/>
  <c r="J3214" i="4"/>
  <c r="J3215" i="4"/>
  <c r="J3216" i="4"/>
  <c r="J3217" i="4"/>
  <c r="J3218" i="4"/>
  <c r="J3219" i="4"/>
  <c r="J3220" i="4"/>
  <c r="J3221" i="4"/>
  <c r="J3222" i="4"/>
  <c r="J3223" i="4"/>
  <c r="J3224" i="4"/>
  <c r="J3225" i="4"/>
  <c r="J3226" i="4"/>
  <c r="J3227" i="4"/>
  <c r="J3228" i="4"/>
  <c r="J3229" i="4"/>
  <c r="J3230" i="4"/>
  <c r="J3231" i="4"/>
  <c r="J3232" i="4"/>
  <c r="J3233" i="4"/>
  <c r="J3234" i="4"/>
  <c r="J3235" i="4"/>
  <c r="J3236" i="4"/>
  <c r="J3237" i="4"/>
  <c r="J3238" i="4"/>
  <c r="J3239" i="4"/>
  <c r="J3240" i="4"/>
  <c r="J3241" i="4"/>
  <c r="J3242" i="4"/>
  <c r="J3243" i="4"/>
  <c r="J3244" i="4"/>
  <c r="J3245" i="4"/>
  <c r="J3246" i="4"/>
  <c r="J3247" i="4"/>
  <c r="J3248" i="4"/>
  <c r="J3249" i="4"/>
  <c r="J3250" i="4"/>
  <c r="J3251" i="4"/>
  <c r="J3252" i="4"/>
  <c r="J3253" i="4"/>
  <c r="J3254" i="4"/>
  <c r="J3255" i="4"/>
  <c r="J3256" i="4"/>
  <c r="J3257" i="4"/>
  <c r="J3258" i="4"/>
  <c r="J3259" i="4"/>
  <c r="J3260" i="4"/>
  <c r="J3261" i="4"/>
  <c r="J3262" i="4"/>
  <c r="J3263" i="4"/>
  <c r="J3264" i="4"/>
  <c r="J3265" i="4"/>
  <c r="J3266" i="4"/>
  <c r="J3267" i="4"/>
  <c r="J3268" i="4"/>
  <c r="J3269" i="4"/>
  <c r="J3270" i="4"/>
  <c r="J3271" i="4"/>
  <c r="J3272" i="4"/>
  <c r="J3273" i="4"/>
  <c r="J3274" i="4"/>
  <c r="J3275" i="4"/>
  <c r="J3276" i="4"/>
  <c r="J3277" i="4"/>
  <c r="J3278" i="4"/>
  <c r="J3279" i="4"/>
  <c r="J3280" i="4"/>
  <c r="J3281" i="4"/>
  <c r="J3282" i="4"/>
  <c r="J3283" i="4"/>
  <c r="J3284" i="4"/>
  <c r="J3285" i="4"/>
  <c r="J3286" i="4"/>
  <c r="J3287" i="4"/>
  <c r="J3288" i="4"/>
  <c r="J3289" i="4"/>
  <c r="J3290" i="4"/>
  <c r="J3291" i="4"/>
  <c r="J3292" i="4"/>
  <c r="J3293" i="4"/>
  <c r="J3294" i="4"/>
  <c r="J3295" i="4"/>
  <c r="J3296" i="4"/>
  <c r="J3297" i="4"/>
  <c r="J3298" i="4"/>
  <c r="J3299" i="4"/>
  <c r="J3300" i="4"/>
  <c r="J3301" i="4"/>
  <c r="J3302" i="4"/>
  <c r="J3303" i="4"/>
  <c r="J3304" i="4"/>
  <c r="J3305" i="4"/>
  <c r="J3306" i="4"/>
  <c r="J3307" i="4"/>
  <c r="J3308" i="4"/>
  <c r="J3309" i="4"/>
  <c r="J3310" i="4"/>
  <c r="J3311" i="4"/>
  <c r="J3312" i="4"/>
  <c r="J3313" i="4"/>
  <c r="J3314" i="4"/>
  <c r="J3315" i="4"/>
  <c r="J3316" i="4"/>
  <c r="J3317" i="4"/>
  <c r="J3318" i="4"/>
  <c r="J3319" i="4"/>
  <c r="J3320" i="4"/>
  <c r="J3321" i="4"/>
  <c r="J3322" i="4"/>
  <c r="J3323" i="4"/>
  <c r="J3324" i="4"/>
  <c r="J3325" i="4"/>
  <c r="J3326" i="4"/>
  <c r="J3327" i="4"/>
  <c r="J3328" i="4"/>
  <c r="J3329" i="4"/>
  <c r="J3330" i="4"/>
  <c r="J3331" i="4"/>
  <c r="J3332" i="4"/>
  <c r="J3333" i="4"/>
  <c r="J3334" i="4"/>
  <c r="J3335" i="4"/>
  <c r="J3336" i="4"/>
  <c r="J3337" i="4"/>
  <c r="J3338" i="4"/>
  <c r="J3339" i="4"/>
  <c r="J3340" i="4"/>
  <c r="J3341" i="4"/>
  <c r="J3342" i="4"/>
  <c r="J3343" i="4"/>
  <c r="J3344" i="4"/>
  <c r="J3345" i="4"/>
  <c r="J3346" i="4"/>
  <c r="J3347" i="4"/>
  <c r="J3348" i="4"/>
  <c r="J3349" i="4"/>
  <c r="J3350" i="4"/>
  <c r="J3351" i="4"/>
  <c r="J3352" i="4"/>
  <c r="J3353" i="4"/>
  <c r="J3354" i="4"/>
  <c r="J3355" i="4"/>
  <c r="J3356" i="4"/>
  <c r="J3357" i="4"/>
  <c r="J3358" i="4"/>
  <c r="J3359" i="4"/>
  <c r="J3360" i="4"/>
  <c r="J3361" i="4"/>
  <c r="J3362" i="4"/>
  <c r="J3363" i="4"/>
  <c r="J3364" i="4"/>
  <c r="J3365" i="4"/>
  <c r="J3366" i="4"/>
  <c r="J3367" i="4"/>
  <c r="J3368" i="4"/>
  <c r="J3369" i="4"/>
  <c r="J3370" i="4"/>
  <c r="J3371" i="4"/>
  <c r="J3372" i="4"/>
  <c r="J3373" i="4"/>
  <c r="J3374" i="4"/>
  <c r="J3375" i="4"/>
  <c r="J3376" i="4"/>
  <c r="J3377" i="4"/>
  <c r="J3378" i="4"/>
  <c r="J3379" i="4"/>
  <c r="J3380" i="4"/>
  <c r="J3381" i="4"/>
  <c r="J3382" i="4"/>
  <c r="J3383" i="4"/>
  <c r="J3384" i="4"/>
  <c r="J3385" i="4"/>
  <c r="J3386" i="4"/>
  <c r="J3387" i="4"/>
  <c r="J3388" i="4"/>
  <c r="J3389" i="4"/>
  <c r="J3390" i="4"/>
  <c r="J3391" i="4"/>
  <c r="J3392" i="4"/>
  <c r="J3393" i="4"/>
  <c r="J3394" i="4"/>
  <c r="J3395" i="4"/>
  <c r="J3396" i="4"/>
  <c r="J3397" i="4"/>
  <c r="J3398" i="4"/>
  <c r="J3399" i="4"/>
  <c r="J3400" i="4"/>
  <c r="J3401" i="4"/>
  <c r="J3402" i="4"/>
  <c r="J3403" i="4"/>
  <c r="J3404" i="4"/>
  <c r="J3405" i="4"/>
  <c r="J3406" i="4"/>
  <c r="J3407" i="4"/>
  <c r="J3408" i="4"/>
  <c r="J3409" i="4"/>
  <c r="J3410" i="4"/>
  <c r="J3411" i="4"/>
  <c r="J3412" i="4"/>
  <c r="J3413" i="4"/>
  <c r="J3414" i="4"/>
  <c r="J3415" i="4"/>
  <c r="J3416" i="4"/>
  <c r="J3417" i="4"/>
  <c r="J3418" i="4"/>
  <c r="J3419" i="4"/>
  <c r="J3420" i="4"/>
  <c r="J3421" i="4"/>
  <c r="J3422" i="4"/>
  <c r="J3423" i="4"/>
  <c r="J3424" i="4"/>
  <c r="J3425" i="4"/>
  <c r="J3426" i="4"/>
  <c r="J3427" i="4"/>
  <c r="J3428" i="4"/>
  <c r="J3429" i="4"/>
  <c r="J3430" i="4"/>
  <c r="J3431" i="4"/>
  <c r="J3432" i="4"/>
  <c r="J3433" i="4"/>
  <c r="J3434" i="4"/>
  <c r="J3435" i="4"/>
  <c r="J3436" i="4"/>
  <c r="J3437" i="4"/>
  <c r="J3438" i="4"/>
  <c r="J3439" i="4"/>
  <c r="J3440" i="4"/>
  <c r="J3441" i="4"/>
  <c r="J3442" i="4"/>
  <c r="J3443" i="4"/>
  <c r="J3444" i="4"/>
  <c r="J3445" i="4"/>
  <c r="J3446" i="4"/>
  <c r="J3447" i="4"/>
  <c r="J3448" i="4"/>
  <c r="J3449" i="4"/>
  <c r="J3450" i="4"/>
  <c r="J3451" i="4"/>
  <c r="J3452" i="4"/>
  <c r="J3453" i="4"/>
  <c r="J3454" i="4"/>
  <c r="J3455" i="4"/>
  <c r="J3456" i="4"/>
  <c r="J3457" i="4"/>
  <c r="J3458" i="4"/>
  <c r="J3459" i="4"/>
  <c r="J3460" i="4"/>
  <c r="J3461" i="4"/>
  <c r="J3462" i="4"/>
  <c r="J3463" i="4"/>
  <c r="J3464" i="4"/>
  <c r="J3465" i="4"/>
  <c r="J3466" i="4"/>
  <c r="J3467" i="4"/>
  <c r="J3468" i="4"/>
  <c r="J3469" i="4"/>
  <c r="J3470" i="4"/>
  <c r="J3471" i="4"/>
  <c r="J3472" i="4"/>
  <c r="J3473" i="4"/>
  <c r="J3474" i="4"/>
  <c r="J3475" i="4"/>
  <c r="J3476" i="4"/>
  <c r="J3477" i="4"/>
  <c r="J3478" i="4"/>
  <c r="J3479" i="4"/>
  <c r="J3480" i="4"/>
  <c r="J3481" i="4"/>
  <c r="J3482" i="4"/>
  <c r="J3483" i="4"/>
  <c r="J3484" i="4"/>
  <c r="J3485" i="4"/>
  <c r="J3486" i="4"/>
  <c r="J3487" i="4"/>
  <c r="J3488" i="4"/>
  <c r="J3489" i="4"/>
  <c r="J3490" i="4"/>
  <c r="J3491" i="4"/>
  <c r="J3492" i="4"/>
  <c r="J3493" i="4"/>
  <c r="J3494" i="4"/>
  <c r="J3495" i="4"/>
  <c r="J3496" i="4"/>
  <c r="J3497" i="4"/>
  <c r="J3498" i="4"/>
  <c r="J3499" i="4"/>
  <c r="J3500" i="4"/>
  <c r="J3501" i="4"/>
  <c r="J3502" i="4"/>
  <c r="J3503" i="4"/>
  <c r="J3504" i="4"/>
  <c r="J3505" i="4"/>
  <c r="J3506" i="4"/>
  <c r="J3507" i="4"/>
  <c r="J3508" i="4"/>
  <c r="J3509" i="4"/>
  <c r="J3510" i="4"/>
  <c r="J3511" i="4"/>
  <c r="J3512" i="4"/>
  <c r="J3513" i="4"/>
  <c r="J3514" i="4"/>
  <c r="J3515" i="4"/>
  <c r="J3516" i="4"/>
  <c r="J3517" i="4"/>
  <c r="J3518" i="4"/>
  <c r="J3519" i="4"/>
  <c r="J3520" i="4"/>
  <c r="J3521" i="4"/>
  <c r="J3522" i="4"/>
  <c r="J3523" i="4"/>
  <c r="J3524" i="4"/>
  <c r="J3525" i="4"/>
  <c r="J3526" i="4"/>
  <c r="J3527" i="4"/>
  <c r="J3528" i="4"/>
  <c r="J3529" i="4"/>
  <c r="J3530" i="4"/>
  <c r="J3531" i="4"/>
  <c r="J3532" i="4"/>
  <c r="J3533" i="4"/>
  <c r="J3534" i="4"/>
  <c r="J3535" i="4"/>
  <c r="J3536" i="4"/>
  <c r="J3537" i="4"/>
  <c r="J3538" i="4"/>
  <c r="J3539" i="4"/>
  <c r="J3540" i="4"/>
  <c r="J3541" i="4"/>
  <c r="J3542" i="4"/>
  <c r="J3543" i="4"/>
  <c r="J3544" i="4"/>
  <c r="J3545" i="4"/>
  <c r="J3546" i="4"/>
  <c r="J3547" i="4"/>
  <c r="J3548" i="4"/>
  <c r="J3549" i="4"/>
  <c r="J3550" i="4"/>
  <c r="J3551" i="4"/>
  <c r="J3552" i="4"/>
  <c r="J3553" i="4"/>
  <c r="J3554" i="4"/>
  <c r="J3555" i="4"/>
  <c r="J3556" i="4"/>
  <c r="J3557" i="4"/>
  <c r="J3558" i="4"/>
  <c r="J3559" i="4"/>
  <c r="J3560" i="4"/>
  <c r="J3561" i="4"/>
  <c r="J3562" i="4"/>
  <c r="J3563" i="4"/>
  <c r="J3564" i="4"/>
  <c r="J3565" i="4"/>
  <c r="J3566" i="4"/>
  <c r="J3567" i="4"/>
  <c r="J3568" i="4"/>
  <c r="J3569" i="4"/>
  <c r="J3570" i="4"/>
  <c r="J3571" i="4"/>
  <c r="J3572" i="4"/>
  <c r="J3573" i="4"/>
  <c r="J3574" i="4"/>
  <c r="J3575" i="4"/>
  <c r="J3576" i="4"/>
  <c r="J3577" i="4"/>
  <c r="J3578" i="4"/>
  <c r="J3579" i="4"/>
  <c r="J3580" i="4"/>
  <c r="J3581" i="4"/>
  <c r="J3582" i="4"/>
  <c r="J3583" i="4"/>
  <c r="J3584" i="4"/>
  <c r="J3585" i="4"/>
  <c r="J3586" i="4"/>
  <c r="J3587" i="4"/>
  <c r="J3588" i="4"/>
  <c r="J3589" i="4"/>
  <c r="J3590" i="4"/>
  <c r="J3591" i="4"/>
  <c r="J3592" i="4"/>
  <c r="J3593" i="4"/>
  <c r="J3594" i="4"/>
  <c r="J3595" i="4"/>
  <c r="J3596" i="4"/>
  <c r="J3597" i="4"/>
  <c r="J3598" i="4"/>
  <c r="J3599" i="4"/>
  <c r="J3600" i="4"/>
  <c r="J3601" i="4"/>
  <c r="J3602" i="4"/>
  <c r="J3603" i="4"/>
  <c r="J3604" i="4"/>
  <c r="J3605" i="4"/>
  <c r="J3606" i="4"/>
  <c r="J3607" i="4"/>
  <c r="J3608" i="4"/>
  <c r="J3609" i="4"/>
  <c r="J3610" i="4"/>
  <c r="J3611" i="4"/>
  <c r="J3612" i="4"/>
  <c r="J3613" i="4"/>
  <c r="J3614" i="4"/>
  <c r="J3615" i="4"/>
  <c r="J3616" i="4"/>
  <c r="J3617" i="4"/>
  <c r="J3618" i="4"/>
  <c r="J3619" i="4"/>
  <c r="J3620" i="4"/>
  <c r="J3621" i="4"/>
  <c r="J3622" i="4"/>
  <c r="J3623" i="4"/>
  <c r="J3624" i="4"/>
  <c r="J3625" i="4"/>
  <c r="J3626" i="4"/>
  <c r="J3627" i="4"/>
  <c r="J3628" i="4"/>
  <c r="J3629" i="4"/>
  <c r="J3630" i="4"/>
  <c r="J3631" i="4"/>
  <c r="J3632" i="4"/>
  <c r="J3633" i="4"/>
  <c r="J3634" i="4"/>
  <c r="J3635" i="4"/>
  <c r="J3636" i="4"/>
  <c r="J3637" i="4"/>
  <c r="J3638" i="4"/>
  <c r="J3639" i="4"/>
  <c r="J3640" i="4"/>
  <c r="J3641" i="4"/>
  <c r="J3642" i="4"/>
  <c r="J3643" i="4"/>
  <c r="J3644" i="4"/>
  <c r="J3645" i="4"/>
  <c r="J3646" i="4"/>
  <c r="J3647" i="4"/>
  <c r="J3648" i="4"/>
  <c r="J3649" i="4"/>
  <c r="J3650" i="4"/>
  <c r="J3651" i="4"/>
  <c r="J3652" i="4"/>
  <c r="J3653" i="4"/>
  <c r="J3654" i="4"/>
  <c r="J3655" i="4"/>
  <c r="J3656" i="4"/>
  <c r="J3657" i="4"/>
  <c r="J3658" i="4"/>
  <c r="J3659" i="4"/>
  <c r="J3660" i="4"/>
  <c r="J3661" i="4"/>
  <c r="J3662" i="4"/>
  <c r="J3663" i="4"/>
  <c r="J3664" i="4"/>
  <c r="J3665" i="4"/>
  <c r="J3666" i="4"/>
  <c r="J3667" i="4"/>
  <c r="J3668" i="4"/>
  <c r="J3669" i="4"/>
  <c r="J3670" i="4"/>
  <c r="J3671" i="4"/>
  <c r="J3672" i="4"/>
  <c r="J3673" i="4"/>
  <c r="J3674" i="4"/>
  <c r="J3675" i="4"/>
  <c r="J3676" i="4"/>
  <c r="J3677" i="4"/>
  <c r="J3678" i="4"/>
  <c r="J3679" i="4"/>
  <c r="J3680" i="4"/>
  <c r="J3681" i="4"/>
  <c r="J3682" i="4"/>
  <c r="J3683" i="4"/>
  <c r="J3684" i="4"/>
  <c r="J3685" i="4"/>
  <c r="J3686" i="4"/>
  <c r="J3687" i="4"/>
  <c r="J3688" i="4"/>
  <c r="J3689" i="4"/>
  <c r="J3690" i="4"/>
  <c r="J3691" i="4"/>
  <c r="J3692" i="4"/>
  <c r="J3693" i="4"/>
  <c r="J3694" i="4"/>
  <c r="J3695" i="4"/>
  <c r="J3696" i="4"/>
  <c r="J3697" i="4"/>
  <c r="J3698" i="4"/>
  <c r="J3699" i="4"/>
  <c r="J3700" i="4"/>
  <c r="J3701" i="4"/>
  <c r="J3702" i="4"/>
  <c r="J3703" i="4"/>
  <c r="J3704" i="4"/>
  <c r="J3705" i="4"/>
  <c r="J3706" i="4"/>
  <c r="J3707" i="4"/>
  <c r="J3708" i="4"/>
  <c r="J3709" i="4"/>
  <c r="J3710" i="4"/>
  <c r="J3711" i="4"/>
  <c r="J3712" i="4"/>
  <c r="J3713" i="4"/>
  <c r="J3714" i="4"/>
  <c r="J3715" i="4"/>
  <c r="J3716" i="4"/>
  <c r="J3717" i="4"/>
  <c r="J3718" i="4"/>
  <c r="J3719" i="4"/>
  <c r="J3720" i="4"/>
  <c r="J3721" i="4"/>
  <c r="J3722" i="4"/>
  <c r="J3723" i="4"/>
  <c r="J3724" i="4"/>
  <c r="J3725" i="4"/>
  <c r="J3726" i="4"/>
  <c r="J3727" i="4"/>
  <c r="J3728" i="4"/>
  <c r="J3729" i="4"/>
  <c r="J3730" i="4"/>
  <c r="J3731" i="4"/>
  <c r="J3732" i="4"/>
  <c r="J3733" i="4"/>
  <c r="J3734" i="4"/>
  <c r="J3735" i="4"/>
  <c r="J3736" i="4"/>
  <c r="J3737" i="4"/>
  <c r="J3738" i="4"/>
  <c r="J3739" i="4"/>
  <c r="J3740" i="4"/>
  <c r="J3741" i="4"/>
  <c r="J3742" i="4"/>
  <c r="J3743" i="4"/>
  <c r="J3744" i="4"/>
  <c r="J3745" i="4"/>
  <c r="J3746" i="4"/>
  <c r="J3747" i="4"/>
  <c r="J3748" i="4"/>
  <c r="J3749" i="4"/>
  <c r="J3750" i="4"/>
  <c r="J3751" i="4"/>
  <c r="J3752" i="4"/>
  <c r="J3753" i="4"/>
  <c r="J3754" i="4"/>
  <c r="J3755" i="4"/>
  <c r="J3756" i="4"/>
  <c r="J3757" i="4"/>
  <c r="J3758" i="4"/>
  <c r="J3759" i="4"/>
  <c r="J3760" i="4"/>
  <c r="J3761" i="4"/>
  <c r="J3762" i="4"/>
  <c r="J3763" i="4"/>
  <c r="J3764" i="4"/>
  <c r="J3765" i="4"/>
  <c r="J3766" i="4"/>
  <c r="J3767" i="4"/>
  <c r="J3768" i="4"/>
  <c r="J3769" i="4"/>
  <c r="J3770" i="4"/>
  <c r="J3771" i="4"/>
  <c r="J3772" i="4"/>
  <c r="J3773" i="4"/>
  <c r="J3774" i="4"/>
  <c r="J3775" i="4"/>
  <c r="J3776" i="4"/>
  <c r="J3777" i="4"/>
  <c r="J3778" i="4"/>
  <c r="J3779" i="4"/>
  <c r="J3780" i="4"/>
  <c r="J3781" i="4"/>
  <c r="J3782" i="4"/>
  <c r="J3783" i="4"/>
  <c r="J3784" i="4"/>
  <c r="J3785" i="4"/>
  <c r="J3786" i="4"/>
  <c r="J3787" i="4"/>
  <c r="J3788" i="4"/>
  <c r="J3789" i="4"/>
  <c r="J3790" i="4"/>
  <c r="J3791" i="4"/>
  <c r="J3792" i="4"/>
  <c r="J3793" i="4"/>
  <c r="J3794" i="4"/>
  <c r="J3795" i="4"/>
  <c r="J3796" i="4"/>
  <c r="J3797" i="4"/>
  <c r="J3798" i="4"/>
  <c r="J3799" i="4"/>
  <c r="J3800" i="4"/>
  <c r="J3801" i="4"/>
  <c r="J3802" i="4"/>
  <c r="J3803" i="4"/>
  <c r="J3804" i="4"/>
  <c r="J3805" i="4"/>
  <c r="J3806" i="4"/>
  <c r="J3807" i="4"/>
  <c r="J3808" i="4"/>
  <c r="J3809" i="4"/>
  <c r="J3810" i="4"/>
  <c r="J3811" i="4"/>
  <c r="J3812" i="4"/>
  <c r="J3813" i="4"/>
  <c r="J3814" i="4"/>
  <c r="J3815" i="4"/>
  <c r="J3816" i="4"/>
  <c r="J3817" i="4"/>
  <c r="J3818" i="4"/>
  <c r="J3819" i="4"/>
  <c r="J3820" i="4"/>
  <c r="J3821" i="4"/>
  <c r="J3822" i="4"/>
  <c r="J3823" i="4"/>
  <c r="J3824" i="4"/>
  <c r="J3825" i="4"/>
  <c r="J3826" i="4"/>
  <c r="J3827" i="4"/>
  <c r="J3828" i="4"/>
  <c r="J3829" i="4"/>
  <c r="J3830" i="4"/>
  <c r="J3831" i="4"/>
  <c r="J3832" i="4"/>
  <c r="J3833" i="4"/>
  <c r="J3834" i="4"/>
  <c r="J3835" i="4"/>
  <c r="J3836" i="4"/>
  <c r="J3837" i="4"/>
  <c r="J3838" i="4"/>
  <c r="J3839" i="4"/>
  <c r="J3840" i="4"/>
  <c r="J3841" i="4"/>
  <c r="J3842" i="4"/>
  <c r="J3843" i="4"/>
  <c r="J3844" i="4"/>
  <c r="J3845" i="4"/>
  <c r="J3846" i="4"/>
  <c r="J3847" i="4"/>
  <c r="J3848" i="4"/>
  <c r="J3849" i="4"/>
  <c r="J3850" i="4"/>
  <c r="J3851" i="4"/>
  <c r="J3852" i="4"/>
  <c r="J3853" i="4"/>
  <c r="J3854" i="4"/>
  <c r="J3855" i="4"/>
  <c r="J3856" i="4"/>
  <c r="J3857" i="4"/>
  <c r="J3858" i="4"/>
  <c r="J3859" i="4"/>
  <c r="J3860" i="4"/>
  <c r="J3861" i="4"/>
  <c r="J3862" i="4"/>
  <c r="J3863" i="4"/>
  <c r="J3864" i="4"/>
  <c r="J3865" i="4"/>
  <c r="J3866" i="4"/>
  <c r="J3867" i="4"/>
  <c r="J3868" i="4"/>
  <c r="J3869" i="4"/>
  <c r="J3870" i="4"/>
  <c r="J3871" i="4"/>
  <c r="J3872" i="4"/>
  <c r="J3873" i="4"/>
  <c r="J3874" i="4"/>
  <c r="J3875" i="4"/>
  <c r="J3876" i="4"/>
  <c r="J3877" i="4"/>
  <c r="J3878" i="4"/>
  <c r="J3879" i="4"/>
  <c r="J3880" i="4"/>
  <c r="J3881" i="4"/>
  <c r="J3882" i="4"/>
  <c r="J3883" i="4"/>
  <c r="J3884" i="4"/>
  <c r="J3885" i="4"/>
  <c r="J3886" i="4"/>
  <c r="J3887" i="4"/>
  <c r="J3888" i="4"/>
  <c r="J3889" i="4"/>
  <c r="J3890" i="4"/>
  <c r="J3891" i="4"/>
  <c r="J3892" i="4"/>
  <c r="J3893" i="4"/>
  <c r="J3894" i="4"/>
  <c r="J3895" i="4"/>
  <c r="J3896" i="4"/>
  <c r="J3897" i="4"/>
  <c r="J3898" i="4"/>
  <c r="J3899" i="4"/>
  <c r="J3900" i="4"/>
  <c r="J3901" i="4"/>
  <c r="J3902" i="4"/>
  <c r="J3903" i="4"/>
  <c r="J3904" i="4"/>
  <c r="J3905" i="4"/>
  <c r="J3906" i="4"/>
  <c r="J3907" i="4"/>
  <c r="J3908" i="4"/>
  <c r="J3909" i="4"/>
  <c r="J3910" i="4"/>
  <c r="J3911" i="4"/>
  <c r="J3912" i="4"/>
  <c r="J3913" i="4"/>
  <c r="J3914" i="4"/>
  <c r="J3915" i="4"/>
  <c r="J3916" i="4"/>
  <c r="J3917" i="4"/>
  <c r="J3918" i="4"/>
  <c r="J3919" i="4"/>
  <c r="J3920" i="4"/>
  <c r="J3921" i="4"/>
  <c r="J3922" i="4"/>
  <c r="J3923" i="4"/>
  <c r="J3924" i="4"/>
  <c r="J3925" i="4"/>
  <c r="J3926" i="4"/>
  <c r="J3927" i="4"/>
  <c r="J3928" i="4"/>
  <c r="J3929" i="4"/>
  <c r="J3930" i="4"/>
  <c r="J3931" i="4"/>
  <c r="J3932" i="4"/>
  <c r="J3933" i="4"/>
  <c r="J3934" i="4"/>
  <c r="J3935" i="4"/>
  <c r="J3936" i="4"/>
  <c r="J3937" i="4"/>
  <c r="J3938" i="4"/>
  <c r="J3939" i="4"/>
  <c r="J3940" i="4"/>
  <c r="J3941" i="4"/>
  <c r="J3942" i="4"/>
  <c r="J3943" i="4"/>
  <c r="J3944" i="4"/>
  <c r="J3945" i="4"/>
  <c r="J3946" i="4"/>
  <c r="J3947" i="4"/>
  <c r="J3948" i="4"/>
  <c r="J3949" i="4"/>
  <c r="J3950" i="4"/>
  <c r="J3951" i="4"/>
  <c r="J3952" i="4"/>
  <c r="J3953" i="4"/>
  <c r="J3954" i="4"/>
  <c r="J3955" i="4"/>
  <c r="J3956" i="4"/>
  <c r="J3957" i="4"/>
  <c r="J3958" i="4"/>
  <c r="J3959" i="4"/>
  <c r="J3960" i="4"/>
  <c r="J3961" i="4"/>
  <c r="J3962" i="4"/>
  <c r="J3963" i="4"/>
  <c r="J3964" i="4"/>
  <c r="J3965" i="4"/>
  <c r="J3966" i="4"/>
  <c r="J3967" i="4"/>
  <c r="J3968" i="4"/>
  <c r="J3969" i="4"/>
  <c r="J3970" i="4"/>
  <c r="J3971" i="4"/>
  <c r="J3972" i="4"/>
  <c r="J3973" i="4"/>
  <c r="J3974" i="4"/>
  <c r="J3975" i="4"/>
  <c r="J3976" i="4"/>
  <c r="J3977" i="4"/>
  <c r="J3978" i="4"/>
  <c r="J3979" i="4"/>
  <c r="J3980" i="4"/>
  <c r="J3981" i="4"/>
  <c r="J3982" i="4"/>
  <c r="J3983" i="4"/>
  <c r="J3984" i="4"/>
  <c r="J3985" i="4"/>
  <c r="J3986" i="4"/>
  <c r="J3987" i="4"/>
  <c r="J3988" i="4"/>
  <c r="J3989" i="4"/>
  <c r="J3990" i="4"/>
  <c r="J3991" i="4"/>
  <c r="J3992" i="4"/>
  <c r="J3993" i="4"/>
  <c r="J3994" i="4"/>
  <c r="J3995" i="4"/>
  <c r="J3996" i="4"/>
  <c r="J3997" i="4"/>
  <c r="J3998" i="4"/>
  <c r="J3999" i="4"/>
  <c r="J4000" i="4"/>
  <c r="J4001" i="4"/>
  <c r="J4002" i="4"/>
  <c r="J4003" i="4"/>
  <c r="J4004" i="4"/>
  <c r="J4005" i="4"/>
  <c r="J4006" i="4"/>
  <c r="J4007" i="4"/>
  <c r="J4008" i="4"/>
  <c r="J4009" i="4"/>
  <c r="J4010" i="4"/>
  <c r="J4011" i="4"/>
  <c r="J4012" i="4"/>
  <c r="J4013" i="4"/>
  <c r="J4014" i="4"/>
  <c r="J4015" i="4"/>
  <c r="J4016" i="4"/>
  <c r="J4017" i="4"/>
  <c r="J4018" i="4"/>
  <c r="J4019" i="4"/>
  <c r="J4020" i="4"/>
  <c r="J4021" i="4"/>
  <c r="J4022" i="4"/>
  <c r="J4023" i="4"/>
  <c r="J4024" i="4"/>
  <c r="J4025" i="4"/>
  <c r="J4026" i="4"/>
  <c r="J4027" i="4"/>
  <c r="J4028" i="4"/>
  <c r="J4029" i="4"/>
  <c r="J4030" i="4"/>
  <c r="J4031" i="4"/>
  <c r="J4032" i="4"/>
  <c r="J4033" i="4"/>
  <c r="J4034" i="4"/>
  <c r="J4035" i="4"/>
  <c r="J4036" i="4"/>
  <c r="J4037" i="4"/>
  <c r="J4038" i="4"/>
  <c r="J4039" i="4"/>
  <c r="J4040" i="4"/>
  <c r="J4041" i="4"/>
  <c r="J4042" i="4"/>
  <c r="J4043" i="4"/>
  <c r="J4044" i="4"/>
  <c r="J4045" i="4"/>
  <c r="J4046" i="4"/>
  <c r="J4047" i="4"/>
  <c r="J4048" i="4"/>
  <c r="J4049" i="4"/>
  <c r="J4050" i="4"/>
  <c r="J4051" i="4"/>
  <c r="J4052" i="4"/>
  <c r="J4053" i="4"/>
  <c r="J4054" i="4"/>
  <c r="J4055" i="4"/>
  <c r="J4056" i="4"/>
  <c r="J4057" i="4"/>
  <c r="J4058" i="4"/>
  <c r="J4059" i="4"/>
  <c r="J4060" i="4"/>
  <c r="J4061" i="4"/>
  <c r="J4062" i="4"/>
  <c r="J4063" i="4"/>
  <c r="J4064" i="4"/>
  <c r="J4065" i="4"/>
  <c r="J4066" i="4"/>
  <c r="J4067" i="4"/>
  <c r="J4068" i="4"/>
  <c r="J4069" i="4"/>
  <c r="J4070" i="4"/>
  <c r="J4071" i="4"/>
  <c r="J4072" i="4"/>
  <c r="J4073" i="4"/>
  <c r="J4074" i="4"/>
  <c r="J4075" i="4"/>
  <c r="J4076" i="4"/>
  <c r="J4077" i="4"/>
  <c r="J4078" i="4"/>
  <c r="J4079" i="4"/>
  <c r="J4080" i="4"/>
  <c r="J4081" i="4"/>
  <c r="J4082" i="4"/>
  <c r="J4083" i="4"/>
  <c r="J4084" i="4"/>
  <c r="J4085" i="4"/>
  <c r="J4086" i="4"/>
  <c r="J4087" i="4"/>
  <c r="J4088" i="4"/>
  <c r="J4089" i="4"/>
  <c r="J4090" i="4"/>
  <c r="J4091" i="4"/>
  <c r="J4092" i="4"/>
  <c r="J4093" i="4"/>
  <c r="J4094" i="4"/>
  <c r="J4095" i="4"/>
  <c r="J4096" i="4"/>
  <c r="J4097" i="4"/>
  <c r="J4098" i="4"/>
  <c r="J4099" i="4"/>
  <c r="J4100" i="4"/>
  <c r="J4101" i="4"/>
  <c r="J4102" i="4"/>
  <c r="J4103" i="4"/>
  <c r="J4104" i="4"/>
  <c r="J4105" i="4"/>
  <c r="J4106" i="4"/>
  <c r="J4107" i="4"/>
  <c r="J4108" i="4"/>
  <c r="J4109" i="4"/>
  <c r="J4110" i="4"/>
  <c r="J4111" i="4"/>
  <c r="J4112" i="4"/>
  <c r="J4113" i="4"/>
  <c r="J4114" i="4"/>
  <c r="J4115" i="4"/>
  <c r="J4116" i="4"/>
  <c r="J4117" i="4"/>
  <c r="J4118" i="4"/>
  <c r="J4119" i="4"/>
  <c r="J4120" i="4"/>
  <c r="J4121" i="4"/>
  <c r="J4122" i="4"/>
  <c r="J4123" i="4"/>
  <c r="J4124" i="4"/>
  <c r="J4125" i="4"/>
  <c r="J4126" i="4"/>
  <c r="J4127" i="4"/>
  <c r="J4128" i="4"/>
  <c r="J4129" i="4"/>
  <c r="J4130" i="4"/>
  <c r="J4131" i="4"/>
  <c r="J4132" i="4"/>
  <c r="J4133" i="4"/>
  <c r="J4134" i="4"/>
  <c r="J4135" i="4"/>
  <c r="J4136" i="4"/>
  <c r="J4137" i="4"/>
  <c r="J4138" i="4"/>
  <c r="J4139" i="4"/>
  <c r="J4140" i="4"/>
  <c r="J4141" i="4"/>
  <c r="J4142" i="4"/>
  <c r="J4143" i="4"/>
  <c r="J4144" i="4"/>
  <c r="J4145" i="4"/>
  <c r="J4146" i="4"/>
  <c r="J4147" i="4"/>
  <c r="J4148" i="4"/>
  <c r="J4149" i="4"/>
  <c r="J4150" i="4"/>
  <c r="J4151" i="4"/>
  <c r="J4152" i="4"/>
  <c r="J4153" i="4"/>
  <c r="J4154" i="4"/>
  <c r="J4155" i="4"/>
  <c r="J4156" i="4"/>
  <c r="J4157" i="4"/>
  <c r="J4158" i="4"/>
  <c r="J4159" i="4"/>
  <c r="J4160" i="4"/>
  <c r="J4161" i="4"/>
  <c r="J4162" i="4"/>
  <c r="J4163" i="4"/>
  <c r="J4164" i="4"/>
  <c r="J4165" i="4"/>
  <c r="J4166" i="4"/>
  <c r="J4167" i="4"/>
  <c r="J4168" i="4"/>
  <c r="J4169" i="4"/>
  <c r="J4170" i="4"/>
  <c r="J4171" i="4"/>
  <c r="J4172" i="4"/>
  <c r="J4173" i="4"/>
  <c r="J4174" i="4"/>
  <c r="J4175" i="4"/>
  <c r="J4176" i="4"/>
  <c r="J4177" i="4"/>
  <c r="J4178" i="4"/>
  <c r="J4179" i="4"/>
  <c r="J4180" i="4"/>
  <c r="J4181" i="4"/>
  <c r="J4182" i="4"/>
  <c r="J4183" i="4"/>
  <c r="J4184" i="4"/>
  <c r="J4185" i="4"/>
  <c r="J4186" i="4"/>
  <c r="J4187" i="4"/>
  <c r="J4188" i="4"/>
  <c r="J4189" i="4"/>
  <c r="J4190" i="4"/>
  <c r="J4191" i="4"/>
  <c r="J4192" i="4"/>
  <c r="J4193" i="4"/>
  <c r="J4194" i="4"/>
  <c r="J4195" i="4"/>
  <c r="J4196" i="4"/>
  <c r="J4197" i="4"/>
  <c r="J4198" i="4"/>
  <c r="J4199" i="4"/>
  <c r="J4200" i="4"/>
  <c r="J4201" i="4"/>
  <c r="J4202" i="4"/>
  <c r="J4203" i="4"/>
  <c r="J4204" i="4"/>
  <c r="J4205" i="4"/>
  <c r="J4206" i="4"/>
  <c r="J4207" i="4"/>
  <c r="J4208" i="4"/>
  <c r="J4209" i="4"/>
  <c r="J4210" i="4"/>
  <c r="J4211" i="4"/>
  <c r="J4212" i="4"/>
  <c r="J4213" i="4"/>
  <c r="J4214" i="4"/>
  <c r="J4215" i="4"/>
  <c r="J4216" i="4"/>
  <c r="J4217" i="4"/>
  <c r="J4218" i="4"/>
  <c r="J4219" i="4"/>
  <c r="J4220" i="4"/>
  <c r="J4221" i="4"/>
  <c r="J4222" i="4"/>
  <c r="J4223" i="4"/>
  <c r="J4224" i="4"/>
  <c r="J4225" i="4"/>
  <c r="J4226" i="4"/>
  <c r="J4227" i="4"/>
  <c r="J4228" i="4"/>
  <c r="J4229" i="4"/>
  <c r="J4230" i="4"/>
  <c r="J4231" i="4"/>
  <c r="J4232" i="4"/>
  <c r="J4233" i="4"/>
  <c r="J4234" i="4"/>
  <c r="J4235" i="4"/>
  <c r="J4236" i="4"/>
  <c r="J4237" i="4"/>
  <c r="J4238" i="4"/>
  <c r="J4239" i="4"/>
  <c r="J4240" i="4"/>
  <c r="J4241" i="4"/>
  <c r="J4242" i="4"/>
  <c r="J4243" i="4"/>
  <c r="J4244" i="4"/>
  <c r="J4245" i="4"/>
  <c r="J4246" i="4"/>
  <c r="J4247" i="4"/>
  <c r="J4248" i="4"/>
  <c r="J4249" i="4"/>
  <c r="J4250" i="4"/>
  <c r="J4251" i="4"/>
  <c r="J4252" i="4"/>
  <c r="J4253" i="4"/>
  <c r="J4254" i="4"/>
  <c r="J4255" i="4"/>
  <c r="J4256" i="4"/>
  <c r="J4257" i="4"/>
  <c r="J4258" i="4"/>
  <c r="J4259" i="4"/>
  <c r="J4260" i="4"/>
  <c r="J4261" i="4"/>
  <c r="J4262" i="4"/>
  <c r="J4263" i="4"/>
  <c r="J4264" i="4"/>
  <c r="J4265" i="4"/>
  <c r="J4266" i="4"/>
  <c r="J4267" i="4"/>
  <c r="J4268" i="4"/>
  <c r="J4269" i="4"/>
  <c r="J4270" i="4"/>
  <c r="J4271" i="4"/>
  <c r="J4272" i="4"/>
  <c r="J4273" i="4"/>
  <c r="J4274" i="4"/>
  <c r="J4275" i="4"/>
  <c r="J4276" i="4"/>
  <c r="J4277" i="4"/>
  <c r="J4278" i="4"/>
  <c r="J4279" i="4"/>
  <c r="J4280" i="4"/>
  <c r="J4281" i="4"/>
  <c r="J4282" i="4"/>
  <c r="J4283" i="4"/>
  <c r="J4284" i="4"/>
  <c r="J4285" i="4"/>
  <c r="J4286" i="4"/>
  <c r="J4287" i="4"/>
  <c r="J4288" i="4"/>
  <c r="J4289" i="4"/>
  <c r="J4290" i="4"/>
  <c r="J4291" i="4"/>
  <c r="J4292" i="4"/>
  <c r="J4293" i="4"/>
  <c r="J4294" i="4"/>
  <c r="J4295" i="4"/>
  <c r="J4296" i="4"/>
  <c r="J4297" i="4"/>
  <c r="J4298" i="4"/>
  <c r="J4299" i="4"/>
  <c r="J4300" i="4"/>
  <c r="J4301" i="4"/>
  <c r="J4302" i="4"/>
  <c r="J4303" i="4"/>
  <c r="J4304" i="4"/>
  <c r="J4305" i="4"/>
  <c r="J4306" i="4"/>
  <c r="J4307" i="4"/>
  <c r="J4308" i="4"/>
  <c r="J4309" i="4"/>
  <c r="J4310" i="4"/>
  <c r="J4311" i="4"/>
  <c r="J4312" i="4"/>
  <c r="J4313" i="4"/>
  <c r="J4314" i="4"/>
  <c r="J4315" i="4"/>
  <c r="J4316" i="4"/>
  <c r="J4317" i="4"/>
  <c r="J4318" i="4"/>
  <c r="J4319" i="4"/>
  <c r="J4320" i="4"/>
  <c r="J4321" i="4"/>
  <c r="J4322" i="4"/>
  <c r="J4323" i="4"/>
  <c r="J4324" i="4"/>
  <c r="J4325" i="4"/>
  <c r="J4326" i="4"/>
  <c r="J4327" i="4"/>
  <c r="J4328" i="4"/>
  <c r="J4329" i="4"/>
  <c r="J4330" i="4"/>
  <c r="J4331" i="4"/>
  <c r="J4332" i="4"/>
  <c r="J4333" i="4"/>
  <c r="J4334" i="4"/>
  <c r="J4335" i="4"/>
  <c r="J4336" i="4"/>
  <c r="J4337" i="4"/>
  <c r="J4338" i="4"/>
  <c r="J4339" i="4"/>
  <c r="J4340" i="4"/>
  <c r="J4341" i="4"/>
  <c r="J4342" i="4"/>
  <c r="J4343" i="4"/>
  <c r="J4344" i="4"/>
  <c r="J4345" i="4"/>
  <c r="J4346" i="4"/>
  <c r="J4347" i="4"/>
  <c r="J4348" i="4"/>
  <c r="J4349" i="4"/>
  <c r="J4350" i="4"/>
  <c r="J4351" i="4"/>
  <c r="J4352" i="4"/>
  <c r="J4353" i="4"/>
  <c r="J4354" i="4"/>
  <c r="J4355" i="4"/>
  <c r="J4356" i="4"/>
  <c r="J4357" i="4"/>
  <c r="J4358" i="4"/>
  <c r="J4359" i="4"/>
  <c r="J4360" i="4"/>
  <c r="J4361" i="4"/>
  <c r="J4362" i="4"/>
  <c r="J4363" i="4"/>
  <c r="J4364" i="4"/>
  <c r="J4365" i="4"/>
  <c r="J4366" i="4"/>
  <c r="J4367" i="4"/>
  <c r="J4368" i="4"/>
  <c r="J4369" i="4"/>
  <c r="J4370" i="4"/>
  <c r="J4371" i="4"/>
  <c r="J4372" i="4"/>
  <c r="J4373" i="4"/>
  <c r="J4374" i="4"/>
  <c r="J4375" i="4"/>
  <c r="J4376" i="4"/>
  <c r="J4377" i="4"/>
  <c r="J4378" i="4"/>
  <c r="J4379" i="4"/>
  <c r="J4380" i="4"/>
  <c r="J4381" i="4"/>
  <c r="J4382" i="4"/>
  <c r="J4383" i="4"/>
  <c r="J4384" i="4"/>
  <c r="J4385" i="4"/>
  <c r="J4386" i="4"/>
  <c r="J4387" i="4"/>
  <c r="J4388" i="4"/>
  <c r="J4389" i="4"/>
  <c r="J4390" i="4"/>
  <c r="J4391" i="4"/>
  <c r="J4392" i="4"/>
  <c r="J4393" i="4"/>
  <c r="J4394" i="4"/>
  <c r="J4395" i="4"/>
  <c r="J4396" i="4"/>
  <c r="J4397" i="4"/>
  <c r="J4398" i="4"/>
  <c r="J4399" i="4"/>
  <c r="J4400" i="4"/>
  <c r="J4401" i="4"/>
  <c r="J4402" i="4"/>
  <c r="J4403" i="4"/>
  <c r="J4404" i="4"/>
  <c r="J4405" i="4"/>
  <c r="J4406" i="4"/>
  <c r="J4407" i="4"/>
  <c r="J4408" i="4"/>
  <c r="J4409" i="4"/>
  <c r="J4410" i="4"/>
  <c r="J4411" i="4"/>
  <c r="J4412" i="4"/>
  <c r="J4413" i="4"/>
  <c r="J4414" i="4"/>
  <c r="J4415" i="4"/>
  <c r="J4416" i="4"/>
  <c r="J4417" i="4"/>
  <c r="J4418" i="4"/>
  <c r="J4419" i="4"/>
  <c r="J4420" i="4"/>
  <c r="J4421" i="4"/>
  <c r="J4422" i="4"/>
  <c r="J4423" i="4"/>
  <c r="J4424" i="4"/>
  <c r="J4425" i="4"/>
  <c r="J4426" i="4"/>
  <c r="J4427" i="4"/>
  <c r="J4428" i="4"/>
  <c r="J4429" i="4"/>
  <c r="J4430" i="4"/>
  <c r="J4431" i="4"/>
  <c r="J4432" i="4"/>
  <c r="J4433" i="4"/>
  <c r="J4434" i="4"/>
  <c r="J4435" i="4"/>
  <c r="J4436" i="4"/>
  <c r="J4437" i="4"/>
  <c r="J4438" i="4"/>
  <c r="J4439" i="4"/>
  <c r="J4440" i="4"/>
  <c r="J4441" i="4"/>
  <c r="J4442" i="4"/>
  <c r="J4443" i="4"/>
  <c r="J4444" i="4"/>
  <c r="J4445" i="4"/>
  <c r="J4446" i="4"/>
  <c r="J4447" i="4"/>
  <c r="J4448" i="4"/>
  <c r="J4449" i="4"/>
  <c r="J4450" i="4"/>
  <c r="J4451" i="4"/>
  <c r="J4452" i="4"/>
  <c r="J4453" i="4"/>
  <c r="J4454" i="4"/>
  <c r="J4455" i="4"/>
  <c r="J4456" i="4"/>
  <c r="J4457" i="4"/>
  <c r="J4458" i="4"/>
  <c r="J4459" i="4"/>
  <c r="J4460" i="4"/>
  <c r="J4461" i="4"/>
  <c r="J4462" i="4"/>
  <c r="J4463" i="4"/>
  <c r="J4464" i="4"/>
  <c r="J4465" i="4"/>
  <c r="J4466" i="4"/>
  <c r="J4467" i="4"/>
  <c r="J4468" i="4"/>
  <c r="J4469" i="4"/>
  <c r="J4470" i="4"/>
  <c r="J4471" i="4"/>
  <c r="J4472" i="4"/>
  <c r="J4473" i="4"/>
  <c r="J4474" i="4"/>
  <c r="J4475" i="4"/>
  <c r="J4476" i="4"/>
  <c r="J4477" i="4"/>
  <c r="J4478" i="4"/>
  <c r="J4479" i="4"/>
  <c r="J4480" i="4"/>
  <c r="J4481" i="4"/>
  <c r="J4482" i="4"/>
  <c r="J4483" i="4"/>
  <c r="J4484" i="4"/>
  <c r="J4485" i="4"/>
  <c r="J4486" i="4"/>
  <c r="J4487" i="4"/>
  <c r="J4488" i="4"/>
  <c r="J4489" i="4"/>
  <c r="J4490" i="4"/>
  <c r="J4491" i="4"/>
  <c r="J4492" i="4"/>
  <c r="J4493" i="4"/>
  <c r="J4494" i="4"/>
  <c r="J4495" i="4"/>
  <c r="J4496" i="4"/>
  <c r="J4497" i="4"/>
  <c r="J4498" i="4"/>
  <c r="J4499" i="4"/>
  <c r="J4500" i="4"/>
  <c r="J4501" i="4"/>
  <c r="J4502" i="4"/>
  <c r="J4503" i="4"/>
  <c r="J4504" i="4"/>
  <c r="J4505" i="4"/>
  <c r="J4506" i="4"/>
  <c r="J4507" i="4"/>
  <c r="J4508" i="4"/>
  <c r="J4509" i="4"/>
  <c r="J4510" i="4"/>
  <c r="J4511" i="4"/>
  <c r="J4512" i="4"/>
  <c r="J4513" i="4"/>
  <c r="J4514" i="4"/>
  <c r="J4515" i="4"/>
  <c r="J4516" i="4"/>
  <c r="J4517" i="4"/>
  <c r="J4518" i="4"/>
  <c r="J4519" i="4"/>
  <c r="J4520" i="4"/>
  <c r="J4521" i="4"/>
  <c r="J4522" i="4"/>
  <c r="J4523" i="4"/>
  <c r="J4524" i="4"/>
  <c r="J4525" i="4"/>
  <c r="J4526" i="4"/>
  <c r="J4527" i="4"/>
  <c r="J4528" i="4"/>
  <c r="J4529" i="4"/>
  <c r="J4530" i="4"/>
  <c r="J4531" i="4"/>
  <c r="J4532" i="4"/>
  <c r="J4533" i="4"/>
  <c r="J4534" i="4"/>
  <c r="J4535" i="4"/>
  <c r="J4536" i="4"/>
  <c r="J4537" i="4"/>
  <c r="J4538" i="4"/>
  <c r="J4539" i="4"/>
  <c r="J4540" i="4"/>
  <c r="J4541" i="4"/>
  <c r="J4542" i="4"/>
  <c r="J4543" i="4"/>
  <c r="J4544" i="4"/>
  <c r="J4545" i="4"/>
  <c r="J4546" i="4"/>
  <c r="J4547" i="4"/>
  <c r="J4548" i="4"/>
  <c r="J4549" i="4"/>
  <c r="J4550" i="4"/>
  <c r="J4551" i="4"/>
  <c r="J4552" i="4"/>
  <c r="J4553" i="4"/>
  <c r="J4554" i="4"/>
  <c r="J4555" i="4"/>
  <c r="J4556" i="4"/>
  <c r="J4557" i="4"/>
  <c r="J4558" i="4"/>
  <c r="J4559" i="4"/>
  <c r="J4560" i="4"/>
  <c r="J4561" i="4"/>
  <c r="J4562" i="4"/>
  <c r="J4563" i="4"/>
  <c r="J4564" i="4"/>
  <c r="J4565" i="4"/>
  <c r="J4566" i="4"/>
  <c r="J4567" i="4"/>
  <c r="J4568" i="4"/>
  <c r="J4569" i="4"/>
  <c r="J4570" i="4"/>
  <c r="J4571" i="4"/>
  <c r="J4572" i="4"/>
  <c r="J4573" i="4"/>
  <c r="J4574" i="4"/>
  <c r="J4575" i="4"/>
  <c r="J4576" i="4"/>
  <c r="J4577" i="4"/>
  <c r="J4578" i="4"/>
  <c r="J4579" i="4"/>
  <c r="J4580" i="4"/>
  <c r="J4581" i="4"/>
  <c r="J4582" i="4"/>
  <c r="J4583" i="4"/>
  <c r="J4584" i="4"/>
  <c r="J4585" i="4"/>
  <c r="J4586" i="4"/>
  <c r="J4587" i="4"/>
  <c r="J4588" i="4"/>
  <c r="J4589" i="4"/>
  <c r="J4590" i="4"/>
  <c r="J4591" i="4"/>
  <c r="J4592" i="4"/>
  <c r="J4593" i="4"/>
  <c r="J4594" i="4"/>
  <c r="J4595" i="4"/>
  <c r="J4596" i="4"/>
  <c r="J4597" i="4"/>
  <c r="J4598" i="4"/>
  <c r="J4599" i="4"/>
  <c r="J4600" i="4"/>
  <c r="J4601" i="4"/>
  <c r="J4602" i="4"/>
  <c r="J4603" i="4"/>
  <c r="J4604" i="4"/>
  <c r="J4605" i="4"/>
  <c r="J4606" i="4"/>
  <c r="J4607" i="4"/>
  <c r="J4608" i="4"/>
  <c r="J4609" i="4"/>
  <c r="J4610" i="4"/>
  <c r="J4611" i="4"/>
  <c r="J4612" i="4"/>
  <c r="J4613" i="4"/>
  <c r="J4614" i="4"/>
  <c r="J4615" i="4"/>
  <c r="J4616" i="4"/>
  <c r="J4617" i="4"/>
  <c r="J4618" i="4"/>
  <c r="J4619" i="4"/>
  <c r="J4620" i="4"/>
  <c r="J4621" i="4"/>
  <c r="J4622" i="4"/>
  <c r="J4623" i="4"/>
  <c r="J4624" i="4"/>
  <c r="J4625" i="4"/>
  <c r="J4626" i="4"/>
  <c r="J4627" i="4"/>
  <c r="J4628" i="4"/>
  <c r="J4629" i="4"/>
  <c r="J4630" i="4"/>
  <c r="J4631" i="4"/>
  <c r="J4632" i="4"/>
  <c r="J4633" i="4"/>
  <c r="J4634" i="4"/>
  <c r="J4635" i="4"/>
  <c r="J4636" i="4"/>
  <c r="J4637" i="4"/>
  <c r="J4638" i="4"/>
  <c r="J4639" i="4"/>
  <c r="J4640" i="4"/>
  <c r="J4641" i="4"/>
  <c r="J4642" i="4"/>
  <c r="J4643" i="4"/>
  <c r="J4644" i="4"/>
  <c r="J4645" i="4"/>
  <c r="J4646" i="4"/>
  <c r="J4647" i="4"/>
  <c r="J4648" i="4"/>
  <c r="J4649" i="4"/>
  <c r="J4650" i="4"/>
  <c r="J4651" i="4"/>
  <c r="J4652" i="4"/>
  <c r="J4653" i="4"/>
  <c r="J4654" i="4"/>
  <c r="J4655" i="4"/>
  <c r="J4656" i="4"/>
  <c r="J4657" i="4"/>
  <c r="J4658" i="4"/>
  <c r="J4659" i="4"/>
  <c r="J4660" i="4"/>
  <c r="J4661" i="4"/>
  <c r="J4662" i="4"/>
  <c r="J4663" i="4"/>
  <c r="J4664" i="4"/>
  <c r="J4665" i="4"/>
  <c r="J4666" i="4"/>
  <c r="J4667" i="4"/>
  <c r="J4668" i="4"/>
  <c r="J4669" i="4"/>
  <c r="J4670" i="4"/>
  <c r="J4671" i="4"/>
  <c r="J4672" i="4"/>
  <c r="J4673" i="4"/>
  <c r="J4674" i="4"/>
  <c r="J4675" i="4"/>
  <c r="J4676" i="4"/>
  <c r="J4677" i="4"/>
  <c r="J4678" i="4"/>
  <c r="J4679" i="4"/>
  <c r="J4680" i="4"/>
  <c r="J4681" i="4"/>
  <c r="J4682" i="4"/>
  <c r="J4683" i="4"/>
  <c r="J4684" i="4"/>
  <c r="J4685" i="4"/>
  <c r="J4686" i="4"/>
  <c r="J4687" i="4"/>
  <c r="J4688" i="4"/>
  <c r="J4689" i="4"/>
  <c r="J4690" i="4"/>
  <c r="J4691" i="4"/>
  <c r="J4692" i="4"/>
  <c r="J4693" i="4"/>
  <c r="J4694" i="4"/>
  <c r="J4695" i="4"/>
  <c r="J4696" i="4"/>
  <c r="J4697" i="4"/>
  <c r="J4698" i="4"/>
  <c r="J4699" i="4"/>
  <c r="J4700" i="4"/>
  <c r="J4701" i="4"/>
  <c r="J4702" i="4"/>
  <c r="J4703" i="4"/>
  <c r="J4704" i="4"/>
  <c r="J4705" i="4"/>
  <c r="J4706" i="4"/>
  <c r="J4707" i="4"/>
  <c r="J4708" i="4"/>
  <c r="J4709" i="4"/>
  <c r="J4710" i="4"/>
  <c r="J4711" i="4"/>
  <c r="J4712" i="4"/>
  <c r="J4713" i="4"/>
  <c r="J4714" i="4"/>
  <c r="J4715" i="4"/>
  <c r="J4716" i="4"/>
  <c r="J4717" i="4"/>
  <c r="J4718" i="4"/>
  <c r="J4719" i="4"/>
  <c r="J4720" i="4"/>
  <c r="J4721" i="4"/>
  <c r="J4722" i="4"/>
  <c r="J4723" i="4"/>
  <c r="J4724" i="4"/>
  <c r="J4725" i="4"/>
  <c r="J4726" i="4"/>
  <c r="J4727" i="4"/>
  <c r="J4728" i="4"/>
  <c r="J4729" i="4"/>
  <c r="J4730" i="4"/>
  <c r="J4731" i="4"/>
  <c r="J4732" i="4"/>
  <c r="J4733" i="4"/>
  <c r="J4734" i="4"/>
  <c r="J4735" i="4"/>
  <c r="J4736" i="4"/>
  <c r="J4737" i="4"/>
  <c r="J4738" i="4"/>
  <c r="J4739" i="4"/>
  <c r="J4740" i="4"/>
  <c r="J4741" i="4"/>
  <c r="J4742" i="4"/>
  <c r="J4743" i="4"/>
  <c r="J4744" i="4"/>
  <c r="J4745" i="4"/>
  <c r="J4746" i="4"/>
  <c r="J4747" i="4"/>
  <c r="J4748" i="4"/>
  <c r="J4749" i="4"/>
  <c r="J4750" i="4"/>
  <c r="J4751" i="4"/>
  <c r="J4752" i="4"/>
  <c r="J4753" i="4"/>
  <c r="J4754" i="4"/>
  <c r="J4755" i="4"/>
  <c r="J4756" i="4"/>
  <c r="J4757" i="4"/>
  <c r="J4758" i="4"/>
  <c r="J4759" i="4"/>
  <c r="J4760" i="4"/>
  <c r="J4761" i="4"/>
  <c r="J4762" i="4"/>
  <c r="J4763" i="4"/>
  <c r="J4764" i="4"/>
  <c r="J4765" i="4"/>
  <c r="J4766" i="4"/>
  <c r="J4767" i="4"/>
  <c r="J4768" i="4"/>
  <c r="J4769" i="4"/>
  <c r="J4770" i="4"/>
  <c r="J4771" i="4"/>
  <c r="J4772" i="4"/>
  <c r="J4773" i="4"/>
  <c r="J4774" i="4"/>
  <c r="J4775" i="4"/>
  <c r="J4776" i="4"/>
  <c r="J4777" i="4"/>
  <c r="J4778" i="4"/>
  <c r="J4779" i="4"/>
  <c r="J4780" i="4"/>
  <c r="J4781" i="4"/>
  <c r="J4782" i="4"/>
  <c r="J4783" i="4"/>
  <c r="J4784" i="4"/>
  <c r="J4785" i="4"/>
  <c r="J4786" i="4"/>
  <c r="J4787" i="4"/>
  <c r="J4788" i="4"/>
  <c r="J4789" i="4"/>
  <c r="J4790" i="4"/>
  <c r="J4791" i="4"/>
  <c r="J4792" i="4"/>
  <c r="J4793" i="4"/>
  <c r="J4794" i="4"/>
  <c r="J4795" i="4"/>
  <c r="J4796" i="4"/>
  <c r="J4797" i="4"/>
  <c r="J4798" i="4"/>
  <c r="J4799" i="4"/>
  <c r="J4800" i="4"/>
  <c r="J4801" i="4"/>
  <c r="J4802" i="4"/>
  <c r="J4803" i="4"/>
  <c r="J4804" i="4"/>
  <c r="J4805" i="4"/>
  <c r="J4806" i="4"/>
  <c r="J4807" i="4"/>
  <c r="J4808" i="4"/>
  <c r="J4809" i="4"/>
  <c r="J4810" i="4"/>
  <c r="J4811" i="4"/>
  <c r="J4812" i="4"/>
  <c r="J4813" i="4"/>
  <c r="J4814" i="4"/>
  <c r="J4815" i="4"/>
  <c r="J4816" i="4"/>
  <c r="J4817" i="4"/>
  <c r="J4818" i="4"/>
  <c r="J4819" i="4"/>
  <c r="J4820" i="4"/>
  <c r="J4821" i="4"/>
  <c r="J4822" i="4"/>
  <c r="J4823" i="4"/>
  <c r="J4824" i="4"/>
  <c r="J4825" i="4"/>
  <c r="J4826" i="4"/>
  <c r="J4827" i="4"/>
  <c r="J4828" i="4"/>
  <c r="J4829" i="4"/>
  <c r="J4830" i="4"/>
  <c r="J4831" i="4"/>
  <c r="J4832" i="4"/>
  <c r="J4833" i="4"/>
  <c r="J4834" i="4"/>
  <c r="J4835" i="4"/>
  <c r="J4836" i="4"/>
  <c r="J4837" i="4"/>
  <c r="J4838" i="4"/>
  <c r="J4839" i="4"/>
  <c r="J4840" i="4"/>
  <c r="J4841" i="4"/>
  <c r="J4842" i="4"/>
  <c r="J4843" i="4"/>
  <c r="J4844" i="4"/>
  <c r="J4845" i="4"/>
  <c r="J4846" i="4"/>
  <c r="J4847" i="4"/>
  <c r="J4848" i="4"/>
  <c r="J4849" i="4"/>
  <c r="J4850" i="4"/>
  <c r="J4851" i="4"/>
  <c r="J4852" i="4"/>
  <c r="J4853" i="4"/>
  <c r="J4854" i="4"/>
  <c r="J4855" i="4"/>
  <c r="J4856" i="4"/>
  <c r="J4857" i="4"/>
  <c r="J4858" i="4"/>
  <c r="J4859" i="4"/>
  <c r="J4860" i="4"/>
  <c r="J4861" i="4"/>
  <c r="J4862" i="4"/>
  <c r="J4863" i="4"/>
  <c r="J4864" i="4"/>
  <c r="J4865" i="4"/>
  <c r="J4866" i="4"/>
  <c r="J4867" i="4"/>
  <c r="J4868" i="4"/>
  <c r="J4869" i="4"/>
  <c r="J4870" i="4"/>
  <c r="J4871" i="4"/>
  <c r="J4872" i="4"/>
  <c r="J4873" i="4"/>
  <c r="J4874" i="4"/>
  <c r="J4875" i="4"/>
  <c r="J4876" i="4"/>
  <c r="J4877" i="4"/>
  <c r="J4878" i="4"/>
  <c r="J4879" i="4"/>
  <c r="J4880" i="4"/>
  <c r="J4881" i="4"/>
  <c r="J4882" i="4"/>
  <c r="J4883" i="4"/>
  <c r="J4884" i="4"/>
  <c r="J4885" i="4"/>
  <c r="J4886" i="4"/>
  <c r="J4887" i="4"/>
  <c r="J4888" i="4"/>
  <c r="J4889" i="4"/>
  <c r="J4890" i="4"/>
  <c r="J4891" i="4"/>
  <c r="J4892" i="4"/>
  <c r="J4893" i="4"/>
  <c r="J4894" i="4"/>
  <c r="J4895" i="4"/>
  <c r="J4896" i="4"/>
  <c r="J4897" i="4"/>
  <c r="J4898" i="4"/>
  <c r="J4899" i="4"/>
  <c r="J4900" i="4"/>
  <c r="J4901" i="4"/>
  <c r="J4902" i="4"/>
  <c r="J4903" i="4"/>
  <c r="J4904" i="4"/>
  <c r="J4905" i="4"/>
  <c r="J4906" i="4"/>
  <c r="J4907" i="4"/>
  <c r="J4908" i="4"/>
  <c r="J4909" i="4"/>
  <c r="J4910" i="4"/>
  <c r="J4911" i="4"/>
  <c r="J4912" i="4"/>
  <c r="J4913" i="4"/>
  <c r="J4914" i="4"/>
  <c r="J4915" i="4"/>
  <c r="J4916" i="4"/>
  <c r="J4917" i="4"/>
  <c r="J4918" i="4"/>
  <c r="J4919" i="4"/>
  <c r="J4920" i="4"/>
  <c r="J4921" i="4"/>
  <c r="J4922" i="4"/>
  <c r="J4923" i="4"/>
  <c r="J4924" i="4"/>
  <c r="J4925" i="4"/>
  <c r="J4926" i="4"/>
  <c r="J4927" i="4"/>
  <c r="J4928" i="4"/>
  <c r="J4929" i="4"/>
  <c r="J4930" i="4"/>
  <c r="J4931" i="4"/>
  <c r="J4932" i="4"/>
  <c r="J4933" i="4"/>
  <c r="J4934" i="4"/>
  <c r="J4935" i="4"/>
  <c r="J4936" i="4"/>
  <c r="J4937" i="4"/>
  <c r="J4938" i="4"/>
  <c r="J4939" i="4"/>
  <c r="J4940" i="4"/>
  <c r="J4941" i="4"/>
  <c r="J4942" i="4"/>
  <c r="J4943" i="4"/>
  <c r="J4944" i="4"/>
  <c r="J4945" i="4"/>
  <c r="J4946" i="4"/>
  <c r="J4947" i="4"/>
  <c r="J4948" i="4"/>
  <c r="J4949" i="4"/>
  <c r="J4950" i="4"/>
  <c r="J4951" i="4"/>
  <c r="J4952" i="4"/>
  <c r="J4953" i="4"/>
  <c r="J4954" i="4"/>
  <c r="J4955" i="4"/>
  <c r="J4956" i="4"/>
  <c r="J4957" i="4"/>
  <c r="J4958" i="4"/>
  <c r="J4959" i="4"/>
  <c r="J4960" i="4"/>
  <c r="J4961" i="4"/>
  <c r="J4962" i="4"/>
  <c r="J4963" i="4"/>
  <c r="J4964" i="4"/>
  <c r="J4965" i="4"/>
  <c r="J4966" i="4"/>
  <c r="J4967" i="4"/>
  <c r="J4968" i="4"/>
  <c r="J4969" i="4"/>
  <c r="J4970" i="4"/>
  <c r="J4971" i="4"/>
  <c r="J4972" i="4"/>
  <c r="J4973" i="4"/>
  <c r="J4974" i="4"/>
  <c r="J4975" i="4"/>
  <c r="J4976" i="4"/>
  <c r="J4977" i="4"/>
  <c r="J4978" i="4"/>
  <c r="J4979" i="4"/>
  <c r="J4980" i="4"/>
  <c r="J4981" i="4"/>
  <c r="J4982" i="4"/>
  <c r="J4983" i="4"/>
  <c r="J4984" i="4"/>
  <c r="J4985" i="4"/>
  <c r="J4986" i="4"/>
  <c r="J4987" i="4"/>
  <c r="J4988" i="4"/>
  <c r="J4989" i="4"/>
  <c r="J4990" i="4"/>
  <c r="J4991" i="4"/>
  <c r="J4992" i="4"/>
  <c r="J4993" i="4"/>
  <c r="J4994" i="4"/>
  <c r="J4995" i="4"/>
  <c r="J4996" i="4"/>
  <c r="J4997" i="4"/>
  <c r="J4998" i="4"/>
  <c r="J4999" i="4"/>
  <c r="J5000" i="4"/>
  <c r="J5001" i="4"/>
  <c r="J5002" i="4"/>
  <c r="J5003" i="4"/>
  <c r="J5004" i="4"/>
  <c r="J5005" i="4"/>
  <c r="J5006" i="4"/>
  <c r="J5007" i="4"/>
  <c r="J5008" i="4"/>
  <c r="J5009" i="4"/>
  <c r="J5010" i="4"/>
  <c r="J5011" i="4"/>
  <c r="J5012" i="4"/>
  <c r="J5013" i="4"/>
  <c r="J5014" i="4"/>
  <c r="J5015" i="4"/>
  <c r="J5016" i="4"/>
  <c r="J5017" i="4"/>
  <c r="J5018" i="4"/>
  <c r="J5019" i="4"/>
  <c r="J5020" i="4"/>
  <c r="J5021" i="4"/>
  <c r="J5022" i="4"/>
  <c r="J5023" i="4"/>
  <c r="J5024" i="4"/>
  <c r="J5025" i="4"/>
  <c r="J5026" i="4"/>
  <c r="J5027" i="4"/>
  <c r="J5028" i="4"/>
  <c r="J5029" i="4"/>
  <c r="J5030" i="4"/>
  <c r="J5031" i="4"/>
  <c r="J5032" i="4"/>
  <c r="J5033" i="4"/>
  <c r="J5034" i="4"/>
  <c r="J5035" i="4"/>
  <c r="J5036" i="4"/>
  <c r="J5037" i="4"/>
  <c r="J5038" i="4"/>
  <c r="J5039" i="4"/>
  <c r="J5040" i="4"/>
  <c r="J5041" i="4"/>
  <c r="J5042" i="4"/>
  <c r="J5043" i="4"/>
  <c r="J5044" i="4"/>
  <c r="J5045" i="4"/>
  <c r="J5046" i="4"/>
  <c r="J5047" i="4"/>
  <c r="J5048" i="4"/>
  <c r="J5049" i="4"/>
  <c r="J5050" i="4"/>
  <c r="J5051" i="4"/>
  <c r="J5052" i="4"/>
  <c r="J5053" i="4"/>
  <c r="J5054" i="4"/>
  <c r="J5055" i="4"/>
  <c r="J5056" i="4"/>
  <c r="J5057" i="4"/>
  <c r="J5058" i="4"/>
  <c r="J5059" i="4"/>
  <c r="J5060" i="4"/>
  <c r="J5061" i="4"/>
  <c r="J5062" i="4"/>
  <c r="J5063" i="4"/>
  <c r="J5064" i="4"/>
  <c r="J5065" i="4"/>
  <c r="J5066" i="4"/>
  <c r="J5067" i="4"/>
  <c r="J5068" i="4"/>
  <c r="J5069" i="4"/>
  <c r="J5070" i="4"/>
  <c r="J5071" i="4"/>
  <c r="J5072" i="4"/>
  <c r="J5073" i="4"/>
  <c r="J5074" i="4"/>
  <c r="J5075" i="4"/>
  <c r="J5076" i="4"/>
  <c r="J5077" i="4"/>
  <c r="J5078" i="4"/>
  <c r="J5079" i="4"/>
  <c r="J5080" i="4"/>
  <c r="J5081" i="4"/>
  <c r="J5082" i="4"/>
  <c r="J5083" i="4"/>
  <c r="J5084" i="4"/>
  <c r="J5085" i="4"/>
  <c r="J5086" i="4"/>
  <c r="J5087" i="4"/>
  <c r="J5088" i="4"/>
  <c r="J5089" i="4"/>
  <c r="J5090" i="4"/>
  <c r="J5091" i="4"/>
  <c r="J5092" i="4"/>
  <c r="J5093" i="4"/>
  <c r="J5094" i="4"/>
  <c r="J5095" i="4"/>
  <c r="J5096" i="4"/>
  <c r="J5097" i="4"/>
  <c r="J5098" i="4"/>
  <c r="J5099" i="4"/>
  <c r="J5100" i="4"/>
  <c r="J5101" i="4"/>
  <c r="J5102" i="4"/>
  <c r="J5103" i="4"/>
  <c r="J5104" i="4"/>
  <c r="J5105" i="4"/>
  <c r="J5106" i="4"/>
  <c r="J5107" i="4"/>
  <c r="J5108" i="4"/>
  <c r="J5109" i="4"/>
  <c r="J5110" i="4"/>
  <c r="J5111" i="4"/>
  <c r="J5112" i="4"/>
  <c r="J5113" i="4"/>
  <c r="J5114" i="4"/>
  <c r="J5115" i="4"/>
  <c r="J5116" i="4"/>
  <c r="J5117" i="4"/>
  <c r="J5118" i="4"/>
  <c r="J5119" i="4"/>
  <c r="J5120" i="4"/>
  <c r="J5121" i="4"/>
  <c r="J5122" i="4"/>
  <c r="J5123" i="4"/>
  <c r="J5124" i="4"/>
  <c r="J5125" i="4"/>
  <c r="J5126" i="4"/>
  <c r="J5127" i="4"/>
  <c r="J5128" i="4"/>
  <c r="J5129" i="4"/>
  <c r="J5130" i="4"/>
  <c r="J5131" i="4"/>
  <c r="J5132" i="4"/>
  <c r="J5133" i="4"/>
  <c r="J5134" i="4"/>
  <c r="J5135" i="4"/>
  <c r="J5136" i="4"/>
  <c r="J5137" i="4"/>
  <c r="J5138" i="4"/>
  <c r="J5139" i="4"/>
  <c r="J5140" i="4"/>
  <c r="J5141" i="4"/>
  <c r="J5142" i="4"/>
  <c r="J5143" i="4"/>
  <c r="J5144" i="4"/>
  <c r="J5145" i="4"/>
  <c r="J5146" i="4"/>
  <c r="J5147" i="4"/>
  <c r="J5148" i="4"/>
  <c r="J5149" i="4"/>
  <c r="J5150" i="4"/>
  <c r="J5151" i="4"/>
  <c r="J5152" i="4"/>
  <c r="J5153" i="4"/>
  <c r="J5154" i="4"/>
  <c r="J5155" i="4"/>
  <c r="J5156" i="4"/>
  <c r="J5157" i="4"/>
  <c r="J5158" i="4"/>
  <c r="J5159" i="4"/>
  <c r="J5160" i="4"/>
  <c r="J5161" i="4"/>
  <c r="J5162" i="4"/>
  <c r="J5163" i="4"/>
  <c r="J5164" i="4"/>
  <c r="J5165" i="4"/>
  <c r="J5166" i="4"/>
  <c r="J5167" i="4"/>
  <c r="J5168" i="4"/>
  <c r="J5169" i="4"/>
  <c r="J5170" i="4"/>
  <c r="J5171" i="4"/>
  <c r="J5172" i="4"/>
  <c r="J5173" i="4"/>
  <c r="J5174" i="4"/>
  <c r="J5175" i="4"/>
  <c r="J5176" i="4"/>
  <c r="J5177" i="4"/>
  <c r="J5178" i="4"/>
  <c r="J5179" i="4"/>
  <c r="J5180" i="4"/>
  <c r="J5181" i="4"/>
  <c r="J5182" i="4"/>
  <c r="J5183" i="4"/>
  <c r="J5184" i="4"/>
  <c r="J5185" i="4"/>
  <c r="J5186" i="4"/>
  <c r="J5187" i="4"/>
  <c r="J5188" i="4"/>
  <c r="J5189" i="4"/>
  <c r="J5190" i="4"/>
  <c r="J5191" i="4"/>
  <c r="J5192" i="4"/>
  <c r="J5193" i="4"/>
  <c r="J5194" i="4"/>
  <c r="J5195" i="4"/>
  <c r="J5196" i="4"/>
  <c r="J5197" i="4"/>
  <c r="J5198" i="4"/>
  <c r="J5199" i="4"/>
  <c r="J5200" i="4"/>
  <c r="J5201" i="4"/>
  <c r="J5202" i="4"/>
  <c r="J5203" i="4"/>
  <c r="J5204" i="4"/>
  <c r="J5205" i="4"/>
  <c r="J5206" i="4"/>
  <c r="J5207" i="4"/>
  <c r="J5208" i="4"/>
  <c r="J5209" i="4"/>
  <c r="J5210" i="4"/>
  <c r="J5211" i="4"/>
  <c r="J5212" i="4"/>
  <c r="J5213" i="4"/>
  <c r="J5214" i="4"/>
  <c r="J5215" i="4"/>
  <c r="J5216" i="4"/>
  <c r="J5217" i="4"/>
  <c r="J5218" i="4"/>
  <c r="J5219" i="4"/>
  <c r="J5220" i="4"/>
  <c r="J5221" i="4"/>
  <c r="J5222" i="4"/>
  <c r="J5223" i="4"/>
  <c r="J5224" i="4"/>
  <c r="J5225" i="4"/>
  <c r="J5226" i="4"/>
  <c r="J5227" i="4"/>
  <c r="J5228" i="4"/>
  <c r="J5229" i="4"/>
  <c r="J5230" i="4"/>
  <c r="J5231" i="4"/>
  <c r="J5232" i="4"/>
  <c r="J5233" i="4"/>
  <c r="J5234" i="4"/>
  <c r="J5235" i="4"/>
  <c r="J5236" i="4"/>
  <c r="J5237" i="4"/>
  <c r="J5238" i="4"/>
  <c r="J5239" i="4"/>
  <c r="J5240" i="4"/>
  <c r="J5241" i="4"/>
  <c r="J5242" i="4"/>
  <c r="J5243" i="4"/>
  <c r="J5244" i="4"/>
  <c r="J5245" i="4"/>
  <c r="J5246" i="4"/>
  <c r="J5247" i="4"/>
  <c r="J5248" i="4"/>
  <c r="J5249" i="4"/>
  <c r="J5250" i="4"/>
  <c r="J5251" i="4"/>
  <c r="J5252" i="4"/>
  <c r="J5253" i="4"/>
  <c r="J5254" i="4"/>
  <c r="J5255" i="4"/>
  <c r="J5256" i="4"/>
  <c r="J5257" i="4"/>
  <c r="J5258" i="4"/>
  <c r="J5259" i="4"/>
  <c r="J5260" i="4"/>
  <c r="J5261" i="4"/>
  <c r="J5262" i="4"/>
  <c r="J5263" i="4"/>
  <c r="J5264" i="4"/>
  <c r="J5265" i="4"/>
  <c r="J5266" i="4"/>
  <c r="J5267" i="4"/>
  <c r="J5268" i="4"/>
  <c r="J5269" i="4"/>
  <c r="J5270" i="4"/>
  <c r="J5271" i="4"/>
  <c r="J5272" i="4"/>
  <c r="J5273" i="4"/>
  <c r="J5274" i="4"/>
  <c r="J5275" i="4"/>
  <c r="J5276" i="4"/>
  <c r="J5277" i="4"/>
  <c r="J5278" i="4"/>
  <c r="J5279" i="4"/>
  <c r="J5280" i="4"/>
  <c r="J5281" i="4"/>
  <c r="J5282" i="4"/>
  <c r="J5283" i="4"/>
  <c r="J5284" i="4"/>
  <c r="J5285" i="4"/>
  <c r="J5286" i="4"/>
  <c r="J5287" i="4"/>
  <c r="J5288" i="4"/>
  <c r="J5289" i="4"/>
  <c r="J5290" i="4"/>
  <c r="J5291" i="4"/>
  <c r="J5292" i="4"/>
  <c r="J5293" i="4"/>
  <c r="J5294" i="4"/>
  <c r="J5295" i="4"/>
  <c r="J5296" i="4"/>
  <c r="J5297" i="4"/>
  <c r="J5298" i="4"/>
  <c r="J5299" i="4"/>
  <c r="J5300" i="4"/>
  <c r="J5301" i="4"/>
  <c r="J5302" i="4"/>
  <c r="J5303" i="4"/>
  <c r="J5304" i="4"/>
  <c r="J5305" i="4"/>
  <c r="J5306" i="4"/>
  <c r="J5307" i="4"/>
  <c r="J5308" i="4"/>
  <c r="J5309" i="4"/>
  <c r="J5310" i="4"/>
  <c r="J5311" i="4"/>
  <c r="J5312" i="4"/>
  <c r="J5313" i="4"/>
  <c r="J5314" i="4"/>
  <c r="J5315" i="4"/>
  <c r="J5316" i="4"/>
  <c r="J5317" i="4"/>
  <c r="J5318" i="4"/>
  <c r="J5319" i="4"/>
  <c r="J5320" i="4"/>
  <c r="J5321" i="4"/>
  <c r="J5322" i="4"/>
  <c r="J5323" i="4"/>
  <c r="J5324" i="4"/>
  <c r="J5325" i="4"/>
  <c r="J5326" i="4"/>
  <c r="J5327" i="4"/>
  <c r="J5328" i="4"/>
  <c r="J5329" i="4"/>
  <c r="J5330" i="4"/>
  <c r="J5331" i="4"/>
  <c r="J5332" i="4"/>
  <c r="J5333" i="4"/>
  <c r="J5334" i="4"/>
  <c r="J5335" i="4"/>
  <c r="J5336" i="4"/>
  <c r="J5337" i="4"/>
  <c r="J5338" i="4"/>
  <c r="J5339" i="4"/>
  <c r="J5340" i="4"/>
  <c r="J5341" i="4"/>
  <c r="J5342" i="4"/>
  <c r="J5343" i="4"/>
  <c r="J5344" i="4"/>
  <c r="J5345" i="4"/>
  <c r="J5346" i="4"/>
  <c r="J5347" i="4"/>
  <c r="J5348" i="4"/>
  <c r="J5349" i="4"/>
  <c r="J5350" i="4"/>
  <c r="J5351" i="4"/>
  <c r="J5352" i="4"/>
  <c r="J5353" i="4"/>
  <c r="J5354" i="4"/>
  <c r="J5355" i="4"/>
  <c r="J5356" i="4"/>
  <c r="J5357" i="4"/>
  <c r="J5358" i="4"/>
  <c r="J5359" i="4"/>
  <c r="J5360" i="4"/>
  <c r="J5361" i="4"/>
  <c r="J5362" i="4"/>
  <c r="J5363" i="4"/>
  <c r="J5364" i="4"/>
  <c r="J5365" i="4"/>
  <c r="J5366" i="4"/>
  <c r="J5367" i="4"/>
  <c r="J5368" i="4"/>
  <c r="J5369" i="4"/>
  <c r="J5370" i="4"/>
  <c r="J5371" i="4"/>
  <c r="J5372" i="4"/>
  <c r="J5373" i="4"/>
  <c r="J5374" i="4"/>
  <c r="J5375" i="4"/>
  <c r="J5376" i="4"/>
  <c r="J5377" i="4"/>
  <c r="J5378" i="4"/>
  <c r="J5379" i="4"/>
  <c r="J5380" i="4"/>
  <c r="J5381" i="4"/>
  <c r="J5382" i="4"/>
  <c r="J5383" i="4"/>
  <c r="J5384" i="4"/>
  <c r="J5385" i="4"/>
  <c r="J5386" i="4"/>
  <c r="J5387" i="4"/>
  <c r="J5388" i="4"/>
  <c r="J5389" i="4"/>
  <c r="J5390" i="4"/>
  <c r="J5391" i="4"/>
  <c r="J5392" i="4"/>
  <c r="J5393" i="4"/>
  <c r="J5394" i="4"/>
  <c r="J5395" i="4"/>
  <c r="J5396" i="4"/>
  <c r="J5397" i="4"/>
  <c r="J5398" i="4"/>
  <c r="J5399" i="4"/>
  <c r="J5400" i="4"/>
  <c r="J5401" i="4"/>
  <c r="J5402" i="4"/>
  <c r="J5403" i="4"/>
  <c r="J5404" i="4"/>
  <c r="J5405" i="4"/>
  <c r="J5406" i="4"/>
  <c r="J5407" i="4"/>
  <c r="J5408" i="4"/>
  <c r="J5409" i="4"/>
  <c r="J5410" i="4"/>
  <c r="J5411" i="4"/>
  <c r="J5412" i="4"/>
  <c r="J5413" i="4"/>
  <c r="J5414" i="4"/>
  <c r="J5415" i="4"/>
  <c r="J5416" i="4"/>
  <c r="J5417" i="4"/>
  <c r="J5418" i="4"/>
  <c r="J5419" i="4"/>
  <c r="J5420" i="4"/>
  <c r="J5421" i="4"/>
  <c r="J5422" i="4"/>
  <c r="J5423" i="4"/>
  <c r="J5424" i="4"/>
  <c r="J5425" i="4"/>
  <c r="J5426" i="4"/>
  <c r="J5427" i="4"/>
  <c r="J5428" i="4"/>
  <c r="J5429" i="4"/>
  <c r="J5430" i="4"/>
  <c r="J5431" i="4"/>
  <c r="J5432" i="4"/>
  <c r="J5433" i="4"/>
  <c r="J5434" i="4"/>
  <c r="J5435" i="4"/>
  <c r="J5436" i="4"/>
  <c r="J5437" i="4"/>
  <c r="J5438" i="4"/>
  <c r="J5439" i="4"/>
  <c r="J5440" i="4"/>
  <c r="J5441" i="4"/>
  <c r="J5442" i="4"/>
  <c r="J5443" i="4"/>
  <c r="J5444" i="4"/>
  <c r="J5445" i="4"/>
  <c r="J5446" i="4"/>
  <c r="J5447" i="4"/>
  <c r="J5448" i="4"/>
  <c r="J5449" i="4"/>
  <c r="J5450" i="4"/>
  <c r="J5451" i="4"/>
  <c r="J5452" i="4"/>
  <c r="J5453" i="4"/>
  <c r="J5454" i="4"/>
  <c r="J5455" i="4"/>
  <c r="J5456" i="4"/>
  <c r="J5457" i="4"/>
  <c r="J5458" i="4"/>
  <c r="J5459" i="4"/>
  <c r="J5460" i="4"/>
  <c r="J5461" i="4"/>
  <c r="J5462" i="4"/>
  <c r="J5463" i="4"/>
  <c r="J5464" i="4"/>
  <c r="J5465" i="4"/>
  <c r="J5466" i="4"/>
  <c r="J5467" i="4"/>
  <c r="J5468" i="4"/>
  <c r="J5469" i="4"/>
  <c r="J5470" i="4"/>
  <c r="J5471" i="4"/>
  <c r="J5472" i="4"/>
  <c r="J5473" i="4"/>
  <c r="J5474" i="4"/>
  <c r="J5475" i="4"/>
  <c r="J5476" i="4"/>
  <c r="J5477" i="4"/>
  <c r="J5478" i="4"/>
  <c r="J5479" i="4"/>
  <c r="J5480" i="4"/>
  <c r="J5481" i="4"/>
  <c r="J5482" i="4"/>
  <c r="J5483" i="4"/>
  <c r="J5484" i="4"/>
  <c r="J5485" i="4"/>
  <c r="J5486" i="4"/>
  <c r="J5487" i="4"/>
  <c r="J5488" i="4"/>
  <c r="J5489" i="4"/>
  <c r="J5490" i="4"/>
  <c r="J5491" i="4"/>
  <c r="J5492" i="4"/>
  <c r="J5493" i="4"/>
  <c r="J5494" i="4"/>
  <c r="J5495" i="4"/>
  <c r="J5496" i="4"/>
  <c r="J5497" i="4"/>
  <c r="J5498" i="4"/>
  <c r="J5499" i="4"/>
  <c r="J5500" i="4"/>
  <c r="J5501" i="4"/>
  <c r="J5502" i="4"/>
  <c r="J5503" i="4"/>
  <c r="J5504" i="4"/>
  <c r="J5505" i="4"/>
  <c r="J5506" i="4"/>
  <c r="J5507" i="4"/>
  <c r="J5508" i="4"/>
  <c r="J5509" i="4"/>
  <c r="J5510" i="4"/>
  <c r="J5511" i="4"/>
  <c r="J5512" i="4"/>
  <c r="J5513" i="4"/>
  <c r="J5514" i="4"/>
  <c r="J5515" i="4"/>
  <c r="J5516" i="4"/>
  <c r="J5517" i="4"/>
  <c r="J5518" i="4"/>
  <c r="J5519" i="4"/>
  <c r="J5520" i="4"/>
  <c r="J5521" i="4"/>
  <c r="J5522" i="4"/>
  <c r="J5523" i="4"/>
  <c r="J5524" i="4"/>
  <c r="J5525" i="4"/>
  <c r="J5526" i="4"/>
  <c r="J5527" i="4"/>
  <c r="J5528" i="4"/>
  <c r="J5529" i="4"/>
  <c r="J5530" i="4"/>
  <c r="J5531" i="4"/>
  <c r="J5532" i="4"/>
  <c r="J5533" i="4"/>
  <c r="J5534" i="4"/>
  <c r="J5535" i="4"/>
  <c r="J5536" i="4"/>
  <c r="J5537" i="4"/>
  <c r="J5538" i="4"/>
  <c r="J5539" i="4"/>
  <c r="J5540" i="4"/>
  <c r="J5541" i="4"/>
  <c r="J5542" i="4"/>
  <c r="J5543" i="4"/>
  <c r="J5544" i="4"/>
  <c r="J5545" i="4"/>
  <c r="J5546" i="4"/>
  <c r="J5547" i="4"/>
  <c r="J5548" i="4"/>
  <c r="J5549" i="4"/>
  <c r="J5550" i="4"/>
  <c r="J5551" i="4"/>
  <c r="J5552" i="4"/>
  <c r="J5553" i="4"/>
  <c r="J5554" i="4"/>
  <c r="J5555" i="4"/>
  <c r="J5556" i="4"/>
  <c r="J5557" i="4"/>
  <c r="J5558" i="4"/>
  <c r="J5559" i="4"/>
  <c r="J5560" i="4"/>
  <c r="J5561" i="4"/>
  <c r="J5562" i="4"/>
  <c r="J5563" i="4"/>
  <c r="J5564" i="4"/>
  <c r="J5565" i="4"/>
  <c r="J5566" i="4"/>
  <c r="J5567" i="4"/>
  <c r="J5568" i="4"/>
  <c r="J5569" i="4"/>
  <c r="J5570" i="4"/>
  <c r="J5571" i="4"/>
  <c r="J5572" i="4"/>
  <c r="J5573" i="4"/>
  <c r="J5574" i="4"/>
  <c r="J5575" i="4"/>
  <c r="J5576" i="4"/>
  <c r="J5577" i="4"/>
  <c r="J5578" i="4"/>
  <c r="J5579" i="4"/>
  <c r="J5580" i="4"/>
  <c r="J5581" i="4"/>
  <c r="J5582" i="4"/>
  <c r="J5583" i="4"/>
  <c r="J5584" i="4"/>
  <c r="J5585" i="4"/>
  <c r="J5586" i="4"/>
  <c r="J5587" i="4"/>
  <c r="J5588" i="4"/>
  <c r="J5589" i="4"/>
  <c r="J5590" i="4"/>
  <c r="J5591" i="4"/>
  <c r="J5592" i="4"/>
  <c r="J5593" i="4"/>
  <c r="J5594" i="4"/>
  <c r="J5595" i="4"/>
  <c r="J5596" i="4"/>
  <c r="J5597" i="4"/>
  <c r="J5598" i="4"/>
  <c r="J5599" i="4"/>
  <c r="J5600" i="4"/>
  <c r="J5601" i="4"/>
  <c r="J5602" i="4"/>
  <c r="J5603" i="4"/>
  <c r="J5604" i="4"/>
  <c r="J5605" i="4"/>
  <c r="J5606" i="4"/>
  <c r="J5607" i="4"/>
  <c r="J5608" i="4"/>
  <c r="J5609" i="4"/>
  <c r="J5610" i="4"/>
  <c r="J5611" i="4"/>
  <c r="J5612" i="4"/>
  <c r="J5613" i="4"/>
  <c r="J5614" i="4"/>
  <c r="J5615" i="4"/>
  <c r="J5616" i="4"/>
  <c r="J5617" i="4"/>
  <c r="J5618" i="4"/>
  <c r="J5619" i="4"/>
  <c r="J5620" i="4"/>
  <c r="J5621" i="4"/>
  <c r="J5622" i="4"/>
  <c r="J5623" i="4"/>
  <c r="J5624" i="4"/>
  <c r="J5625" i="4"/>
  <c r="J5626" i="4"/>
  <c r="J5627" i="4"/>
  <c r="J5628" i="4"/>
  <c r="J5629" i="4"/>
  <c r="J5630" i="4"/>
  <c r="J5631" i="4"/>
  <c r="J5632" i="4"/>
  <c r="J5633" i="4"/>
  <c r="J5634" i="4"/>
  <c r="J5635" i="4"/>
  <c r="J5636" i="4"/>
  <c r="J5637" i="4"/>
  <c r="J5638" i="4"/>
  <c r="J5639" i="4"/>
  <c r="J5640" i="4"/>
  <c r="J5641" i="4"/>
  <c r="J5642" i="4"/>
  <c r="J5643" i="4"/>
  <c r="J5644" i="4"/>
  <c r="J5645" i="4"/>
  <c r="J5646" i="4"/>
  <c r="J5647" i="4"/>
  <c r="J5648" i="4"/>
  <c r="J5649" i="4"/>
  <c r="J5650" i="4"/>
  <c r="J5651" i="4"/>
  <c r="J5652" i="4"/>
  <c r="J5653" i="4"/>
  <c r="J5654" i="4"/>
  <c r="J5655" i="4"/>
  <c r="J5656" i="4"/>
  <c r="J5657" i="4"/>
  <c r="J5658" i="4"/>
  <c r="J5659" i="4"/>
  <c r="J5660" i="4"/>
  <c r="J5661" i="4"/>
  <c r="J5662" i="4"/>
  <c r="J5663" i="4"/>
  <c r="J5664" i="4"/>
  <c r="J5665" i="4"/>
  <c r="J5666" i="4"/>
  <c r="J5667" i="4"/>
  <c r="J5668" i="4"/>
  <c r="J5669" i="4"/>
  <c r="J5670" i="4"/>
  <c r="J5671" i="4"/>
  <c r="J5672" i="4"/>
  <c r="J5673" i="4"/>
  <c r="J5674" i="4"/>
  <c r="J5675" i="4"/>
  <c r="J5676" i="4"/>
  <c r="J5677" i="4"/>
  <c r="J5678" i="4"/>
  <c r="J5679" i="4"/>
  <c r="J5680" i="4"/>
  <c r="J5681" i="4"/>
  <c r="J5682" i="4"/>
  <c r="J5683" i="4"/>
  <c r="J5684" i="4"/>
  <c r="J5685" i="4"/>
  <c r="J2" i="4"/>
  <c r="C80" i="20"/>
  <c r="C81" i="20"/>
  <c r="C83" i="20"/>
  <c r="C82" i="20"/>
  <c r="N6" i="19"/>
  <c r="H6" i="19"/>
  <c r="B6" i="19"/>
  <c r="E25" i="20" l="1"/>
  <c r="E29" i="20"/>
  <c r="E32" i="20"/>
  <c r="E31" i="20"/>
  <c r="E28" i="20"/>
  <c r="E27" i="20"/>
  <c r="E26" i="20"/>
  <c r="E30" i="20"/>
</calcChain>
</file>

<file path=xl/sharedStrings.xml><?xml version="1.0" encoding="utf-8"?>
<sst xmlns="http://schemas.openxmlformats.org/spreadsheetml/2006/main" count="28521" uniqueCount="577">
  <si>
    <t>Région</t>
  </si>
  <si>
    <t>Commercial</t>
  </si>
  <si>
    <t>Sara Snyder</t>
  </si>
  <si>
    <t>Est</t>
  </si>
  <si>
    <t>Raymond Young</t>
  </si>
  <si>
    <t>Junk</t>
  </si>
  <si>
    <t>New York</t>
  </si>
  <si>
    <t>Helen Dean</t>
  </si>
  <si>
    <t>Diane Gonzalez</t>
  </si>
  <si>
    <t>Washington</t>
  </si>
  <si>
    <t>Ouest</t>
  </si>
  <si>
    <t>Shirley Chavez</t>
  </si>
  <si>
    <t>Stuff</t>
  </si>
  <si>
    <t>Brian Ryan</t>
  </si>
  <si>
    <t>Benjamin Willis</t>
  </si>
  <si>
    <t>Things</t>
  </si>
  <si>
    <t>Patrick Graham</t>
  </si>
  <si>
    <t>Annie Jenkins</t>
  </si>
  <si>
    <t>Widgets</t>
  </si>
  <si>
    <t>Christina Little</t>
  </si>
  <si>
    <t>Mary Green</t>
  </si>
  <si>
    <t>Randy Watson</t>
  </si>
  <si>
    <t>Ruby Matthews</t>
  </si>
  <si>
    <t>Christopher Oliver</t>
  </si>
  <si>
    <t>Kathryn Fox</t>
  </si>
  <si>
    <t>Oregon</t>
  </si>
  <si>
    <t>Carl Lawson</t>
  </si>
  <si>
    <t>Walter Kennedy</t>
  </si>
  <si>
    <t>Pamela Alexander</t>
  </si>
  <si>
    <t>Gloria Harper</t>
  </si>
  <si>
    <t>Harold Hunter</t>
  </si>
  <si>
    <t>Judy Sanchez</t>
  </si>
  <si>
    <t>Christine Wallace</t>
  </si>
  <si>
    <t>Lori Shaw</t>
  </si>
  <si>
    <t>Sandra Hicks</t>
  </si>
  <si>
    <t>Roger Gomez</t>
  </si>
  <si>
    <t>Kimberly Coleman</t>
  </si>
  <si>
    <t>Frances Warren</t>
  </si>
  <si>
    <t>Heather Andrews</t>
  </si>
  <si>
    <t>Rachel Harris</t>
  </si>
  <si>
    <t>Susan Jacobs</t>
  </si>
  <si>
    <t>Gary Young</t>
  </si>
  <si>
    <t>Anthony Berry</t>
  </si>
  <si>
    <t>California</t>
  </si>
  <si>
    <t>Joan Robinson</t>
  </si>
  <si>
    <t>Frank Ramos</t>
  </si>
  <si>
    <t>Raymond Matthews</t>
  </si>
  <si>
    <t>Mary Rose</t>
  </si>
  <si>
    <t>Jerry Collins</t>
  </si>
  <si>
    <t>Randy Willis</t>
  </si>
  <si>
    <t>Denise Henry</t>
  </si>
  <si>
    <t>Albert Miller</t>
  </si>
  <si>
    <t>Evelyn Elliott</t>
  </si>
  <si>
    <t>Mary Nelson</t>
  </si>
  <si>
    <t>Mark Parker</t>
  </si>
  <si>
    <t>Victor Bell</t>
  </si>
  <si>
    <t>William Payne</t>
  </si>
  <si>
    <t>Joseph Dixon</t>
  </si>
  <si>
    <t>Andrew Adams</t>
  </si>
  <si>
    <t>Cheryl Henderson</t>
  </si>
  <si>
    <t>Carlos Stephens</t>
  </si>
  <si>
    <t>Daniel Perez</t>
  </si>
  <si>
    <t>Carl Howard</t>
  </si>
  <si>
    <t>Alice Davis</t>
  </si>
  <si>
    <t>Michael Cruz</t>
  </si>
  <si>
    <t>Betty Stewart</t>
  </si>
  <si>
    <t>Jacqueline Little</t>
  </si>
  <si>
    <t>Anna Garcia</t>
  </si>
  <si>
    <t>Cheryl Riley</t>
  </si>
  <si>
    <t>William Collins</t>
  </si>
  <si>
    <t>Jane Watkins</t>
  </si>
  <si>
    <t>Phillip Harrison</t>
  </si>
  <si>
    <t>Linda Wagner</t>
  </si>
  <si>
    <t>Christina Oliver</t>
  </si>
  <si>
    <t>Joseph Ryan</t>
  </si>
  <si>
    <t>Henry Stanley</t>
  </si>
  <si>
    <t>Diana Hamilton</t>
  </si>
  <si>
    <t>Kevin Torres</t>
  </si>
  <si>
    <t>Jean Torres</t>
  </si>
  <si>
    <t>Billy Reed</t>
  </si>
  <si>
    <t>Dorothy Baker</t>
  </si>
  <si>
    <t>Brandon King</t>
  </si>
  <si>
    <t>Ralph Gomez</t>
  </si>
  <si>
    <t>Stephen Welch</t>
  </si>
  <si>
    <t>Harold Duncan</t>
  </si>
  <si>
    <t>Mark Alexander</t>
  </si>
  <si>
    <t>Heather Larson</t>
  </si>
  <si>
    <t>Rose Matthews</t>
  </si>
  <si>
    <t>Timothy Gonzales</t>
  </si>
  <si>
    <t>Craig Collins</t>
  </si>
  <si>
    <t>Frank Murphy</t>
  </si>
  <si>
    <t>Lillian Burke</t>
  </si>
  <si>
    <t>Nancy Meyer</t>
  </si>
  <si>
    <t>Jerry Butler</t>
  </si>
  <si>
    <t>Harold Rodriguez</t>
  </si>
  <si>
    <t>Eric Stanley</t>
  </si>
  <si>
    <t>Joe Russell</t>
  </si>
  <si>
    <t>Gerald Mcdonald</t>
  </si>
  <si>
    <t>Ruth Kennedy</t>
  </si>
  <si>
    <t>Gloria Mcdonald</t>
  </si>
  <si>
    <t>Adam Martin</t>
  </si>
  <si>
    <t>Philip Rodriguez</t>
  </si>
  <si>
    <t>Steven Kelly</t>
  </si>
  <si>
    <t>Ruth Burton</t>
  </si>
  <si>
    <t>Rachel Stanley</t>
  </si>
  <si>
    <t>Brenda Nelson</t>
  </si>
  <si>
    <t>Edward Taylor</t>
  </si>
  <si>
    <t>Philip Dean</t>
  </si>
  <si>
    <t>Laura Gutierrez</t>
  </si>
  <si>
    <t>Andrew Howard</t>
  </si>
  <si>
    <t>Joe Ryan</t>
  </si>
  <si>
    <t>Steven Miller</t>
  </si>
  <si>
    <t>Nevada</t>
  </si>
  <si>
    <t>Doris Diaz</t>
  </si>
  <si>
    <t>Charles Ray</t>
  </si>
  <si>
    <t>Margaret James</t>
  </si>
  <si>
    <t>Virginia Alvarez</t>
  </si>
  <si>
    <t>Frank Garrett</t>
  </si>
  <si>
    <t>Laura Wells</t>
  </si>
  <si>
    <t>Sara Hawkins</t>
  </si>
  <si>
    <t>Cynthia Matthews</t>
  </si>
  <si>
    <t>Kelly Gomez</t>
  </si>
  <si>
    <t>Billy Scott</t>
  </si>
  <si>
    <t>Arthur James</t>
  </si>
  <si>
    <t>Ronald Kim</t>
  </si>
  <si>
    <t>Harold Daniels</t>
  </si>
  <si>
    <t>Phillip Young</t>
  </si>
  <si>
    <t>Lois Baker</t>
  </si>
  <si>
    <t>Nicholas Schmidt</t>
  </si>
  <si>
    <t>Martha Mills</t>
  </si>
  <si>
    <t>Cynthia Lewis</t>
  </si>
  <si>
    <t>John Simpson</t>
  </si>
  <si>
    <t>Frances Parker</t>
  </si>
  <si>
    <t>Kenneth Lane</t>
  </si>
  <si>
    <t>Gloria Fisher</t>
  </si>
  <si>
    <t>Evelyn Greene</t>
  </si>
  <si>
    <t>Craig Thomas</t>
  </si>
  <si>
    <t>Nancy Scott</t>
  </si>
  <si>
    <t>Johnny Fowler</t>
  </si>
  <si>
    <t>Cheryl Williamson</t>
  </si>
  <si>
    <t>Joseph Willis</t>
  </si>
  <si>
    <t>Beverly Jacobs</t>
  </si>
  <si>
    <t>Donna Williams</t>
  </si>
  <si>
    <t>Ernest Hernandez</t>
  </si>
  <si>
    <t>Benjamin Spencer</t>
  </si>
  <si>
    <t>Kimberly Adams</t>
  </si>
  <si>
    <t>Ernest Bishop</t>
  </si>
  <si>
    <t>Kevin Garza</t>
  </si>
  <si>
    <t>Jason Berry</t>
  </si>
  <si>
    <t>Martha Brown</t>
  </si>
  <si>
    <t>Russell Day</t>
  </si>
  <si>
    <t>Sean Weaver</t>
  </si>
  <si>
    <t>Deborah Wells</t>
  </si>
  <si>
    <t>Sandra Meyer</t>
  </si>
  <si>
    <t>Sharon Rice</t>
  </si>
  <si>
    <t>Harold Schmidt</t>
  </si>
  <si>
    <t>Sharon Wagner</t>
  </si>
  <si>
    <t>Matthew Carter</t>
  </si>
  <si>
    <t>Lillian Wood</t>
  </si>
  <si>
    <t>Terry Pierce</t>
  </si>
  <si>
    <t>Kenneth Nelson</t>
  </si>
  <si>
    <t>David Allen</t>
  </si>
  <si>
    <t>Wanda Cole</t>
  </si>
  <si>
    <t>Anna Franklin</t>
  </si>
  <si>
    <t>Gary Weaver</t>
  </si>
  <si>
    <t>Juan Wallace</t>
  </si>
  <si>
    <t>Kelly Wagner</t>
  </si>
  <si>
    <t>Craig Mcdonald</t>
  </si>
  <si>
    <t>Gary Cook</t>
  </si>
  <si>
    <t>Mildred Moore</t>
  </si>
  <si>
    <t>Wayne Rivera</t>
  </si>
  <si>
    <t>Maria Johnston</t>
  </si>
  <si>
    <t>Louise Rivera</t>
  </si>
  <si>
    <t>Heather Lawrence</t>
  </si>
  <si>
    <t>Jessica Lewis</t>
  </si>
  <si>
    <t>Lois Castillo</t>
  </si>
  <si>
    <t>Thomas Robinson</t>
  </si>
  <si>
    <t>Tina Schmidt</t>
  </si>
  <si>
    <t>Martha Bell</t>
  </si>
  <si>
    <t>Marilyn Patterson</t>
  </si>
  <si>
    <t>Joshua Washington</t>
  </si>
  <si>
    <t>Maria Hughes</t>
  </si>
  <si>
    <t>Marilyn Carpenter</t>
  </si>
  <si>
    <t>Theresa Ellis</t>
  </si>
  <si>
    <t>Linda Morrison</t>
  </si>
  <si>
    <t>Annie Collins</t>
  </si>
  <si>
    <t>Brenda Cruz</t>
  </si>
  <si>
    <t>Arthur Green</t>
  </si>
  <si>
    <t>Walter Reed</t>
  </si>
  <si>
    <t>Bonnie Wagner</t>
  </si>
  <si>
    <t>Joan Harvey</t>
  </si>
  <si>
    <t>Jeffrey Miller</t>
  </si>
  <si>
    <t>Robin Murphy</t>
  </si>
  <si>
    <t>Brian Bryant</t>
  </si>
  <si>
    <t>Kathy Porter</t>
  </si>
  <si>
    <t>Jimmy Bailey</t>
  </si>
  <si>
    <t>Jean Griffin</t>
  </si>
  <si>
    <t>Michael Foster</t>
  </si>
  <si>
    <t>Cheryl Myers</t>
  </si>
  <si>
    <t>Jerry Palmer</t>
  </si>
  <si>
    <t>Cynthia Mccoy</t>
  </si>
  <si>
    <t>Charles Collins</t>
  </si>
  <si>
    <t>Juan Reed</t>
  </si>
  <si>
    <t>Carolyn Scott</t>
  </si>
  <si>
    <t>Adam Russell</t>
  </si>
  <si>
    <t>Debra Allen</t>
  </si>
  <si>
    <t>Lisa Morrison</t>
  </si>
  <si>
    <t>Ashley Spencer</t>
  </si>
  <si>
    <t>Jerry Davis</t>
  </si>
  <si>
    <t>Alice Kelly</t>
  </si>
  <si>
    <t>Rose Baker</t>
  </si>
  <si>
    <t>Joshua Campbell</t>
  </si>
  <si>
    <t>Jeremy Baker</t>
  </si>
  <si>
    <t>Kimberly Little</t>
  </si>
  <si>
    <t>Shirley Murray</t>
  </si>
  <si>
    <t>Nancy Stephens</t>
  </si>
  <si>
    <t>Antonio Mason</t>
  </si>
  <si>
    <t>Joan Thompson</t>
  </si>
  <si>
    <t>Virginia Foster</t>
  </si>
  <si>
    <t>Janice Mason</t>
  </si>
  <si>
    <t>Russell Cooper</t>
  </si>
  <si>
    <t>Jacqueline Wheeler</t>
  </si>
  <si>
    <t>Angela Fowler</t>
  </si>
  <si>
    <t>Judith Gray</t>
  </si>
  <si>
    <t>Anthony Ruiz</t>
  </si>
  <si>
    <t>Frances Campbell</t>
  </si>
  <si>
    <t>Chris George</t>
  </si>
  <si>
    <t>Michelle Sanchez</t>
  </si>
  <si>
    <t>Jason Jackson</t>
  </si>
  <si>
    <t>Beverly Garcia</t>
  </si>
  <si>
    <t>Alan Dean</t>
  </si>
  <si>
    <t>Kimberly Morris</t>
  </si>
  <si>
    <t>Janet Freeman</t>
  </si>
  <si>
    <t>Nicholas Nguyen</t>
  </si>
  <si>
    <t>Christopher Pierce</t>
  </si>
  <si>
    <t>Raymond Collins</t>
  </si>
  <si>
    <t>Samuel Daniels</t>
  </si>
  <si>
    <t>Janet Stewart</t>
  </si>
  <si>
    <t>Howard Nelson</t>
  </si>
  <si>
    <t>George Hill</t>
  </si>
  <si>
    <t>Linda Rose</t>
  </si>
  <si>
    <t>Joyce Garcia</t>
  </si>
  <si>
    <t>Lori Collins</t>
  </si>
  <si>
    <t>Mildred Hernandez</t>
  </si>
  <si>
    <t>Gary Moreno</t>
  </si>
  <si>
    <t>Cynthia Ray</t>
  </si>
  <si>
    <t>Judith Woods</t>
  </si>
  <si>
    <t>Randy West</t>
  </si>
  <si>
    <t>Carolyn Vasquez</t>
  </si>
  <si>
    <t>Rebecca Ryan</t>
  </si>
  <si>
    <t>Sandra Weaver</t>
  </si>
  <si>
    <t>Todd Holmes</t>
  </si>
  <si>
    <t>Cheryl Morris</t>
  </si>
  <si>
    <t>Andrea King</t>
  </si>
  <si>
    <t>Lisa Thomas</t>
  </si>
  <si>
    <t>Matthew Smith</t>
  </si>
  <si>
    <t>Jacqueline Hart</t>
  </si>
  <si>
    <t>Martha Harper</t>
  </si>
  <si>
    <t>Arthur Simmons</t>
  </si>
  <si>
    <t>James Wheeler</t>
  </si>
  <si>
    <t>Marilyn Graham</t>
  </si>
  <si>
    <t>Cheryl Howard</t>
  </si>
  <si>
    <t>Jimmy Warren</t>
  </si>
  <si>
    <t>Donna Bryant</t>
  </si>
  <si>
    <t>Peter Brown</t>
  </si>
  <si>
    <t>Eric Ellis</t>
  </si>
  <si>
    <t>Roger Bell</t>
  </si>
  <si>
    <t>Joshua Baker</t>
  </si>
  <si>
    <t>Teresa Fisher</t>
  </si>
  <si>
    <t>Louise Green</t>
  </si>
  <si>
    <t>Craig Hicks</t>
  </si>
  <si>
    <t>Phyllis Johnston</t>
  </si>
  <si>
    <t>Kelly Daniels</t>
  </si>
  <si>
    <t>Eric Robertson</t>
  </si>
  <si>
    <t>Norma West</t>
  </si>
  <si>
    <t>Sean Carr</t>
  </si>
  <si>
    <t>Ashley Adams</t>
  </si>
  <si>
    <t>Ryan Arnold</t>
  </si>
  <si>
    <t>Kimberly Bennett</t>
  </si>
  <si>
    <t>Emily Duncan</t>
  </si>
  <si>
    <t>Cynthia Brooks</t>
  </si>
  <si>
    <t>Robert Collins</t>
  </si>
  <si>
    <t>Tammy Clark</t>
  </si>
  <si>
    <t>Emily Patterson</t>
  </si>
  <si>
    <t>Susan Gomez</t>
  </si>
  <si>
    <t>Peter Gilbert</t>
  </si>
  <si>
    <t>Joshua Diaz</t>
  </si>
  <si>
    <t>Carlos Greene</t>
  </si>
  <si>
    <t>Frank Spencer</t>
  </si>
  <si>
    <t>Stephen Martinez</t>
  </si>
  <si>
    <t>Albert Dunn</t>
  </si>
  <si>
    <t>Rose Moreno</t>
  </si>
  <si>
    <t>Anthony White</t>
  </si>
  <si>
    <t>Kenneth West</t>
  </si>
  <si>
    <t>Irene Franklin</t>
  </si>
  <si>
    <t>Dennis Reed</t>
  </si>
  <si>
    <t>Richard Walker</t>
  </si>
  <si>
    <t>Mark Rogers</t>
  </si>
  <si>
    <t>Robin Matthews</t>
  </si>
  <si>
    <t>Lillian Howard</t>
  </si>
  <si>
    <t>Ernest Kelley</t>
  </si>
  <si>
    <t>Roy Franklin</t>
  </si>
  <si>
    <t>Jennifer White</t>
  </si>
  <si>
    <t>Andrea Lawrence</t>
  </si>
  <si>
    <t>Kathy Lee</t>
  </si>
  <si>
    <t>Maria Long</t>
  </si>
  <si>
    <t>Roy Young</t>
  </si>
  <si>
    <t>Wanda Allen</t>
  </si>
  <si>
    <t>Debra Gutierrez</t>
  </si>
  <si>
    <t>Ann Hall</t>
  </si>
  <si>
    <t>Debra Barnes</t>
  </si>
  <si>
    <t>Marie Rivera</t>
  </si>
  <si>
    <t>Teresa Thomas</t>
  </si>
  <si>
    <t>Justin Dixon</t>
  </si>
  <si>
    <t>Gloria Morris</t>
  </si>
  <si>
    <t>Henry Cox</t>
  </si>
  <si>
    <t>Earl White</t>
  </si>
  <si>
    <t>Rachel Larson</t>
  </si>
  <si>
    <t>Brian Roberts</t>
  </si>
  <si>
    <t>Janice Ford</t>
  </si>
  <si>
    <t>Rachel Dunn</t>
  </si>
  <si>
    <t>Willie Oliver</t>
  </si>
  <si>
    <t>Maria Romero</t>
  </si>
  <si>
    <t>Jason Black</t>
  </si>
  <si>
    <t>Gloria Oliver</t>
  </si>
  <si>
    <t>Jean Fowler</t>
  </si>
  <si>
    <t>Carolyn Rivera</t>
  </si>
  <si>
    <t>Diane Lewis</t>
  </si>
  <si>
    <t>Karen Willis</t>
  </si>
  <si>
    <t>Susan Watkins</t>
  </si>
  <si>
    <t>Craig Reyes</t>
  </si>
  <si>
    <t>Harry Hanson</t>
  </si>
  <si>
    <t>Roger Andrews</t>
  </si>
  <si>
    <t>Louis Marshall</t>
  </si>
  <si>
    <t>Wayne Lawson</t>
  </si>
  <si>
    <t>Jane Sims</t>
  </si>
  <si>
    <t>Theresa Mendoza</t>
  </si>
  <si>
    <t>Emily Matthews</t>
  </si>
  <si>
    <t>Billy Wood</t>
  </si>
  <si>
    <t>Edward Wells</t>
  </si>
  <si>
    <t>Joseph Bishop</t>
  </si>
  <si>
    <t>Terry Nguyen</t>
  </si>
  <si>
    <t>Alice Taylor</t>
  </si>
  <si>
    <t>Lawrence Ruiz</t>
  </si>
  <si>
    <t>Joan Cooper</t>
  </si>
  <si>
    <t>Matthew Berry</t>
  </si>
  <si>
    <t>Sharon Perez</t>
  </si>
  <si>
    <t>Debra Palmer</t>
  </si>
  <si>
    <t>Todd Miller</t>
  </si>
  <si>
    <t>Amy Olson</t>
  </si>
  <si>
    <t>Helen Diaz</t>
  </si>
  <si>
    <t>Clarence Mason</t>
  </si>
  <si>
    <t>Phyllis Gonzales</t>
  </si>
  <si>
    <t>Shirley Rivera</t>
  </si>
  <si>
    <t>Jerry Pierce</t>
  </si>
  <si>
    <t>Andrea Washington</t>
  </si>
  <si>
    <t>Stephen Murray</t>
  </si>
  <si>
    <t>Ann Duncan</t>
  </si>
  <si>
    <t>Tammy Hart</t>
  </si>
  <si>
    <t>Paula Ross</t>
  </si>
  <si>
    <t>Carl Ford</t>
  </si>
  <si>
    <t>Samuel Garza</t>
  </si>
  <si>
    <t>Marilyn Franklin</t>
  </si>
  <si>
    <t>Stephen Hicks</t>
  </si>
  <si>
    <t>Gregory Thompson</t>
  </si>
  <si>
    <t>Joseph Boyd</t>
  </si>
  <si>
    <t>Victor Watson</t>
  </si>
  <si>
    <t>Henry Sanders</t>
  </si>
  <si>
    <t>Joseph Foster</t>
  </si>
  <si>
    <t>Alan Allen</t>
  </si>
  <si>
    <t>Theresa Torres</t>
  </si>
  <si>
    <t>Beverly Hamilton</t>
  </si>
  <si>
    <t>Bruce Cruz</t>
  </si>
  <si>
    <t>Ronald Lopez</t>
  </si>
  <si>
    <t>Raymond Clark</t>
  </si>
  <si>
    <t>Scott Weaver</t>
  </si>
  <si>
    <t>Brandon Morales</t>
  </si>
  <si>
    <t>Bruce Reynolds</t>
  </si>
  <si>
    <t>Gregory Richardson</t>
  </si>
  <si>
    <t>Marilyn Perez</t>
  </si>
  <si>
    <t>Carl Rice</t>
  </si>
  <si>
    <t>Michelle Phillips</t>
  </si>
  <si>
    <t>Michelle Henderson</t>
  </si>
  <si>
    <t>Diana Pierce</t>
  </si>
  <si>
    <t>Angela Sullivan</t>
  </si>
  <si>
    <t>Ryan Alvarez</t>
  </si>
  <si>
    <t>Alice Brown</t>
  </si>
  <si>
    <t>Harry Torres</t>
  </si>
  <si>
    <t>Sandra Bowman</t>
  </si>
  <si>
    <t>Albert Bradley</t>
  </si>
  <si>
    <t>Marilyn Perry</t>
  </si>
  <si>
    <t>Ryan Ramos</t>
  </si>
  <si>
    <t>Eugene Flores</t>
  </si>
  <si>
    <t>Charles Montgomery</t>
  </si>
  <si>
    <t>Kathy Rice</t>
  </si>
  <si>
    <t>Katherine Mcdonald</t>
  </si>
  <si>
    <t>Raymond Freeman</t>
  </si>
  <si>
    <t>Harold Matthews</t>
  </si>
  <si>
    <t>Jennifer Reyes</t>
  </si>
  <si>
    <t>Teresa Walker</t>
  </si>
  <si>
    <t>Gerald Phillips</t>
  </si>
  <si>
    <t>Arthur Austin</t>
  </si>
  <si>
    <t>Marilyn Martin</t>
  </si>
  <si>
    <t>Katherine Carroll</t>
  </si>
  <si>
    <t>Bruce Nelson</t>
  </si>
  <si>
    <t>Donald Lopez</t>
  </si>
  <si>
    <t>Frank Owens</t>
  </si>
  <si>
    <t>Tina Jones</t>
  </si>
  <si>
    <t>Sharon Montgomery</t>
  </si>
  <si>
    <t>Douglas Duncan</t>
  </si>
  <si>
    <t>Steven Stewart</t>
  </si>
  <si>
    <t>Craig Lewis</t>
  </si>
  <si>
    <t>Jane Ramirez</t>
  </si>
  <si>
    <t>Paul Perkins</t>
  </si>
  <si>
    <t>Earl Morales</t>
  </si>
  <si>
    <t>Kathy Schmidt</t>
  </si>
  <si>
    <t>Sarah Harrison</t>
  </si>
  <si>
    <t>Anna Wheeler</t>
  </si>
  <si>
    <t>Judy Carpenter</t>
  </si>
  <si>
    <t>Louis Frazier</t>
  </si>
  <si>
    <t>Jason Patterson</t>
  </si>
  <si>
    <t>Katherine Hayes</t>
  </si>
  <si>
    <t>Kevin Barnes</t>
  </si>
  <si>
    <t>Frances Lane</t>
  </si>
  <si>
    <t>Deborah Gilbert</t>
  </si>
  <si>
    <t>Antonio Hunter</t>
  </si>
  <si>
    <t>Jennifer Adams</t>
  </si>
  <si>
    <t>Lois Fernandez</t>
  </si>
  <si>
    <t>Chris Gilbert</t>
  </si>
  <si>
    <t>Denise Perez</t>
  </si>
  <si>
    <t>Eugene Schmidt</t>
  </si>
  <si>
    <t>Walter Meyer</t>
  </si>
  <si>
    <t>Annie Wilson</t>
  </si>
  <si>
    <t>Michelle Elliott</t>
  </si>
  <si>
    <t>Jennifer Simpson</t>
  </si>
  <si>
    <t>Phyllis Grant</t>
  </si>
  <si>
    <t>Clarence Bishop</t>
  </si>
  <si>
    <t>Amanda Bryant</t>
  </si>
  <si>
    <t>Denise Mitchell</t>
  </si>
  <si>
    <t>Phyllis Ward</t>
  </si>
  <si>
    <t>Nicholas Ward</t>
  </si>
  <si>
    <t>Phillip Johnston</t>
  </si>
  <si>
    <t>Robert Hayes</t>
  </si>
  <si>
    <t>Nicholas Howell</t>
  </si>
  <si>
    <t>Louis Mason</t>
  </si>
  <si>
    <t>Laura Lewis</t>
  </si>
  <si>
    <t>Jessica Miller</t>
  </si>
  <si>
    <t>Jeremy Richards</t>
  </si>
  <si>
    <t>Thomas Lane</t>
  </si>
  <si>
    <t>Rebecca Williams</t>
  </si>
  <si>
    <t>Jean Stephens</t>
  </si>
  <si>
    <t>Dorothy Patterson</t>
  </si>
  <si>
    <t>Ashley Olson</t>
  </si>
  <si>
    <t>George Stone</t>
  </si>
  <si>
    <t>Bobby Mitchell</t>
  </si>
  <si>
    <t>Judy Lopez</t>
  </si>
  <si>
    <t>Phillip Mills</t>
  </si>
  <si>
    <t>Julie Gonzalez</t>
  </si>
  <si>
    <t>Sandra Hughes</t>
  </si>
  <si>
    <t>Russell Romero</t>
  </si>
  <si>
    <t>Edward Cooper</t>
  </si>
  <si>
    <t>Eugene Hayes</t>
  </si>
  <si>
    <t>Aaron Morris</t>
  </si>
  <si>
    <t>Randy Burton</t>
  </si>
  <si>
    <t>Kenneth Fernandez</t>
  </si>
  <si>
    <t>Keith Berry</t>
  </si>
  <si>
    <t>Paula Watson</t>
  </si>
  <si>
    <t>Annie Hughes</t>
  </si>
  <si>
    <t>Todd Spencer</t>
  </si>
  <si>
    <t>Tammy Ferguson</t>
  </si>
  <si>
    <t>Bonnie Shaw</t>
  </si>
  <si>
    <t>Christine Jacobs</t>
  </si>
  <si>
    <t>Joseph Reynolds</t>
  </si>
  <si>
    <t>Henry Day</t>
  </si>
  <si>
    <t>Ruth Day</t>
  </si>
  <si>
    <t>Benjamin Phillips</t>
  </si>
  <si>
    <t>Irene Wells</t>
  </si>
  <si>
    <t>Carol Pierce</t>
  </si>
  <si>
    <t>Evelyn Lane</t>
  </si>
  <si>
    <t>Annie Hunter</t>
  </si>
  <si>
    <t>Betty Hicks</t>
  </si>
  <si>
    <t>Howard Adams</t>
  </si>
  <si>
    <t>Laura Mcdonald</t>
  </si>
  <si>
    <t>Ruby Gonzales</t>
  </si>
  <si>
    <t>Daniel Morris</t>
  </si>
  <si>
    <t>William Hicks</t>
  </si>
  <si>
    <t>Kenneth Gomez</t>
  </si>
  <si>
    <t>Adam Garza</t>
  </si>
  <si>
    <t>Stephen Rice</t>
  </si>
  <si>
    <t>Karen Gray</t>
  </si>
  <si>
    <t>Jerry Smith</t>
  </si>
  <si>
    <t>Joan Austin</t>
  </si>
  <si>
    <t>Janice Jackson</t>
  </si>
  <si>
    <t>Michelle Allen</t>
  </si>
  <si>
    <t>Ruth Fields</t>
  </si>
  <si>
    <t>Benjamin Carpenter</t>
  </si>
  <si>
    <t>Eugene Hughes</t>
  </si>
  <si>
    <t>Dennis Fields</t>
  </si>
  <si>
    <t>Teresa Payne</t>
  </si>
  <si>
    <t>Roy Rivera</t>
  </si>
  <si>
    <t>Ruby Taylor</t>
  </si>
  <si>
    <t>Joyce Myers</t>
  </si>
  <si>
    <t>Sharon Rose</t>
  </si>
  <si>
    <t>Kimberly Lee</t>
  </si>
  <si>
    <t>Judith Wood</t>
  </si>
  <si>
    <t>Donald Ryan</t>
  </si>
  <si>
    <t>Steven Simpson</t>
  </si>
  <si>
    <t>Ruby Evans</t>
  </si>
  <si>
    <t>Lois Woods</t>
  </si>
  <si>
    <t>Cynthia Day</t>
  </si>
  <si>
    <t>Jennifer Black</t>
  </si>
  <si>
    <t>Louise Frazier</t>
  </si>
  <si>
    <t>Martha Bryant</t>
  </si>
  <si>
    <t>Antonio Coleman</t>
  </si>
  <si>
    <t>Roger Freeman</t>
  </si>
  <si>
    <t>Stephanie Wallace</t>
  </si>
  <si>
    <t>Jeremy Diaz</t>
  </si>
  <si>
    <t>Emily Anderson</t>
  </si>
  <si>
    <t>Alan Romero</t>
  </si>
  <si>
    <t>Eugene Wilson</t>
  </si>
  <si>
    <t>Kenneth James</t>
  </si>
  <si>
    <t>Theresa Kennedy</t>
  </si>
  <si>
    <t>Albert Cook</t>
  </si>
  <si>
    <t>Juan Olson</t>
  </si>
  <si>
    <t>Diana Foster</t>
  </si>
  <si>
    <t>Timothy Lawson</t>
  </si>
  <si>
    <t>Anne Fisher</t>
  </si>
  <si>
    <t>Amy Carr</t>
  </si>
  <si>
    <t>Roy Collins</t>
  </si>
  <si>
    <t>Aaron Boyd</t>
  </si>
  <si>
    <t>Alan Cole</t>
  </si>
  <si>
    <t>Edward Foster</t>
  </si>
  <si>
    <t>Shirley Morrison</t>
  </si>
  <si>
    <t>Melissa Price</t>
  </si>
  <si>
    <t>Ernest Carter</t>
  </si>
  <si>
    <t>Willie Hamilton</t>
  </si>
  <si>
    <t>Norma Russell</t>
  </si>
  <si>
    <t>Mary Stevens</t>
  </si>
  <si>
    <t>Judith Warren</t>
  </si>
  <si>
    <t>Catherine Cooper</t>
  </si>
  <si>
    <t>Peter Bishop</t>
  </si>
  <si>
    <t>Craig Brooks</t>
  </si>
  <si>
    <t>Randy Clark</t>
  </si>
  <si>
    <t>Ville</t>
  </si>
  <si>
    <t>Client</t>
  </si>
  <si>
    <t>Date de commande</t>
  </si>
  <si>
    <t>Article</t>
  </si>
  <si>
    <t>Quantité</t>
  </si>
  <si>
    <t>Prix</t>
  </si>
  <si>
    <t>Alabama</t>
  </si>
  <si>
    <t>Indiana</t>
  </si>
  <si>
    <t>Minnesota</t>
  </si>
  <si>
    <t>Bénéfice</t>
  </si>
  <si>
    <t>Chiffre d'affaire</t>
  </si>
  <si>
    <t>Row Labels</t>
  </si>
  <si>
    <t>Grand Total</t>
  </si>
  <si>
    <t>Sum of Chiffre d'affaire</t>
  </si>
  <si>
    <t>Sum of Bénéfice</t>
  </si>
  <si>
    <t>Sum of Quantité</t>
  </si>
  <si>
    <t>Villes</t>
  </si>
  <si>
    <t>X</t>
  </si>
  <si>
    <t>Y</t>
  </si>
  <si>
    <t>CA</t>
  </si>
  <si>
    <t>Max CA</t>
  </si>
  <si>
    <t>Jan</t>
  </si>
  <si>
    <t>Feb</t>
  </si>
  <si>
    <t>Mar</t>
  </si>
  <si>
    <t>Apr</t>
  </si>
  <si>
    <t>May</t>
  </si>
  <si>
    <t>Jun</t>
  </si>
  <si>
    <t>Jul</t>
  </si>
  <si>
    <t>Aug</t>
  </si>
  <si>
    <t>Sep</t>
  </si>
  <si>
    <t>Oct</t>
  </si>
  <si>
    <t>Nov</t>
  </si>
  <si>
    <t>Dec</t>
  </si>
  <si>
    <t xml:space="preserve">                  Tableau de 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</si>
</sst>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1"/>
      <color theme="1"/>
      <name val="Calibri"/>
      <family val="2"/>
      <scheme val="minor"/>
    </font>
    <font>
      <b/>
      <sz val="11"/>
      <color theme="7"/>
      <name val="Roboto"/>
    </font>
    <font>
      <b/>
      <sz val="11"/>
      <color theme="0"/>
      <name val="Roboto"/>
    </font>
    <font>
      <b/>
      <sz val="36"/>
      <color theme="0"/>
      <name val="Product Sans"/>
      <family val="2"/>
    </font>
    <font>
      <b/>
      <sz val="22"/>
      <color theme="4"/>
      <name val="Product Sans"/>
      <family val="2"/>
    </font>
    <font>
      <sz val="11"/>
      <color theme="4"/>
      <name val="Calibri"/>
      <family val="2"/>
      <scheme val="minor"/>
    </font>
    <font>
      <sz val="11"/>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8">
    <xf numFmtId="0" fontId="0" fillId="0" borderId="0" xfId="0"/>
    <xf numFmtId="0" fontId="1" fillId="0" borderId="0" xfId="0" applyFont="1" applyFill="1" applyBorder="1"/>
    <xf numFmtId="0" fontId="1" fillId="0" borderId="1" xfId="0" applyFont="1" applyFill="1" applyBorder="1"/>
    <xf numFmtId="1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0" fontId="2" fillId="2" borderId="1" xfId="0" applyFont="1" applyFill="1" applyBorder="1" applyAlignment="1">
      <alignment horizontal="center" vertical="center" wrapText="1"/>
    </xf>
    <xf numFmtId="0" fontId="4" fillId="0" borderId="0" xfId="0" applyFont="1" applyAlignme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5" fillId="0" borderId="0" xfId="0" applyFont="1"/>
    <xf numFmtId="10" fontId="0" fillId="0" borderId="0" xfId="0" applyNumberFormat="1"/>
    <xf numFmtId="9" fontId="0" fillId="0" borderId="0" xfId="0" applyNumberFormat="1"/>
    <xf numFmtId="9" fontId="0" fillId="0" borderId="0" xfId="1" applyFont="1"/>
    <xf numFmtId="0" fontId="3" fillId="3" borderId="0" xfId="0" applyFont="1" applyFill="1" applyAlignment="1">
      <alignment horizontal="left" vertical="center"/>
    </xf>
    <xf numFmtId="0" fontId="4" fillId="0" borderId="0" xfId="0" applyFont="1" applyAlignment="1">
      <alignment horizontal="center"/>
    </xf>
  </cellXfs>
  <cellStyles count="2">
    <cellStyle name="Normal" xfId="0" builtinId="0"/>
    <cellStyle name="Percent" xfId="1" builtinId="5"/>
  </cellStyles>
  <dxfs count="282">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2" defaultPivotStyle="PivotStyleLight16">
    <tableStyle name="TableStyleMedium2 2" pivot="0" count="7" xr9:uid="{00000000-0011-0000-FFFF-FFFF00000000}">
      <tableStyleElement type="wholeTable" dxfId="281"/>
      <tableStyleElement type="headerRow" dxfId="280"/>
      <tableStyleElement type="totalRow" dxfId="279"/>
      <tableStyleElement type="firstColumn" dxfId="278"/>
      <tableStyleElement type="lastColumn" dxfId="277"/>
      <tableStyleElement type="firstRowStripe" dxfId="276"/>
      <tableStyleElement type="firstColumnStripe" dxfId="275"/>
    </tableStyle>
  </tableStyles>
  <colors>
    <mruColors>
      <color rgb="FF97AB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s://commons.wikimedia.org/wiki/File:Blank_map_of_the_United_States.PNG" TargetMode="Externa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hyperlink" Target="https://commons.wikimedia.org/wiki/File:Blank_map_of_the_United_States.PNG" TargetMode="Externa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65892816901288E-2"/>
          <c:y val="2.0229095851781093E-2"/>
          <c:w val="0.91650804659064544"/>
          <c:h val="0.87404687187794627"/>
        </c:manualLayout>
      </c:layout>
      <c:bubbleChart>
        <c:varyColors val="0"/>
        <c:ser>
          <c:idx val="0"/>
          <c:order val="0"/>
          <c:tx>
            <c:v>Ventes</c:v>
          </c:tx>
          <c:spPr>
            <a:solidFill>
              <a:schemeClr val="accent1"/>
            </a:solidFill>
            <a:ln>
              <a:noFill/>
            </a:ln>
            <a:effectLst/>
          </c:spPr>
          <c:invertIfNegative val="0"/>
          <c:xVal>
            <c:numRef>
              <c:f>Traitement!$B$25:$B$32</c:f>
              <c:numCache>
                <c:formatCode>General</c:formatCode>
                <c:ptCount val="8"/>
                <c:pt idx="0">
                  <c:v>8.5</c:v>
                </c:pt>
                <c:pt idx="1">
                  <c:v>0.3</c:v>
                </c:pt>
                <c:pt idx="2">
                  <c:v>8.3000000000000007</c:v>
                </c:pt>
                <c:pt idx="3">
                  <c:v>6.3</c:v>
                </c:pt>
                <c:pt idx="4">
                  <c:v>1.2</c:v>
                </c:pt>
                <c:pt idx="5">
                  <c:v>10.5</c:v>
                </c:pt>
                <c:pt idx="6">
                  <c:v>0.5</c:v>
                </c:pt>
                <c:pt idx="7">
                  <c:v>1</c:v>
                </c:pt>
              </c:numCache>
            </c:numRef>
          </c:xVal>
          <c:yVal>
            <c:numRef>
              <c:f>Traitement!$C$25:$C$32</c:f>
              <c:numCache>
                <c:formatCode>General</c:formatCode>
                <c:ptCount val="8"/>
                <c:pt idx="0">
                  <c:v>3</c:v>
                </c:pt>
                <c:pt idx="1">
                  <c:v>6.5</c:v>
                </c:pt>
                <c:pt idx="2">
                  <c:v>6.5</c:v>
                </c:pt>
                <c:pt idx="3">
                  <c:v>9.5</c:v>
                </c:pt>
                <c:pt idx="4">
                  <c:v>7</c:v>
                </c:pt>
                <c:pt idx="5">
                  <c:v>8.5</c:v>
                </c:pt>
                <c:pt idx="6">
                  <c:v>9.5</c:v>
                </c:pt>
                <c:pt idx="7">
                  <c:v>11</c:v>
                </c:pt>
              </c:numCache>
            </c:numRef>
          </c:yVal>
          <c:bubbleSize>
            <c:numRef>
              <c:f>Traitement!$D$25:$D$32</c:f>
              <c:numCache>
                <c:formatCode>General</c:formatCode>
                <c:ptCount val="8"/>
                <c:pt idx="0">
                  <c:v>42043.249999999935</c:v>
                </c:pt>
                <c:pt idx="1">
                  <c:v>79143.239999999802</c:v>
                </c:pt>
                <c:pt idx="2">
                  <c:v>98518.379999999976</c:v>
                </c:pt>
                <c:pt idx="3">
                  <c:v>149602.34000000014</c:v>
                </c:pt>
                <c:pt idx="4">
                  <c:v>16740.430000000008</c:v>
                </c:pt>
                <c:pt idx="5">
                  <c:v>163954.2999999999</c:v>
                </c:pt>
                <c:pt idx="6">
                  <c:v>69651.189999999886</c:v>
                </c:pt>
                <c:pt idx="7">
                  <c:v>100118.23999999999</c:v>
                </c:pt>
              </c:numCache>
            </c:numRef>
          </c:bubbleSize>
          <c:bubble3D val="0"/>
          <c:extLst>
            <c:ext xmlns:c16="http://schemas.microsoft.com/office/drawing/2014/chart" uri="{C3380CC4-5D6E-409C-BE32-E72D297353CC}">
              <c16:uniqueId val="{00000003-9DB7-4D90-A873-D32F6D6BE279}"/>
            </c:ext>
          </c:extLst>
        </c:ser>
        <c:ser>
          <c:idx val="1"/>
          <c:order val="1"/>
          <c:tx>
            <c:v>Max</c:v>
          </c:tx>
          <c:spPr>
            <a:solidFill>
              <a:schemeClr val="accent2"/>
            </a:solidFill>
            <a:ln w="25400">
              <a:noFill/>
            </a:ln>
            <a:effectLst/>
          </c:spPr>
          <c:invertIfNegative val="0"/>
          <c:xVal>
            <c:numRef>
              <c:f>Traitement!$B$25:$B$32</c:f>
              <c:numCache>
                <c:formatCode>General</c:formatCode>
                <c:ptCount val="8"/>
                <c:pt idx="0">
                  <c:v>8.5</c:v>
                </c:pt>
                <c:pt idx="1">
                  <c:v>0.3</c:v>
                </c:pt>
                <c:pt idx="2">
                  <c:v>8.3000000000000007</c:v>
                </c:pt>
                <c:pt idx="3">
                  <c:v>6.3</c:v>
                </c:pt>
                <c:pt idx="4">
                  <c:v>1.2</c:v>
                </c:pt>
                <c:pt idx="5">
                  <c:v>10.5</c:v>
                </c:pt>
                <c:pt idx="6">
                  <c:v>0.5</c:v>
                </c:pt>
                <c:pt idx="7">
                  <c:v>1</c:v>
                </c:pt>
              </c:numCache>
            </c:numRef>
          </c:xVal>
          <c:yVal>
            <c:numRef>
              <c:f>Traitement!$C$25:$C$32</c:f>
              <c:numCache>
                <c:formatCode>General</c:formatCode>
                <c:ptCount val="8"/>
                <c:pt idx="0">
                  <c:v>3</c:v>
                </c:pt>
                <c:pt idx="1">
                  <c:v>6.5</c:v>
                </c:pt>
                <c:pt idx="2">
                  <c:v>6.5</c:v>
                </c:pt>
                <c:pt idx="3">
                  <c:v>9.5</c:v>
                </c:pt>
                <c:pt idx="4">
                  <c:v>7</c:v>
                </c:pt>
                <c:pt idx="5">
                  <c:v>8.5</c:v>
                </c:pt>
                <c:pt idx="6">
                  <c:v>9.5</c:v>
                </c:pt>
                <c:pt idx="7">
                  <c:v>11</c:v>
                </c:pt>
              </c:numCache>
            </c:numRef>
          </c:yVal>
          <c:bubbleSize>
            <c:numRef>
              <c:f>Traitement!$E$25:$E$32</c:f>
              <c:numCache>
                <c:formatCode>General</c:formatCode>
                <c:ptCount val="8"/>
                <c:pt idx="0">
                  <c:v>0</c:v>
                </c:pt>
                <c:pt idx="1">
                  <c:v>0</c:v>
                </c:pt>
                <c:pt idx="2">
                  <c:v>0</c:v>
                </c:pt>
                <c:pt idx="3">
                  <c:v>0</c:v>
                </c:pt>
                <c:pt idx="4">
                  <c:v>0</c:v>
                </c:pt>
                <c:pt idx="5">
                  <c:v>163954.2999999999</c:v>
                </c:pt>
                <c:pt idx="6">
                  <c:v>0</c:v>
                </c:pt>
                <c:pt idx="7">
                  <c:v>0</c:v>
                </c:pt>
              </c:numCache>
            </c:numRef>
          </c:bubbleSize>
          <c:bubble3D val="0"/>
          <c:extLst>
            <c:ext xmlns:c16="http://schemas.microsoft.com/office/drawing/2014/chart" uri="{C3380CC4-5D6E-409C-BE32-E72D297353CC}">
              <c16:uniqueId val="{00000004-9DB7-4D90-A873-D32F6D6BE279}"/>
            </c:ext>
          </c:extLst>
        </c:ser>
        <c:dLbls>
          <c:showLegendKey val="0"/>
          <c:showVal val="0"/>
          <c:showCatName val="0"/>
          <c:showSerName val="0"/>
          <c:showPercent val="0"/>
          <c:showBubbleSize val="0"/>
        </c:dLbls>
        <c:bubbleScale val="50"/>
        <c:showNegBubbles val="0"/>
        <c:axId val="2043599968"/>
        <c:axId val="2043614944"/>
      </c:bubbleChart>
      <c:valAx>
        <c:axId val="2043599968"/>
        <c:scaling>
          <c:orientation val="minMax"/>
          <c:max val="1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14944"/>
        <c:crosses val="autoZero"/>
        <c:crossBetween val="midCat"/>
        <c:majorUnit val="1"/>
      </c:valAx>
      <c:valAx>
        <c:axId val="204361494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9996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Dashboard.xlsx]Traitement!PivotTable3</c:name>
    <c:fmtId val="3"/>
  </c:pivotSource>
  <c:chart>
    <c:autoTitleDeleted val="1"/>
    <c:pivotFmts>
      <c:pivotFmt>
        <c:idx val="0"/>
        <c:spPr>
          <a:solidFill>
            <a:schemeClr val="accent1"/>
          </a:solidFill>
          <a:ln w="28575" cap="rnd">
            <a:solidFill>
              <a:schemeClr val="accent1"/>
            </a:solidFill>
            <a:round/>
            <a:tailEnd type="stealth" w="lg" len="me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stealth" w="lg" len="me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headEnd type="oval"/>
            <a:tailEnd type="stealth" w="lg" len="me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97ABBC"/>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Traitement!$B$36</c:f>
              <c:strCache>
                <c:ptCount val="1"/>
                <c:pt idx="0">
                  <c:v>Total</c:v>
                </c:pt>
              </c:strCache>
            </c:strRef>
          </c:tx>
          <c:spPr>
            <a:ln w="28575" cap="rnd">
              <a:solidFill>
                <a:schemeClr val="accent1"/>
              </a:solidFill>
              <a:round/>
              <a:headEnd type="oval"/>
              <a:tailEnd type="stealth" w="lg" len="me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97ABB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Traitement!$B$37:$B$49</c:f>
              <c:numCache>
                <c:formatCode>_("$"* #,##0.00_);_("$"* \(#,##0.00\);_("$"* "-"??_);_(@_)</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1"/>
          <c:extLst>
            <c:ext xmlns:c16="http://schemas.microsoft.com/office/drawing/2014/chart" uri="{C3380CC4-5D6E-409C-BE32-E72D297353CC}">
              <c16:uniqueId val="{00000000-C968-4CD7-A2BE-AC924D74A68C}"/>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90095360"/>
        <c:axId val="290095776"/>
      </c:lineChart>
      <c:catAx>
        <c:axId val="2900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Product Sans" panose="020B0403030502040203" pitchFamily="34" charset="0"/>
                <a:ea typeface="+mn-ea"/>
                <a:cs typeface="+mn-cs"/>
              </a:defRPr>
            </a:pPr>
            <a:endParaRPr lang="en-US"/>
          </a:p>
        </c:txPr>
        <c:crossAx val="290095776"/>
        <c:crosses val="autoZero"/>
        <c:auto val="1"/>
        <c:lblAlgn val="ctr"/>
        <c:lblOffset val="100"/>
        <c:noMultiLvlLbl val="0"/>
      </c:catAx>
      <c:valAx>
        <c:axId val="290095776"/>
        <c:scaling>
          <c:orientation val="minMax"/>
        </c:scaling>
        <c:delete val="1"/>
        <c:axPos val="l"/>
        <c:numFmt formatCode="_(&quot;$&quot;* #,##0.00_);_(&quot;$&quot;* \(#,##0.00\);_(&quot;$&quot;* &quot;-&quot;??_);_(@_)" sourceLinked="1"/>
        <c:majorTickMark val="none"/>
        <c:minorTickMark val="none"/>
        <c:tickLblPos val="nextTo"/>
        <c:crossAx val="29009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97ABBC"/>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roduct Sans" panose="020B040303050204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roduct Sans" panose="020B040303050204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Traitement!$A$54:$A$59</c:f>
              <c:strCache>
                <c:ptCount val="5"/>
                <c:pt idx="0">
                  <c:v>Frances Warren</c:v>
                </c:pt>
                <c:pt idx="1">
                  <c:v>Diane Gonzalez</c:v>
                </c:pt>
                <c:pt idx="2">
                  <c:v>Randy Watson</c:v>
                </c:pt>
                <c:pt idx="3">
                  <c:v>Patrick Graham</c:v>
                </c:pt>
                <c:pt idx="4">
                  <c:v>Sara Snyder</c:v>
                </c:pt>
              </c:strCache>
            </c:strRef>
          </c:cat>
          <c:val>
            <c:numRef>
              <c:f>Traitement!$B$54:$B$59</c:f>
              <c:numCache>
                <c:formatCode>_("$"* #,##0.00_);_("$"* \(#,##0.00\);_("$"* "-"??_);_(@_)</c:formatCode>
                <c:ptCount val="5"/>
                <c:pt idx="0">
                  <c:v>72790.81999999992</c:v>
                </c:pt>
                <c:pt idx="1">
                  <c:v>97819.179999999877</c:v>
                </c:pt>
                <c:pt idx="2">
                  <c:v>113115.37999999998</c:v>
                </c:pt>
                <c:pt idx="3">
                  <c:v>167833.91999999998</c:v>
                </c:pt>
                <c:pt idx="4">
                  <c:v>268212.07000000053</c:v>
                </c:pt>
              </c:numCache>
            </c:numRef>
          </c:val>
          <c:extLst>
            <c:ext xmlns:c16="http://schemas.microsoft.com/office/drawing/2014/chart" uri="{C3380CC4-5D6E-409C-BE32-E72D297353CC}">
              <c16:uniqueId val="{00000000-B689-4EFF-9DE3-E9F2D730746C}"/>
            </c:ext>
          </c:extLst>
        </c:ser>
        <c:dLbls>
          <c:dLblPos val="inEnd"/>
          <c:showLegendKey val="0"/>
          <c:showVal val="1"/>
          <c:showCatName val="0"/>
          <c:showSerName val="0"/>
          <c:showPercent val="0"/>
          <c:showBubbleSize val="0"/>
        </c:dLbls>
        <c:gapWidth val="85"/>
        <c:axId val="352733279"/>
        <c:axId val="352730367"/>
      </c:barChart>
      <c:catAx>
        <c:axId val="35273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0" spc="50" baseline="0">
                <a:solidFill>
                  <a:schemeClr val="accent1"/>
                </a:solidFill>
                <a:latin typeface="Product Sans" panose="020B0403030502040203" pitchFamily="34" charset="0"/>
                <a:ea typeface="+mn-ea"/>
                <a:cs typeface="+mn-cs"/>
              </a:defRPr>
            </a:pPr>
            <a:endParaRPr lang="en-US"/>
          </a:p>
        </c:txPr>
        <c:crossAx val="352730367"/>
        <c:crosses val="autoZero"/>
        <c:auto val="1"/>
        <c:lblAlgn val="ctr"/>
        <c:lblOffset val="100"/>
        <c:noMultiLvlLbl val="0"/>
      </c:catAx>
      <c:valAx>
        <c:axId val="352730367"/>
        <c:scaling>
          <c:orientation val="minMax"/>
        </c:scaling>
        <c:delete val="1"/>
        <c:axPos val="b"/>
        <c:numFmt formatCode="_(&quot;$&quot;* #,##0.00_);_(&quot;$&quot;* \(#,##0.00\);_(&quot;$&quot;* &quot;-&quot;??_);_(@_)" sourceLinked="1"/>
        <c:majorTickMark val="none"/>
        <c:minorTickMark val="none"/>
        <c:tickLblPos val="nextTo"/>
        <c:crossAx val="35273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Product Sans" panose="020B040303050204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Product Sans" panose="020B040303050204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Traitement!$A$70:$A$75</c:f>
              <c:strCache>
                <c:ptCount val="5"/>
                <c:pt idx="0">
                  <c:v>Susan Watkins</c:v>
                </c:pt>
                <c:pt idx="1">
                  <c:v>Andrea King</c:v>
                </c:pt>
                <c:pt idx="2">
                  <c:v>Helen Diaz</c:v>
                </c:pt>
                <c:pt idx="3">
                  <c:v>Judy Lopez</c:v>
                </c:pt>
                <c:pt idx="4">
                  <c:v>Joan Robinson</c:v>
                </c:pt>
              </c:strCache>
            </c:strRef>
          </c:cat>
          <c:val>
            <c:numRef>
              <c:f>Traitement!$B$70:$B$75</c:f>
              <c:numCache>
                <c:formatCode>General</c:formatCode>
                <c:ptCount val="5"/>
                <c:pt idx="0">
                  <c:v>3460.9300000000003</c:v>
                </c:pt>
                <c:pt idx="1">
                  <c:v>3473.9300000000003</c:v>
                </c:pt>
                <c:pt idx="2">
                  <c:v>3824.64</c:v>
                </c:pt>
                <c:pt idx="3">
                  <c:v>3869.2000000000003</c:v>
                </c:pt>
                <c:pt idx="4">
                  <c:v>4220.8100000000004</c:v>
                </c:pt>
              </c:numCache>
            </c:numRef>
          </c:val>
          <c:extLst>
            <c:ext xmlns:c16="http://schemas.microsoft.com/office/drawing/2014/chart" uri="{C3380CC4-5D6E-409C-BE32-E72D297353CC}">
              <c16:uniqueId val="{00000000-33D3-4A5D-82BB-EEEF07F4322E}"/>
            </c:ext>
          </c:extLst>
        </c:ser>
        <c:dLbls>
          <c:dLblPos val="inEnd"/>
          <c:showLegendKey val="0"/>
          <c:showVal val="1"/>
          <c:showCatName val="0"/>
          <c:showSerName val="0"/>
          <c:showPercent val="0"/>
          <c:showBubbleSize val="0"/>
        </c:dLbls>
        <c:gapWidth val="85"/>
        <c:axId val="575110767"/>
        <c:axId val="575134479"/>
      </c:barChart>
      <c:catAx>
        <c:axId val="57511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Product Sans" panose="020B0403030502040203" pitchFamily="34" charset="0"/>
                <a:ea typeface="+mn-ea"/>
                <a:cs typeface="+mn-cs"/>
              </a:defRPr>
            </a:pPr>
            <a:endParaRPr lang="en-US"/>
          </a:p>
        </c:txPr>
        <c:crossAx val="575134479"/>
        <c:crosses val="autoZero"/>
        <c:auto val="1"/>
        <c:lblAlgn val="ctr"/>
        <c:lblOffset val="100"/>
        <c:noMultiLvlLbl val="0"/>
      </c:catAx>
      <c:valAx>
        <c:axId val="575134479"/>
        <c:scaling>
          <c:orientation val="minMax"/>
        </c:scaling>
        <c:delete val="1"/>
        <c:axPos val="b"/>
        <c:numFmt formatCode="General" sourceLinked="1"/>
        <c:majorTickMark val="none"/>
        <c:minorTickMark val="none"/>
        <c:tickLblPos val="nextTo"/>
        <c:crossAx val="5751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solidFill>
      <a:prstDash val="sysDash"/>
      <a:round/>
    </a:ln>
    <a:effectLst/>
  </c:spPr>
  <c:txPr>
    <a:bodyPr/>
    <a:lstStyle/>
    <a:p>
      <a:pPr>
        <a:defRPr b="1">
          <a:latin typeface="Product Sans" panose="020B040303050204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65-4B5B-8265-06721FBB685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365-4B5B-8265-06721FBB6852}"/>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365-4B5B-8265-06721FBB6852}"/>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9365-4B5B-8265-06721FBB6852}"/>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9365-4B5B-8265-06721FBB6852}"/>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9365-4B5B-8265-06721FBB6852}"/>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9365-4B5B-8265-06721FBB6852}"/>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9365-4B5B-8265-06721FBB6852}"/>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9365-4B5B-8265-06721FBB6852}"/>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9365-4B5B-8265-06721FBB6852}"/>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9365-4B5B-8265-06721FBB6852}"/>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9365-4B5B-8265-06721FBB6852}"/>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9365-4B5B-8265-06721FBB6852}"/>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9365-4B5B-8265-06721FBB6852}"/>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9365-4B5B-8265-06721FBB6852}"/>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9365-4B5B-8265-06721FBB6852}"/>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9365-4B5B-8265-06721FBB6852}"/>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9365-4B5B-8265-06721FBB6852}"/>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9365-4B5B-8265-06721FBB6852}"/>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9365-4B5B-8265-06721FBB685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365-4B5B-8265-06721FBB685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Junk</c:v>
          </c:tx>
          <c:dPt>
            <c:idx val="0"/>
            <c:bubble3D val="0"/>
            <c:spPr>
              <a:noFill/>
              <a:ln w="19050">
                <a:solidFill>
                  <a:schemeClr val="lt1"/>
                </a:solidFill>
              </a:ln>
              <a:effectLst/>
            </c:spPr>
            <c:extLst>
              <c:ext xmlns:c16="http://schemas.microsoft.com/office/drawing/2014/chart" uri="{C3380CC4-5D6E-409C-BE32-E72D297353CC}">
                <c16:uniqueId val="{0000002A-9365-4B5B-8265-06721FBB6852}"/>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9365-4B5B-8265-06721FBB6852}"/>
              </c:ext>
            </c:extLst>
          </c:dPt>
          <c:val>
            <c:numRef>
              <c:f>Traitement!$B$80:$C$80</c:f>
              <c:numCache>
                <c:formatCode>0%</c:formatCode>
                <c:ptCount val="2"/>
                <c:pt idx="0">
                  <c:v>0.22635737789903909</c:v>
                </c:pt>
                <c:pt idx="1">
                  <c:v>0.77364262210096091</c:v>
                </c:pt>
              </c:numCache>
            </c:numRef>
          </c:val>
          <c:extLst>
            <c:ext xmlns:c16="http://schemas.microsoft.com/office/drawing/2014/chart" uri="{C3380CC4-5D6E-409C-BE32-E72D297353CC}">
              <c16:uniqueId val="{0000002D-9365-4B5B-8265-06721FBB685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1"/>
      </a:solidFill>
      <a:prstDash val="dash"/>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Stuff</c:v>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062-4F69-8D5E-318DD66350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62-4F69-8D5E-318DD663502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F062-4F69-8D5E-318DD6635024}"/>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F062-4F69-8D5E-318DD6635024}"/>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F062-4F69-8D5E-318DD6635024}"/>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F062-4F69-8D5E-318DD6635024}"/>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F062-4F69-8D5E-318DD6635024}"/>
              </c:ext>
            </c:extLst>
          </c:dPt>
          <c:dPt>
            <c:idx val="7"/>
            <c:bubble3D val="0"/>
            <c:spPr>
              <a:solidFill>
                <a:schemeClr val="accent2"/>
              </a:solidFill>
              <a:ln w="19050">
                <a:solidFill>
                  <a:schemeClr val="lt1"/>
                </a:solidFill>
              </a:ln>
              <a:effectLst/>
            </c:spPr>
            <c:extLst>
              <c:ext xmlns:c16="http://schemas.microsoft.com/office/drawing/2014/chart" uri="{C3380CC4-5D6E-409C-BE32-E72D297353CC}">
                <c16:uniqueId val="{0000000F-F062-4F69-8D5E-318DD6635024}"/>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F062-4F69-8D5E-318DD6635024}"/>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13-F062-4F69-8D5E-318DD6635024}"/>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15-F062-4F69-8D5E-318DD6635024}"/>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17-F062-4F69-8D5E-318DD6635024}"/>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19-F062-4F69-8D5E-318DD6635024}"/>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1B-F062-4F69-8D5E-318DD6635024}"/>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1D-F062-4F69-8D5E-318DD6635024}"/>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1F-F062-4F69-8D5E-318DD6635024}"/>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1-F062-4F69-8D5E-318DD6635024}"/>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3-F062-4F69-8D5E-318DD6635024}"/>
              </c:ext>
            </c:extLst>
          </c:dPt>
          <c:dPt>
            <c:idx val="18"/>
            <c:bubble3D val="0"/>
            <c:spPr>
              <a:solidFill>
                <a:schemeClr val="accent2"/>
              </a:solidFill>
              <a:ln w="19050">
                <a:solidFill>
                  <a:schemeClr val="lt1"/>
                </a:solidFill>
              </a:ln>
              <a:effectLst/>
            </c:spPr>
            <c:extLst>
              <c:ext xmlns:c16="http://schemas.microsoft.com/office/drawing/2014/chart" uri="{C3380CC4-5D6E-409C-BE32-E72D297353CC}">
                <c16:uniqueId val="{00000025-F062-4F69-8D5E-318DD6635024}"/>
              </c:ext>
            </c:extLst>
          </c:dPt>
          <c:dPt>
            <c:idx val="19"/>
            <c:bubble3D val="0"/>
            <c:spPr>
              <a:solidFill>
                <a:schemeClr val="accent2"/>
              </a:solidFill>
              <a:ln w="19050">
                <a:solidFill>
                  <a:schemeClr val="lt1"/>
                </a:solidFill>
              </a:ln>
              <a:effectLst/>
            </c:spPr>
            <c:extLst>
              <c:ext xmlns:c16="http://schemas.microsoft.com/office/drawing/2014/chart" uri="{C3380CC4-5D6E-409C-BE32-E72D297353CC}">
                <c16:uniqueId val="{00000027-F062-4F69-8D5E-318DD663502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062-4F69-8D5E-318DD663502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Stuff</c:v>
          </c:tx>
          <c:dPt>
            <c:idx val="0"/>
            <c:bubble3D val="0"/>
            <c:spPr>
              <a:noFill/>
              <a:ln w="19050">
                <a:solidFill>
                  <a:schemeClr val="lt1"/>
                </a:solidFill>
              </a:ln>
              <a:effectLst/>
            </c:spPr>
            <c:extLst>
              <c:ext xmlns:c16="http://schemas.microsoft.com/office/drawing/2014/chart" uri="{C3380CC4-5D6E-409C-BE32-E72D297353CC}">
                <c16:uniqueId val="{0000002A-F062-4F69-8D5E-318DD6635024}"/>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F062-4F69-8D5E-318DD6635024}"/>
              </c:ext>
            </c:extLst>
          </c:dPt>
          <c:val>
            <c:numRef>
              <c:f>Traitement!$B$81:$C$81</c:f>
              <c:numCache>
                <c:formatCode>0%</c:formatCode>
                <c:ptCount val="2"/>
                <c:pt idx="0">
                  <c:v>0.11148740189540983</c:v>
                </c:pt>
                <c:pt idx="1">
                  <c:v>0.88851259810459016</c:v>
                </c:pt>
              </c:numCache>
            </c:numRef>
          </c:val>
          <c:extLst>
            <c:ext xmlns:c16="http://schemas.microsoft.com/office/drawing/2014/chart" uri="{C3380CC4-5D6E-409C-BE32-E72D297353CC}">
              <c16:uniqueId val="{0000002D-F062-4F69-8D5E-318DD663502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2"/>
      </a:solidFill>
      <a:prstDash val="dash"/>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Things</c:v>
          </c:tx>
          <c:spPr>
            <a:solidFill>
              <a:schemeClr val="accent3"/>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1-2E23-4E7C-9B57-18AAA809D4B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E23-4E7C-9B57-18AAA809D4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23-4E7C-9B57-18AAA809D4BB}"/>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2E23-4E7C-9B57-18AAA809D4BB}"/>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2E23-4E7C-9B57-18AAA809D4BB}"/>
              </c:ext>
            </c:extLst>
          </c:dPt>
          <c:dPt>
            <c:idx val="5"/>
            <c:bubble3D val="0"/>
            <c:spPr>
              <a:solidFill>
                <a:schemeClr val="accent3"/>
              </a:solidFill>
              <a:ln w="19050">
                <a:solidFill>
                  <a:schemeClr val="lt1"/>
                </a:solidFill>
              </a:ln>
              <a:effectLst/>
            </c:spPr>
            <c:extLst>
              <c:ext xmlns:c16="http://schemas.microsoft.com/office/drawing/2014/chart" uri="{C3380CC4-5D6E-409C-BE32-E72D297353CC}">
                <c16:uniqueId val="{0000000B-2E23-4E7C-9B57-18AAA809D4BB}"/>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D-2E23-4E7C-9B57-18AAA809D4BB}"/>
              </c:ext>
            </c:extLst>
          </c:dPt>
          <c:dPt>
            <c:idx val="7"/>
            <c:bubble3D val="0"/>
            <c:spPr>
              <a:solidFill>
                <a:schemeClr val="accent3"/>
              </a:solidFill>
              <a:ln w="19050">
                <a:solidFill>
                  <a:schemeClr val="lt1"/>
                </a:solidFill>
              </a:ln>
              <a:effectLst/>
            </c:spPr>
            <c:extLst>
              <c:ext xmlns:c16="http://schemas.microsoft.com/office/drawing/2014/chart" uri="{C3380CC4-5D6E-409C-BE32-E72D297353CC}">
                <c16:uniqueId val="{0000000F-2E23-4E7C-9B57-18AAA809D4BB}"/>
              </c:ext>
            </c:extLst>
          </c:dPt>
          <c:dPt>
            <c:idx val="8"/>
            <c:bubble3D val="0"/>
            <c:spPr>
              <a:solidFill>
                <a:schemeClr val="accent3"/>
              </a:solidFill>
              <a:ln w="19050">
                <a:solidFill>
                  <a:schemeClr val="lt1"/>
                </a:solidFill>
              </a:ln>
              <a:effectLst/>
            </c:spPr>
            <c:extLst>
              <c:ext xmlns:c16="http://schemas.microsoft.com/office/drawing/2014/chart" uri="{C3380CC4-5D6E-409C-BE32-E72D297353CC}">
                <c16:uniqueId val="{00000011-2E23-4E7C-9B57-18AAA809D4BB}"/>
              </c:ext>
            </c:extLst>
          </c:dPt>
          <c:dPt>
            <c:idx val="9"/>
            <c:bubble3D val="0"/>
            <c:spPr>
              <a:solidFill>
                <a:schemeClr val="accent3"/>
              </a:solidFill>
              <a:ln w="19050">
                <a:solidFill>
                  <a:schemeClr val="lt1"/>
                </a:solidFill>
              </a:ln>
              <a:effectLst/>
            </c:spPr>
            <c:extLst>
              <c:ext xmlns:c16="http://schemas.microsoft.com/office/drawing/2014/chart" uri="{C3380CC4-5D6E-409C-BE32-E72D297353CC}">
                <c16:uniqueId val="{00000013-2E23-4E7C-9B57-18AAA809D4BB}"/>
              </c:ext>
            </c:extLst>
          </c:dPt>
          <c:dPt>
            <c:idx val="10"/>
            <c:bubble3D val="0"/>
            <c:spPr>
              <a:solidFill>
                <a:schemeClr val="accent3"/>
              </a:solidFill>
              <a:ln w="19050">
                <a:solidFill>
                  <a:schemeClr val="lt1"/>
                </a:solidFill>
              </a:ln>
              <a:effectLst/>
            </c:spPr>
            <c:extLst>
              <c:ext xmlns:c16="http://schemas.microsoft.com/office/drawing/2014/chart" uri="{C3380CC4-5D6E-409C-BE32-E72D297353CC}">
                <c16:uniqueId val="{00000015-2E23-4E7C-9B57-18AAA809D4BB}"/>
              </c:ext>
            </c:extLst>
          </c:dPt>
          <c:dPt>
            <c:idx val="11"/>
            <c:bubble3D val="0"/>
            <c:spPr>
              <a:solidFill>
                <a:schemeClr val="accent3"/>
              </a:solidFill>
              <a:ln w="19050">
                <a:solidFill>
                  <a:schemeClr val="lt1"/>
                </a:solidFill>
              </a:ln>
              <a:effectLst/>
            </c:spPr>
            <c:extLst>
              <c:ext xmlns:c16="http://schemas.microsoft.com/office/drawing/2014/chart" uri="{C3380CC4-5D6E-409C-BE32-E72D297353CC}">
                <c16:uniqueId val="{00000017-2E23-4E7C-9B57-18AAA809D4BB}"/>
              </c:ext>
            </c:extLst>
          </c:dPt>
          <c:dPt>
            <c:idx val="12"/>
            <c:bubble3D val="0"/>
            <c:spPr>
              <a:solidFill>
                <a:schemeClr val="accent3"/>
              </a:solidFill>
              <a:ln w="19050">
                <a:solidFill>
                  <a:schemeClr val="lt1"/>
                </a:solidFill>
              </a:ln>
              <a:effectLst/>
            </c:spPr>
            <c:extLst>
              <c:ext xmlns:c16="http://schemas.microsoft.com/office/drawing/2014/chart" uri="{C3380CC4-5D6E-409C-BE32-E72D297353CC}">
                <c16:uniqueId val="{00000019-2E23-4E7C-9B57-18AAA809D4BB}"/>
              </c:ext>
            </c:extLst>
          </c:dPt>
          <c:dPt>
            <c:idx val="13"/>
            <c:bubble3D val="0"/>
            <c:spPr>
              <a:solidFill>
                <a:schemeClr val="accent3"/>
              </a:solidFill>
              <a:ln w="19050">
                <a:solidFill>
                  <a:schemeClr val="lt1"/>
                </a:solidFill>
              </a:ln>
              <a:effectLst/>
            </c:spPr>
            <c:extLst>
              <c:ext xmlns:c16="http://schemas.microsoft.com/office/drawing/2014/chart" uri="{C3380CC4-5D6E-409C-BE32-E72D297353CC}">
                <c16:uniqueId val="{0000001B-2E23-4E7C-9B57-18AAA809D4BB}"/>
              </c:ext>
            </c:extLst>
          </c:dPt>
          <c:dPt>
            <c:idx val="14"/>
            <c:bubble3D val="0"/>
            <c:spPr>
              <a:solidFill>
                <a:schemeClr val="accent3"/>
              </a:solidFill>
              <a:ln w="19050">
                <a:solidFill>
                  <a:schemeClr val="lt1"/>
                </a:solidFill>
              </a:ln>
              <a:effectLst/>
            </c:spPr>
            <c:extLst>
              <c:ext xmlns:c16="http://schemas.microsoft.com/office/drawing/2014/chart" uri="{C3380CC4-5D6E-409C-BE32-E72D297353CC}">
                <c16:uniqueId val="{0000001D-2E23-4E7C-9B57-18AAA809D4BB}"/>
              </c:ext>
            </c:extLst>
          </c:dPt>
          <c:dPt>
            <c:idx val="15"/>
            <c:bubble3D val="0"/>
            <c:spPr>
              <a:solidFill>
                <a:schemeClr val="accent3"/>
              </a:solidFill>
              <a:ln w="19050">
                <a:solidFill>
                  <a:schemeClr val="lt1"/>
                </a:solidFill>
              </a:ln>
              <a:effectLst/>
            </c:spPr>
            <c:extLst>
              <c:ext xmlns:c16="http://schemas.microsoft.com/office/drawing/2014/chart" uri="{C3380CC4-5D6E-409C-BE32-E72D297353CC}">
                <c16:uniqueId val="{0000001F-2E23-4E7C-9B57-18AAA809D4BB}"/>
              </c:ext>
            </c:extLst>
          </c:dPt>
          <c:dPt>
            <c:idx val="16"/>
            <c:bubble3D val="0"/>
            <c:spPr>
              <a:solidFill>
                <a:schemeClr val="accent3"/>
              </a:solidFill>
              <a:ln w="19050">
                <a:solidFill>
                  <a:schemeClr val="lt1"/>
                </a:solidFill>
              </a:ln>
              <a:effectLst/>
            </c:spPr>
            <c:extLst>
              <c:ext xmlns:c16="http://schemas.microsoft.com/office/drawing/2014/chart" uri="{C3380CC4-5D6E-409C-BE32-E72D297353CC}">
                <c16:uniqueId val="{00000021-2E23-4E7C-9B57-18AAA809D4BB}"/>
              </c:ext>
            </c:extLst>
          </c:dPt>
          <c:dPt>
            <c:idx val="17"/>
            <c:bubble3D val="0"/>
            <c:spPr>
              <a:solidFill>
                <a:schemeClr val="accent3"/>
              </a:solidFill>
              <a:ln w="19050">
                <a:solidFill>
                  <a:schemeClr val="lt1"/>
                </a:solidFill>
              </a:ln>
              <a:effectLst/>
            </c:spPr>
            <c:extLst>
              <c:ext xmlns:c16="http://schemas.microsoft.com/office/drawing/2014/chart" uri="{C3380CC4-5D6E-409C-BE32-E72D297353CC}">
                <c16:uniqueId val="{00000023-2E23-4E7C-9B57-18AAA809D4BB}"/>
              </c:ext>
            </c:extLst>
          </c:dPt>
          <c:dPt>
            <c:idx val="18"/>
            <c:bubble3D val="0"/>
            <c:spPr>
              <a:solidFill>
                <a:schemeClr val="accent3"/>
              </a:solidFill>
              <a:ln w="19050">
                <a:solidFill>
                  <a:schemeClr val="lt1"/>
                </a:solidFill>
              </a:ln>
              <a:effectLst/>
            </c:spPr>
            <c:extLst>
              <c:ext xmlns:c16="http://schemas.microsoft.com/office/drawing/2014/chart" uri="{C3380CC4-5D6E-409C-BE32-E72D297353CC}">
                <c16:uniqueId val="{00000025-2E23-4E7C-9B57-18AAA809D4BB}"/>
              </c:ext>
            </c:extLst>
          </c:dPt>
          <c:dPt>
            <c:idx val="19"/>
            <c:bubble3D val="0"/>
            <c:spPr>
              <a:solidFill>
                <a:schemeClr val="accent3"/>
              </a:solidFill>
              <a:ln w="19050">
                <a:solidFill>
                  <a:schemeClr val="lt1"/>
                </a:solidFill>
              </a:ln>
              <a:effectLst/>
            </c:spPr>
            <c:extLst>
              <c:ext xmlns:c16="http://schemas.microsoft.com/office/drawing/2014/chart" uri="{C3380CC4-5D6E-409C-BE32-E72D297353CC}">
                <c16:uniqueId val="{00000027-2E23-4E7C-9B57-18AAA809D4B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E23-4E7C-9B57-18AAA809D4B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Things</c:v>
          </c:tx>
          <c:dPt>
            <c:idx val="0"/>
            <c:bubble3D val="0"/>
            <c:spPr>
              <a:noFill/>
              <a:ln w="19050">
                <a:solidFill>
                  <a:schemeClr val="lt1"/>
                </a:solidFill>
              </a:ln>
              <a:effectLst/>
            </c:spPr>
            <c:extLst>
              <c:ext xmlns:c16="http://schemas.microsoft.com/office/drawing/2014/chart" uri="{C3380CC4-5D6E-409C-BE32-E72D297353CC}">
                <c16:uniqueId val="{0000002A-2E23-4E7C-9B57-18AAA809D4BB}"/>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2E23-4E7C-9B57-18AAA809D4BB}"/>
              </c:ext>
            </c:extLst>
          </c:dPt>
          <c:val>
            <c:numRef>
              <c:f>Traitement!$B$82:$C$82</c:f>
              <c:numCache>
                <c:formatCode>0%</c:formatCode>
                <c:ptCount val="2"/>
                <c:pt idx="0">
                  <c:v>0.16421196358504905</c:v>
                </c:pt>
                <c:pt idx="1">
                  <c:v>0.83578803641495092</c:v>
                </c:pt>
              </c:numCache>
            </c:numRef>
          </c:val>
          <c:extLst>
            <c:ext xmlns:c16="http://schemas.microsoft.com/office/drawing/2014/chart" uri="{C3380CC4-5D6E-409C-BE32-E72D297353CC}">
              <c16:uniqueId val="{0000002D-2E23-4E7C-9B57-18AAA809D4B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3"/>
      </a:solidFill>
      <a:prstDash val="dash"/>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Widgets</c:v>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4871-44CD-AC7D-02B17C742C1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871-44CD-AC7D-02B17C742C1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871-44CD-AC7D-02B17C742C1B}"/>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4871-44CD-AC7D-02B17C742C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71-44CD-AC7D-02B17C742C1B}"/>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4871-44CD-AC7D-02B17C742C1B}"/>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4871-44CD-AC7D-02B17C742C1B}"/>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4871-44CD-AC7D-02B17C742C1B}"/>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4871-44CD-AC7D-02B17C742C1B}"/>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4871-44CD-AC7D-02B17C742C1B}"/>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4871-44CD-AC7D-02B17C742C1B}"/>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4871-44CD-AC7D-02B17C742C1B}"/>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4871-44CD-AC7D-02B17C742C1B}"/>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4871-44CD-AC7D-02B17C742C1B}"/>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4871-44CD-AC7D-02B17C742C1B}"/>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4871-44CD-AC7D-02B17C742C1B}"/>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4871-44CD-AC7D-02B17C742C1B}"/>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4871-44CD-AC7D-02B17C742C1B}"/>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4871-44CD-AC7D-02B17C742C1B}"/>
              </c:ext>
            </c:extLst>
          </c:dPt>
          <c:dPt>
            <c:idx val="19"/>
            <c:bubble3D val="0"/>
            <c:spPr>
              <a:solidFill>
                <a:schemeClr val="accent5"/>
              </a:solidFill>
              <a:ln w="19050">
                <a:solidFill>
                  <a:schemeClr val="lt1"/>
                </a:solidFill>
              </a:ln>
              <a:effectLst/>
            </c:spPr>
            <c:extLst>
              <c:ext xmlns:c16="http://schemas.microsoft.com/office/drawing/2014/chart" uri="{C3380CC4-5D6E-409C-BE32-E72D297353CC}">
                <c16:uniqueId val="{00000027-4871-44CD-AC7D-02B17C742C1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871-44CD-AC7D-02B17C742C1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Widgets</c:v>
          </c:tx>
          <c:dPt>
            <c:idx val="0"/>
            <c:bubble3D val="0"/>
            <c:spPr>
              <a:noFill/>
              <a:ln w="19050">
                <a:solidFill>
                  <a:schemeClr val="lt1"/>
                </a:solidFill>
              </a:ln>
              <a:effectLst/>
            </c:spPr>
            <c:extLst>
              <c:ext xmlns:c16="http://schemas.microsoft.com/office/drawing/2014/chart" uri="{C3380CC4-5D6E-409C-BE32-E72D297353CC}">
                <c16:uniqueId val="{0000002A-4871-44CD-AC7D-02B17C742C1B}"/>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4871-44CD-AC7D-02B17C742C1B}"/>
              </c:ext>
            </c:extLst>
          </c:dPt>
          <c:val>
            <c:numRef>
              <c:f>Traitement!$B$83:$C$83</c:f>
              <c:numCache>
                <c:formatCode>0%</c:formatCode>
                <c:ptCount val="2"/>
                <c:pt idx="0">
                  <c:v>0.49794325662050198</c:v>
                </c:pt>
                <c:pt idx="1">
                  <c:v>0.50205674337949802</c:v>
                </c:pt>
              </c:numCache>
            </c:numRef>
          </c:val>
          <c:extLst>
            <c:ext xmlns:c16="http://schemas.microsoft.com/office/drawing/2014/chart" uri="{C3380CC4-5D6E-409C-BE32-E72D297353CC}">
              <c16:uniqueId val="{0000002D-4871-44CD-AC7D-02B17C742C1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dash"/>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Dashboard.xlsx]Traitement!PivotTable3</c:name>
    <c:fmtId val="0"/>
  </c:pivotSource>
  <c:chart>
    <c:autoTitleDeleted val="1"/>
    <c:pivotFmts>
      <c:pivotFmt>
        <c:idx val="0"/>
        <c:spPr>
          <a:ln w="28575" cap="rnd">
            <a:solidFill>
              <a:schemeClr val="accent1"/>
            </a:solidFill>
            <a:round/>
            <a:tailEnd type="stealth" w="lg" len="me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Traitement!$B$36</c:f>
              <c:strCache>
                <c:ptCount val="1"/>
                <c:pt idx="0">
                  <c:v>Total</c:v>
                </c:pt>
              </c:strCache>
            </c:strRef>
          </c:tx>
          <c:spPr>
            <a:ln w="28575" cap="rnd">
              <a:solidFill>
                <a:schemeClr val="accent1"/>
              </a:solidFill>
              <a:round/>
              <a:tailEnd type="stealth" w="lg" len="me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Traitement!$B$37:$B$49</c:f>
              <c:numCache>
                <c:formatCode>_("$"* #,##0.00_);_("$"* \(#,##0.00\);_("$"* "-"??_);_(@_)</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1"/>
          <c:extLst>
            <c:ext xmlns:c16="http://schemas.microsoft.com/office/drawing/2014/chart" uri="{C3380CC4-5D6E-409C-BE32-E72D297353CC}">
              <c16:uniqueId val="{00000000-53CD-467C-9490-725BC78FC11F}"/>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90095360"/>
        <c:axId val="290095776"/>
      </c:lineChart>
      <c:catAx>
        <c:axId val="2900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95776"/>
        <c:crosses val="autoZero"/>
        <c:auto val="1"/>
        <c:lblAlgn val="ctr"/>
        <c:lblOffset val="100"/>
        <c:noMultiLvlLbl val="0"/>
      </c:catAx>
      <c:valAx>
        <c:axId val="290095776"/>
        <c:scaling>
          <c:orientation val="minMax"/>
        </c:scaling>
        <c:delete val="1"/>
        <c:axPos val="l"/>
        <c:numFmt formatCode="_(&quot;$&quot;* #,##0.00_);_(&quot;$&quot;* \(#,##0.00\);_(&quot;$&quot;* &quot;-&quot;??_);_(@_)" sourceLinked="1"/>
        <c:majorTickMark val="none"/>
        <c:minorTickMark val="none"/>
        <c:tickLblPos val="nextTo"/>
        <c:crossAx val="29009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Traitement!$A$54:$A$59</c:f>
              <c:strCache>
                <c:ptCount val="5"/>
                <c:pt idx="0">
                  <c:v>Frances Warren</c:v>
                </c:pt>
                <c:pt idx="1">
                  <c:v>Diane Gonzalez</c:v>
                </c:pt>
                <c:pt idx="2">
                  <c:v>Randy Watson</c:v>
                </c:pt>
                <c:pt idx="3">
                  <c:v>Patrick Graham</c:v>
                </c:pt>
                <c:pt idx="4">
                  <c:v>Sara Snyder</c:v>
                </c:pt>
              </c:strCache>
            </c:strRef>
          </c:cat>
          <c:val>
            <c:numRef>
              <c:f>Traitement!$B$54:$B$59</c:f>
              <c:numCache>
                <c:formatCode>_("$"* #,##0.00_);_("$"* \(#,##0.00\);_("$"* "-"??_);_(@_)</c:formatCode>
                <c:ptCount val="5"/>
                <c:pt idx="0">
                  <c:v>72790.81999999992</c:v>
                </c:pt>
                <c:pt idx="1">
                  <c:v>97819.179999999877</c:v>
                </c:pt>
                <c:pt idx="2">
                  <c:v>113115.37999999998</c:v>
                </c:pt>
                <c:pt idx="3">
                  <c:v>167833.91999999998</c:v>
                </c:pt>
                <c:pt idx="4">
                  <c:v>268212.07000000053</c:v>
                </c:pt>
              </c:numCache>
            </c:numRef>
          </c:val>
          <c:extLst>
            <c:ext xmlns:c16="http://schemas.microsoft.com/office/drawing/2014/chart" uri="{C3380CC4-5D6E-409C-BE32-E72D297353CC}">
              <c16:uniqueId val="{00000001-FC73-46F0-8CDB-BF6CA7D8AE74}"/>
            </c:ext>
          </c:extLst>
        </c:ser>
        <c:dLbls>
          <c:dLblPos val="inEnd"/>
          <c:showLegendKey val="0"/>
          <c:showVal val="1"/>
          <c:showCatName val="0"/>
          <c:showSerName val="0"/>
          <c:showPercent val="0"/>
          <c:showBubbleSize val="0"/>
        </c:dLbls>
        <c:gapWidth val="219"/>
        <c:axId val="352733279"/>
        <c:axId val="352730367"/>
      </c:barChart>
      <c:catAx>
        <c:axId val="35273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30367"/>
        <c:crosses val="autoZero"/>
        <c:auto val="1"/>
        <c:lblAlgn val="ctr"/>
        <c:lblOffset val="100"/>
        <c:noMultiLvlLbl val="0"/>
      </c:catAx>
      <c:valAx>
        <c:axId val="352730367"/>
        <c:scaling>
          <c:orientation val="minMax"/>
        </c:scaling>
        <c:delete val="1"/>
        <c:axPos val="b"/>
        <c:numFmt formatCode="_(&quot;$&quot;* #,##0.00_);_(&quot;$&quot;* \(#,##0.00\);_(&quot;$&quot;* &quot;-&quot;??_);_(@_)" sourceLinked="1"/>
        <c:majorTickMark val="none"/>
        <c:minorTickMark val="none"/>
        <c:tickLblPos val="nextTo"/>
        <c:crossAx val="35273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Dashboard.xlsx]Traitement!PivotTable6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Traitement!$A$70:$A$75</c:f>
              <c:strCache>
                <c:ptCount val="5"/>
                <c:pt idx="0">
                  <c:v>Susan Watkins</c:v>
                </c:pt>
                <c:pt idx="1">
                  <c:v>Andrea King</c:v>
                </c:pt>
                <c:pt idx="2">
                  <c:v>Helen Diaz</c:v>
                </c:pt>
                <c:pt idx="3">
                  <c:v>Judy Lopez</c:v>
                </c:pt>
                <c:pt idx="4">
                  <c:v>Joan Robinson</c:v>
                </c:pt>
              </c:strCache>
            </c:strRef>
          </c:cat>
          <c:val>
            <c:numRef>
              <c:f>Traitement!$B$70:$B$75</c:f>
              <c:numCache>
                <c:formatCode>General</c:formatCode>
                <c:ptCount val="5"/>
                <c:pt idx="0">
                  <c:v>3460.9300000000003</c:v>
                </c:pt>
                <c:pt idx="1">
                  <c:v>3473.9300000000003</c:v>
                </c:pt>
                <c:pt idx="2">
                  <c:v>3824.64</c:v>
                </c:pt>
                <c:pt idx="3">
                  <c:v>3869.2000000000003</c:v>
                </c:pt>
                <c:pt idx="4">
                  <c:v>4220.8100000000004</c:v>
                </c:pt>
              </c:numCache>
            </c:numRef>
          </c:val>
          <c:extLst>
            <c:ext xmlns:c16="http://schemas.microsoft.com/office/drawing/2014/chart" uri="{C3380CC4-5D6E-409C-BE32-E72D297353CC}">
              <c16:uniqueId val="{00000001-94A1-4416-BE00-222A8B794E58}"/>
            </c:ext>
          </c:extLst>
        </c:ser>
        <c:dLbls>
          <c:dLblPos val="inEnd"/>
          <c:showLegendKey val="0"/>
          <c:showVal val="1"/>
          <c:showCatName val="0"/>
          <c:showSerName val="0"/>
          <c:showPercent val="0"/>
          <c:showBubbleSize val="0"/>
        </c:dLbls>
        <c:gapWidth val="219"/>
        <c:axId val="575110767"/>
        <c:axId val="575134479"/>
      </c:barChart>
      <c:catAx>
        <c:axId val="57511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34479"/>
        <c:crosses val="autoZero"/>
        <c:auto val="1"/>
        <c:lblAlgn val="ctr"/>
        <c:lblOffset val="100"/>
        <c:noMultiLvlLbl val="0"/>
      </c:catAx>
      <c:valAx>
        <c:axId val="575134479"/>
        <c:scaling>
          <c:orientation val="minMax"/>
        </c:scaling>
        <c:delete val="1"/>
        <c:axPos val="b"/>
        <c:numFmt formatCode="General" sourceLinked="1"/>
        <c:majorTickMark val="none"/>
        <c:minorTickMark val="none"/>
        <c:tickLblPos val="nextTo"/>
        <c:crossAx val="5751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5-4999-9CD0-22DFE610B5F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875-4999-9CD0-22DFE610B5F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875-4999-9CD0-22DFE610B5F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875-4999-9CD0-22DFE610B5F5}"/>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D875-4999-9CD0-22DFE610B5F5}"/>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D875-4999-9CD0-22DFE610B5F5}"/>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D875-4999-9CD0-22DFE610B5F5}"/>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D875-4999-9CD0-22DFE610B5F5}"/>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D875-4999-9CD0-22DFE610B5F5}"/>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D875-4999-9CD0-22DFE610B5F5}"/>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D875-4999-9CD0-22DFE610B5F5}"/>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D875-4999-9CD0-22DFE610B5F5}"/>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D875-4999-9CD0-22DFE610B5F5}"/>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D875-4999-9CD0-22DFE610B5F5}"/>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D875-4999-9CD0-22DFE610B5F5}"/>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D875-4999-9CD0-22DFE610B5F5}"/>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D875-4999-9CD0-22DFE610B5F5}"/>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D875-4999-9CD0-22DFE610B5F5}"/>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D875-4999-9CD0-22DFE610B5F5}"/>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D875-4999-9CD0-22DFE610B5F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311-4643-AAFF-A8AB320F48C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Junk</c:v>
          </c:tx>
          <c:dPt>
            <c:idx val="0"/>
            <c:bubble3D val="0"/>
            <c:spPr>
              <a:noFill/>
              <a:ln w="19050">
                <a:solidFill>
                  <a:schemeClr val="lt1"/>
                </a:solidFill>
              </a:ln>
              <a:effectLst/>
            </c:spPr>
            <c:extLst>
              <c:ext xmlns:c16="http://schemas.microsoft.com/office/drawing/2014/chart" uri="{C3380CC4-5D6E-409C-BE32-E72D297353CC}">
                <c16:uniqueId val="{0000002F-7311-4643-AAFF-A8AB320F48C1}"/>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30-7311-4643-AAFF-A8AB320F48C1}"/>
              </c:ext>
            </c:extLst>
          </c:dPt>
          <c:val>
            <c:numRef>
              <c:f>Traitement!$B$80:$C$80</c:f>
              <c:numCache>
                <c:formatCode>0%</c:formatCode>
                <c:ptCount val="2"/>
                <c:pt idx="0">
                  <c:v>0.22635737789903909</c:v>
                </c:pt>
                <c:pt idx="1">
                  <c:v>0.77364262210096091</c:v>
                </c:pt>
              </c:numCache>
            </c:numRef>
          </c:val>
          <c:extLst>
            <c:ext xmlns:c16="http://schemas.microsoft.com/office/drawing/2014/chart" uri="{C3380CC4-5D6E-409C-BE32-E72D297353CC}">
              <c16:uniqueId val="{0000002D-7311-4643-AAFF-A8AB320F48C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Stuff</c:v>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A27-4204-BCF4-04CABBABF9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7-4204-BCF4-04CABBABF91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2A27-4204-BCF4-04CABBABF910}"/>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2A27-4204-BCF4-04CABBABF91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2A27-4204-BCF4-04CABBABF910}"/>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2A27-4204-BCF4-04CABBABF910}"/>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2A27-4204-BCF4-04CABBABF910}"/>
              </c:ext>
            </c:extLst>
          </c:dPt>
          <c:dPt>
            <c:idx val="7"/>
            <c:bubble3D val="0"/>
            <c:spPr>
              <a:solidFill>
                <a:schemeClr val="accent2"/>
              </a:solidFill>
              <a:ln w="19050">
                <a:solidFill>
                  <a:schemeClr val="lt1"/>
                </a:solidFill>
              </a:ln>
              <a:effectLst/>
            </c:spPr>
            <c:extLst>
              <c:ext xmlns:c16="http://schemas.microsoft.com/office/drawing/2014/chart" uri="{C3380CC4-5D6E-409C-BE32-E72D297353CC}">
                <c16:uniqueId val="{0000000F-2A27-4204-BCF4-04CABBABF910}"/>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2A27-4204-BCF4-04CABBABF910}"/>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13-2A27-4204-BCF4-04CABBABF910}"/>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15-2A27-4204-BCF4-04CABBABF910}"/>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17-2A27-4204-BCF4-04CABBABF910}"/>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19-2A27-4204-BCF4-04CABBABF910}"/>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1B-2A27-4204-BCF4-04CABBABF910}"/>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1D-2A27-4204-BCF4-04CABBABF910}"/>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1F-2A27-4204-BCF4-04CABBABF910}"/>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1-2A27-4204-BCF4-04CABBABF910}"/>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3-2A27-4204-BCF4-04CABBABF910}"/>
              </c:ext>
            </c:extLst>
          </c:dPt>
          <c:dPt>
            <c:idx val="18"/>
            <c:bubble3D val="0"/>
            <c:spPr>
              <a:solidFill>
                <a:schemeClr val="accent2"/>
              </a:solidFill>
              <a:ln w="19050">
                <a:solidFill>
                  <a:schemeClr val="lt1"/>
                </a:solidFill>
              </a:ln>
              <a:effectLst/>
            </c:spPr>
            <c:extLst>
              <c:ext xmlns:c16="http://schemas.microsoft.com/office/drawing/2014/chart" uri="{C3380CC4-5D6E-409C-BE32-E72D297353CC}">
                <c16:uniqueId val="{00000025-2A27-4204-BCF4-04CABBABF910}"/>
              </c:ext>
            </c:extLst>
          </c:dPt>
          <c:dPt>
            <c:idx val="19"/>
            <c:bubble3D val="0"/>
            <c:spPr>
              <a:solidFill>
                <a:schemeClr val="accent2"/>
              </a:solidFill>
              <a:ln w="19050">
                <a:solidFill>
                  <a:schemeClr val="lt1"/>
                </a:solidFill>
              </a:ln>
              <a:effectLst/>
            </c:spPr>
            <c:extLst>
              <c:ext xmlns:c16="http://schemas.microsoft.com/office/drawing/2014/chart" uri="{C3380CC4-5D6E-409C-BE32-E72D297353CC}">
                <c16:uniqueId val="{00000027-2A27-4204-BCF4-04CABBABF91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A27-4204-BCF4-04CABBABF91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Stuff</c:v>
          </c:tx>
          <c:dPt>
            <c:idx val="0"/>
            <c:bubble3D val="0"/>
            <c:spPr>
              <a:noFill/>
              <a:ln w="19050">
                <a:solidFill>
                  <a:schemeClr val="lt1"/>
                </a:solidFill>
              </a:ln>
              <a:effectLst/>
            </c:spPr>
            <c:extLst>
              <c:ext xmlns:c16="http://schemas.microsoft.com/office/drawing/2014/chart" uri="{C3380CC4-5D6E-409C-BE32-E72D297353CC}">
                <c16:uniqueId val="{0000002C-2A27-4204-BCF4-04CABBABF910}"/>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D-2A27-4204-BCF4-04CABBABF910}"/>
              </c:ext>
            </c:extLst>
          </c:dPt>
          <c:val>
            <c:numRef>
              <c:f>Traitement!$B$81:$C$81</c:f>
              <c:numCache>
                <c:formatCode>0%</c:formatCode>
                <c:ptCount val="2"/>
                <c:pt idx="0">
                  <c:v>0.11148740189540983</c:v>
                </c:pt>
                <c:pt idx="1">
                  <c:v>0.88851259810459016</c:v>
                </c:pt>
              </c:numCache>
            </c:numRef>
          </c:val>
          <c:extLst>
            <c:ext xmlns:c16="http://schemas.microsoft.com/office/drawing/2014/chart" uri="{C3380CC4-5D6E-409C-BE32-E72D297353CC}">
              <c16:uniqueId val="{0000002A-2A27-4204-BCF4-04CABBABF91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Things</c:v>
          </c:tx>
          <c:spPr>
            <a:solidFill>
              <a:schemeClr val="accent3"/>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1-4D4D-4E89-9801-42CA9524DB0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4D-4E89-9801-42CA9524DB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4D-4E89-9801-42CA9524DB09}"/>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4D4D-4E89-9801-42CA9524DB09}"/>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4D4D-4E89-9801-42CA9524DB09}"/>
              </c:ext>
            </c:extLst>
          </c:dPt>
          <c:dPt>
            <c:idx val="5"/>
            <c:bubble3D val="0"/>
            <c:spPr>
              <a:solidFill>
                <a:schemeClr val="accent3"/>
              </a:solidFill>
              <a:ln w="19050">
                <a:solidFill>
                  <a:schemeClr val="lt1"/>
                </a:solidFill>
              </a:ln>
              <a:effectLst/>
            </c:spPr>
            <c:extLst>
              <c:ext xmlns:c16="http://schemas.microsoft.com/office/drawing/2014/chart" uri="{C3380CC4-5D6E-409C-BE32-E72D297353CC}">
                <c16:uniqueId val="{0000000B-4D4D-4E89-9801-42CA9524DB09}"/>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D-4D4D-4E89-9801-42CA9524DB09}"/>
              </c:ext>
            </c:extLst>
          </c:dPt>
          <c:dPt>
            <c:idx val="7"/>
            <c:bubble3D val="0"/>
            <c:spPr>
              <a:solidFill>
                <a:schemeClr val="accent3"/>
              </a:solidFill>
              <a:ln w="19050">
                <a:solidFill>
                  <a:schemeClr val="lt1"/>
                </a:solidFill>
              </a:ln>
              <a:effectLst/>
            </c:spPr>
            <c:extLst>
              <c:ext xmlns:c16="http://schemas.microsoft.com/office/drawing/2014/chart" uri="{C3380CC4-5D6E-409C-BE32-E72D297353CC}">
                <c16:uniqueId val="{0000000F-4D4D-4E89-9801-42CA9524DB09}"/>
              </c:ext>
            </c:extLst>
          </c:dPt>
          <c:dPt>
            <c:idx val="8"/>
            <c:bubble3D val="0"/>
            <c:spPr>
              <a:solidFill>
                <a:schemeClr val="accent3"/>
              </a:solidFill>
              <a:ln w="19050">
                <a:solidFill>
                  <a:schemeClr val="lt1"/>
                </a:solidFill>
              </a:ln>
              <a:effectLst/>
            </c:spPr>
            <c:extLst>
              <c:ext xmlns:c16="http://schemas.microsoft.com/office/drawing/2014/chart" uri="{C3380CC4-5D6E-409C-BE32-E72D297353CC}">
                <c16:uniqueId val="{00000011-4D4D-4E89-9801-42CA9524DB09}"/>
              </c:ext>
            </c:extLst>
          </c:dPt>
          <c:dPt>
            <c:idx val="9"/>
            <c:bubble3D val="0"/>
            <c:spPr>
              <a:solidFill>
                <a:schemeClr val="accent3"/>
              </a:solidFill>
              <a:ln w="19050">
                <a:solidFill>
                  <a:schemeClr val="lt1"/>
                </a:solidFill>
              </a:ln>
              <a:effectLst/>
            </c:spPr>
            <c:extLst>
              <c:ext xmlns:c16="http://schemas.microsoft.com/office/drawing/2014/chart" uri="{C3380CC4-5D6E-409C-BE32-E72D297353CC}">
                <c16:uniqueId val="{00000013-4D4D-4E89-9801-42CA9524DB09}"/>
              </c:ext>
            </c:extLst>
          </c:dPt>
          <c:dPt>
            <c:idx val="10"/>
            <c:bubble3D val="0"/>
            <c:spPr>
              <a:solidFill>
                <a:schemeClr val="accent3"/>
              </a:solidFill>
              <a:ln w="19050">
                <a:solidFill>
                  <a:schemeClr val="lt1"/>
                </a:solidFill>
              </a:ln>
              <a:effectLst/>
            </c:spPr>
            <c:extLst>
              <c:ext xmlns:c16="http://schemas.microsoft.com/office/drawing/2014/chart" uri="{C3380CC4-5D6E-409C-BE32-E72D297353CC}">
                <c16:uniqueId val="{00000015-4D4D-4E89-9801-42CA9524DB09}"/>
              </c:ext>
            </c:extLst>
          </c:dPt>
          <c:dPt>
            <c:idx val="11"/>
            <c:bubble3D val="0"/>
            <c:spPr>
              <a:solidFill>
                <a:schemeClr val="accent3"/>
              </a:solidFill>
              <a:ln w="19050">
                <a:solidFill>
                  <a:schemeClr val="lt1"/>
                </a:solidFill>
              </a:ln>
              <a:effectLst/>
            </c:spPr>
            <c:extLst>
              <c:ext xmlns:c16="http://schemas.microsoft.com/office/drawing/2014/chart" uri="{C3380CC4-5D6E-409C-BE32-E72D297353CC}">
                <c16:uniqueId val="{00000017-4D4D-4E89-9801-42CA9524DB09}"/>
              </c:ext>
            </c:extLst>
          </c:dPt>
          <c:dPt>
            <c:idx val="12"/>
            <c:bubble3D val="0"/>
            <c:spPr>
              <a:solidFill>
                <a:schemeClr val="accent3"/>
              </a:solidFill>
              <a:ln w="19050">
                <a:solidFill>
                  <a:schemeClr val="lt1"/>
                </a:solidFill>
              </a:ln>
              <a:effectLst/>
            </c:spPr>
            <c:extLst>
              <c:ext xmlns:c16="http://schemas.microsoft.com/office/drawing/2014/chart" uri="{C3380CC4-5D6E-409C-BE32-E72D297353CC}">
                <c16:uniqueId val="{00000019-4D4D-4E89-9801-42CA9524DB09}"/>
              </c:ext>
            </c:extLst>
          </c:dPt>
          <c:dPt>
            <c:idx val="13"/>
            <c:bubble3D val="0"/>
            <c:spPr>
              <a:solidFill>
                <a:schemeClr val="accent3"/>
              </a:solidFill>
              <a:ln w="19050">
                <a:solidFill>
                  <a:schemeClr val="lt1"/>
                </a:solidFill>
              </a:ln>
              <a:effectLst/>
            </c:spPr>
            <c:extLst>
              <c:ext xmlns:c16="http://schemas.microsoft.com/office/drawing/2014/chart" uri="{C3380CC4-5D6E-409C-BE32-E72D297353CC}">
                <c16:uniqueId val="{0000001B-4D4D-4E89-9801-42CA9524DB09}"/>
              </c:ext>
            </c:extLst>
          </c:dPt>
          <c:dPt>
            <c:idx val="14"/>
            <c:bubble3D val="0"/>
            <c:spPr>
              <a:solidFill>
                <a:schemeClr val="accent3"/>
              </a:solidFill>
              <a:ln w="19050">
                <a:solidFill>
                  <a:schemeClr val="lt1"/>
                </a:solidFill>
              </a:ln>
              <a:effectLst/>
            </c:spPr>
            <c:extLst>
              <c:ext xmlns:c16="http://schemas.microsoft.com/office/drawing/2014/chart" uri="{C3380CC4-5D6E-409C-BE32-E72D297353CC}">
                <c16:uniqueId val="{0000001D-4D4D-4E89-9801-42CA9524DB09}"/>
              </c:ext>
            </c:extLst>
          </c:dPt>
          <c:dPt>
            <c:idx val="15"/>
            <c:bubble3D val="0"/>
            <c:spPr>
              <a:solidFill>
                <a:schemeClr val="accent3"/>
              </a:solidFill>
              <a:ln w="19050">
                <a:solidFill>
                  <a:schemeClr val="lt1"/>
                </a:solidFill>
              </a:ln>
              <a:effectLst/>
            </c:spPr>
            <c:extLst>
              <c:ext xmlns:c16="http://schemas.microsoft.com/office/drawing/2014/chart" uri="{C3380CC4-5D6E-409C-BE32-E72D297353CC}">
                <c16:uniqueId val="{0000001F-4D4D-4E89-9801-42CA9524DB09}"/>
              </c:ext>
            </c:extLst>
          </c:dPt>
          <c:dPt>
            <c:idx val="16"/>
            <c:bubble3D val="0"/>
            <c:spPr>
              <a:solidFill>
                <a:schemeClr val="accent3"/>
              </a:solidFill>
              <a:ln w="19050">
                <a:solidFill>
                  <a:schemeClr val="lt1"/>
                </a:solidFill>
              </a:ln>
              <a:effectLst/>
            </c:spPr>
            <c:extLst>
              <c:ext xmlns:c16="http://schemas.microsoft.com/office/drawing/2014/chart" uri="{C3380CC4-5D6E-409C-BE32-E72D297353CC}">
                <c16:uniqueId val="{00000021-4D4D-4E89-9801-42CA9524DB09}"/>
              </c:ext>
            </c:extLst>
          </c:dPt>
          <c:dPt>
            <c:idx val="17"/>
            <c:bubble3D val="0"/>
            <c:spPr>
              <a:solidFill>
                <a:schemeClr val="accent3"/>
              </a:solidFill>
              <a:ln w="19050">
                <a:solidFill>
                  <a:schemeClr val="lt1"/>
                </a:solidFill>
              </a:ln>
              <a:effectLst/>
            </c:spPr>
            <c:extLst>
              <c:ext xmlns:c16="http://schemas.microsoft.com/office/drawing/2014/chart" uri="{C3380CC4-5D6E-409C-BE32-E72D297353CC}">
                <c16:uniqueId val="{00000023-4D4D-4E89-9801-42CA9524DB09}"/>
              </c:ext>
            </c:extLst>
          </c:dPt>
          <c:dPt>
            <c:idx val="18"/>
            <c:bubble3D val="0"/>
            <c:spPr>
              <a:solidFill>
                <a:schemeClr val="accent3"/>
              </a:solidFill>
              <a:ln w="19050">
                <a:solidFill>
                  <a:schemeClr val="lt1"/>
                </a:solidFill>
              </a:ln>
              <a:effectLst/>
            </c:spPr>
            <c:extLst>
              <c:ext xmlns:c16="http://schemas.microsoft.com/office/drawing/2014/chart" uri="{C3380CC4-5D6E-409C-BE32-E72D297353CC}">
                <c16:uniqueId val="{00000025-4D4D-4E89-9801-42CA9524DB09}"/>
              </c:ext>
            </c:extLst>
          </c:dPt>
          <c:dPt>
            <c:idx val="19"/>
            <c:bubble3D val="0"/>
            <c:spPr>
              <a:solidFill>
                <a:schemeClr val="accent3"/>
              </a:solidFill>
              <a:ln w="19050">
                <a:solidFill>
                  <a:schemeClr val="lt1"/>
                </a:solidFill>
              </a:ln>
              <a:effectLst/>
            </c:spPr>
            <c:extLst>
              <c:ext xmlns:c16="http://schemas.microsoft.com/office/drawing/2014/chart" uri="{C3380CC4-5D6E-409C-BE32-E72D297353CC}">
                <c16:uniqueId val="{00000027-4D4D-4E89-9801-42CA9524DB0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D4D-4E89-9801-42CA9524DB09}"/>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Things</c:v>
          </c:tx>
          <c:dPt>
            <c:idx val="0"/>
            <c:bubble3D val="0"/>
            <c:spPr>
              <a:noFill/>
              <a:ln w="19050">
                <a:solidFill>
                  <a:schemeClr val="lt1"/>
                </a:solidFill>
              </a:ln>
              <a:effectLst/>
            </c:spPr>
            <c:extLst>
              <c:ext xmlns:c16="http://schemas.microsoft.com/office/drawing/2014/chart" uri="{C3380CC4-5D6E-409C-BE32-E72D297353CC}">
                <c16:uniqueId val="{0000002B-4D4D-4E89-9801-42CA9524DB09}"/>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4D4D-4E89-9801-42CA9524DB09}"/>
              </c:ext>
            </c:extLst>
          </c:dPt>
          <c:val>
            <c:numRef>
              <c:f>Traitement!$B$82:$C$82</c:f>
              <c:numCache>
                <c:formatCode>0%</c:formatCode>
                <c:ptCount val="2"/>
                <c:pt idx="0">
                  <c:v>0.16421196358504905</c:v>
                </c:pt>
                <c:pt idx="1">
                  <c:v>0.83578803641495092</c:v>
                </c:pt>
              </c:numCache>
            </c:numRef>
          </c:val>
          <c:extLst>
            <c:ext xmlns:c16="http://schemas.microsoft.com/office/drawing/2014/chart" uri="{C3380CC4-5D6E-409C-BE32-E72D297353CC}">
              <c16:uniqueId val="{00000029-4D4D-4E89-9801-42CA9524DB0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Widgets</c:v>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9C7-4FFE-9A2A-B5BA9CB7052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9C7-4FFE-9A2A-B5BA9CB7052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9C7-4FFE-9A2A-B5BA9CB70524}"/>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89C7-4FFE-9A2A-B5BA9CB705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C7-4FFE-9A2A-B5BA9CB70524}"/>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89C7-4FFE-9A2A-B5BA9CB70524}"/>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89C7-4FFE-9A2A-B5BA9CB70524}"/>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89C7-4FFE-9A2A-B5BA9CB70524}"/>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89C7-4FFE-9A2A-B5BA9CB70524}"/>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89C7-4FFE-9A2A-B5BA9CB70524}"/>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89C7-4FFE-9A2A-B5BA9CB70524}"/>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89C7-4FFE-9A2A-B5BA9CB70524}"/>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89C7-4FFE-9A2A-B5BA9CB70524}"/>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89C7-4FFE-9A2A-B5BA9CB70524}"/>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89C7-4FFE-9A2A-B5BA9CB70524}"/>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89C7-4FFE-9A2A-B5BA9CB70524}"/>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89C7-4FFE-9A2A-B5BA9CB70524}"/>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89C7-4FFE-9A2A-B5BA9CB70524}"/>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89C7-4FFE-9A2A-B5BA9CB70524}"/>
              </c:ext>
            </c:extLst>
          </c:dPt>
          <c:dPt>
            <c:idx val="19"/>
            <c:bubble3D val="0"/>
            <c:spPr>
              <a:solidFill>
                <a:schemeClr val="accent5"/>
              </a:solidFill>
              <a:ln w="19050">
                <a:solidFill>
                  <a:schemeClr val="lt1"/>
                </a:solidFill>
              </a:ln>
              <a:effectLst/>
            </c:spPr>
            <c:extLst>
              <c:ext xmlns:c16="http://schemas.microsoft.com/office/drawing/2014/chart" uri="{C3380CC4-5D6E-409C-BE32-E72D297353CC}">
                <c16:uniqueId val="{00000027-89C7-4FFE-9A2A-B5BA9CB7052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9C7-4FFE-9A2A-B5BA9CB7052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Widgets</c:v>
          </c:tx>
          <c:dPt>
            <c:idx val="0"/>
            <c:bubble3D val="0"/>
            <c:spPr>
              <a:noFill/>
              <a:ln w="19050">
                <a:solidFill>
                  <a:schemeClr val="lt1"/>
                </a:solidFill>
              </a:ln>
              <a:effectLst/>
            </c:spPr>
            <c:extLst>
              <c:ext xmlns:c16="http://schemas.microsoft.com/office/drawing/2014/chart" uri="{C3380CC4-5D6E-409C-BE32-E72D297353CC}">
                <c16:uniqueId val="{0000002B-89C7-4FFE-9A2A-B5BA9CB70524}"/>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2C-89C7-4FFE-9A2A-B5BA9CB70524}"/>
              </c:ext>
            </c:extLst>
          </c:dPt>
          <c:val>
            <c:numRef>
              <c:f>Traitement!$B$83:$C$83</c:f>
              <c:numCache>
                <c:formatCode>0%</c:formatCode>
                <c:ptCount val="2"/>
                <c:pt idx="0">
                  <c:v>0.49794325662050198</c:v>
                </c:pt>
                <c:pt idx="1">
                  <c:v>0.50205674337949802</c:v>
                </c:pt>
              </c:numCache>
            </c:numRef>
          </c:val>
          <c:extLst>
            <c:ext xmlns:c16="http://schemas.microsoft.com/office/drawing/2014/chart" uri="{C3380CC4-5D6E-409C-BE32-E72D297353CC}">
              <c16:uniqueId val="{0000002A-89C7-4FFE-9A2A-B5BA9CB7052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65892816901288E-2"/>
          <c:y val="2.0229095851781093E-2"/>
          <c:w val="0.91650804659064544"/>
          <c:h val="0.87404687187794627"/>
        </c:manualLayout>
      </c:layout>
      <c:bubbleChart>
        <c:varyColors val="0"/>
        <c:ser>
          <c:idx val="0"/>
          <c:order val="0"/>
          <c:tx>
            <c:v>Ventes</c:v>
          </c:tx>
          <c:spPr>
            <a:solidFill>
              <a:schemeClr val="accent1"/>
            </a:solidFill>
            <a:ln>
              <a:noFill/>
            </a:ln>
            <a:effectLst/>
          </c:spPr>
          <c:invertIfNegative val="0"/>
          <c:xVal>
            <c:numRef>
              <c:f>Traitement!$B$25:$B$32</c:f>
              <c:numCache>
                <c:formatCode>General</c:formatCode>
                <c:ptCount val="8"/>
                <c:pt idx="0">
                  <c:v>8.5</c:v>
                </c:pt>
                <c:pt idx="1">
                  <c:v>0.3</c:v>
                </c:pt>
                <c:pt idx="2">
                  <c:v>8.3000000000000007</c:v>
                </c:pt>
                <c:pt idx="3">
                  <c:v>6.3</c:v>
                </c:pt>
                <c:pt idx="4">
                  <c:v>1.2</c:v>
                </c:pt>
                <c:pt idx="5">
                  <c:v>10.5</c:v>
                </c:pt>
                <c:pt idx="6">
                  <c:v>0.5</c:v>
                </c:pt>
                <c:pt idx="7">
                  <c:v>1</c:v>
                </c:pt>
              </c:numCache>
            </c:numRef>
          </c:xVal>
          <c:yVal>
            <c:numRef>
              <c:f>Traitement!$C$25:$C$32</c:f>
              <c:numCache>
                <c:formatCode>General</c:formatCode>
                <c:ptCount val="8"/>
                <c:pt idx="0">
                  <c:v>3</c:v>
                </c:pt>
                <c:pt idx="1">
                  <c:v>6.5</c:v>
                </c:pt>
                <c:pt idx="2">
                  <c:v>6.5</c:v>
                </c:pt>
                <c:pt idx="3">
                  <c:v>9.5</c:v>
                </c:pt>
                <c:pt idx="4">
                  <c:v>7</c:v>
                </c:pt>
                <c:pt idx="5">
                  <c:v>8.5</c:v>
                </c:pt>
                <c:pt idx="6">
                  <c:v>9.5</c:v>
                </c:pt>
                <c:pt idx="7">
                  <c:v>11</c:v>
                </c:pt>
              </c:numCache>
            </c:numRef>
          </c:yVal>
          <c:bubbleSize>
            <c:numRef>
              <c:f>Traitement!$D$25:$D$32</c:f>
              <c:numCache>
                <c:formatCode>General</c:formatCode>
                <c:ptCount val="8"/>
                <c:pt idx="0">
                  <c:v>42043.249999999935</c:v>
                </c:pt>
                <c:pt idx="1">
                  <c:v>79143.239999999802</c:v>
                </c:pt>
                <c:pt idx="2">
                  <c:v>98518.379999999976</c:v>
                </c:pt>
                <c:pt idx="3">
                  <c:v>149602.34000000014</c:v>
                </c:pt>
                <c:pt idx="4">
                  <c:v>16740.430000000008</c:v>
                </c:pt>
                <c:pt idx="5">
                  <c:v>163954.2999999999</c:v>
                </c:pt>
                <c:pt idx="6">
                  <c:v>69651.189999999886</c:v>
                </c:pt>
                <c:pt idx="7">
                  <c:v>100118.23999999999</c:v>
                </c:pt>
              </c:numCache>
            </c:numRef>
          </c:bubbleSize>
          <c:bubble3D val="0"/>
          <c:extLst>
            <c:ext xmlns:c16="http://schemas.microsoft.com/office/drawing/2014/chart" uri="{C3380CC4-5D6E-409C-BE32-E72D297353CC}">
              <c16:uniqueId val="{00000000-4002-4DA4-A08A-A67F1031920B}"/>
            </c:ext>
          </c:extLst>
        </c:ser>
        <c:ser>
          <c:idx val="1"/>
          <c:order val="1"/>
          <c:tx>
            <c:v>Max</c:v>
          </c:tx>
          <c:spPr>
            <a:solidFill>
              <a:schemeClr val="accent3"/>
            </a:solidFill>
            <a:ln w="25400">
              <a:noFill/>
            </a:ln>
            <a:effectLst/>
          </c:spPr>
          <c:invertIfNegative val="0"/>
          <c:xVal>
            <c:numRef>
              <c:f>Traitement!$B$25:$B$32</c:f>
              <c:numCache>
                <c:formatCode>General</c:formatCode>
                <c:ptCount val="8"/>
                <c:pt idx="0">
                  <c:v>8.5</c:v>
                </c:pt>
                <c:pt idx="1">
                  <c:v>0.3</c:v>
                </c:pt>
                <c:pt idx="2">
                  <c:v>8.3000000000000007</c:v>
                </c:pt>
                <c:pt idx="3">
                  <c:v>6.3</c:v>
                </c:pt>
                <c:pt idx="4">
                  <c:v>1.2</c:v>
                </c:pt>
                <c:pt idx="5">
                  <c:v>10.5</c:v>
                </c:pt>
                <c:pt idx="6">
                  <c:v>0.5</c:v>
                </c:pt>
                <c:pt idx="7">
                  <c:v>1</c:v>
                </c:pt>
              </c:numCache>
            </c:numRef>
          </c:xVal>
          <c:yVal>
            <c:numRef>
              <c:f>Traitement!$C$25:$C$32</c:f>
              <c:numCache>
                <c:formatCode>General</c:formatCode>
                <c:ptCount val="8"/>
                <c:pt idx="0">
                  <c:v>3</c:v>
                </c:pt>
                <c:pt idx="1">
                  <c:v>6.5</c:v>
                </c:pt>
                <c:pt idx="2">
                  <c:v>6.5</c:v>
                </c:pt>
                <c:pt idx="3">
                  <c:v>9.5</c:v>
                </c:pt>
                <c:pt idx="4">
                  <c:v>7</c:v>
                </c:pt>
                <c:pt idx="5">
                  <c:v>8.5</c:v>
                </c:pt>
                <c:pt idx="6">
                  <c:v>9.5</c:v>
                </c:pt>
                <c:pt idx="7">
                  <c:v>11</c:v>
                </c:pt>
              </c:numCache>
            </c:numRef>
          </c:yVal>
          <c:bubbleSize>
            <c:numRef>
              <c:f>Traitement!$E$25:$E$32</c:f>
              <c:numCache>
                <c:formatCode>General</c:formatCode>
                <c:ptCount val="8"/>
                <c:pt idx="0">
                  <c:v>0</c:v>
                </c:pt>
                <c:pt idx="1">
                  <c:v>0</c:v>
                </c:pt>
                <c:pt idx="2">
                  <c:v>0</c:v>
                </c:pt>
                <c:pt idx="3">
                  <c:v>0</c:v>
                </c:pt>
                <c:pt idx="4">
                  <c:v>0</c:v>
                </c:pt>
                <c:pt idx="5">
                  <c:v>163954.2999999999</c:v>
                </c:pt>
                <c:pt idx="6">
                  <c:v>0</c:v>
                </c:pt>
                <c:pt idx="7">
                  <c:v>0</c:v>
                </c:pt>
              </c:numCache>
            </c:numRef>
          </c:bubbleSize>
          <c:bubble3D val="0"/>
          <c:extLst>
            <c:ext xmlns:c16="http://schemas.microsoft.com/office/drawing/2014/chart" uri="{C3380CC4-5D6E-409C-BE32-E72D297353CC}">
              <c16:uniqueId val="{00000001-4002-4DA4-A08A-A67F1031920B}"/>
            </c:ext>
          </c:extLst>
        </c:ser>
        <c:dLbls>
          <c:showLegendKey val="0"/>
          <c:showVal val="0"/>
          <c:showCatName val="0"/>
          <c:showSerName val="0"/>
          <c:showPercent val="0"/>
          <c:showBubbleSize val="0"/>
        </c:dLbls>
        <c:bubbleScale val="50"/>
        <c:showNegBubbles val="0"/>
        <c:axId val="2043599968"/>
        <c:axId val="2043614944"/>
      </c:bubbleChart>
      <c:valAx>
        <c:axId val="2043599968"/>
        <c:scaling>
          <c:orientation val="minMax"/>
          <c:max val="12"/>
          <c:min val="0"/>
        </c:scaling>
        <c:delete val="1"/>
        <c:axPos val="b"/>
        <c:numFmt formatCode="General" sourceLinked="1"/>
        <c:majorTickMark val="none"/>
        <c:minorTickMark val="none"/>
        <c:tickLblPos val="nextTo"/>
        <c:crossAx val="2043614944"/>
        <c:crosses val="autoZero"/>
        <c:crossBetween val="midCat"/>
        <c:majorUnit val="1"/>
      </c:valAx>
      <c:valAx>
        <c:axId val="2043614944"/>
        <c:scaling>
          <c:orientation val="minMax"/>
          <c:max val="12"/>
        </c:scaling>
        <c:delete val="1"/>
        <c:axPos val="l"/>
        <c:numFmt formatCode="General" sourceLinked="1"/>
        <c:majorTickMark val="none"/>
        <c:minorTickMark val="none"/>
        <c:tickLblPos val="nextTo"/>
        <c:crossAx val="204359996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12700" cap="flat" cmpd="sng" algn="ctr">
      <a:solidFill>
        <a:srgbClr val="97ABBC"/>
      </a:solidFill>
      <a:prstDash val="sysDash"/>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33814D22-4817-4F57-BD13-5B30F2106806}">
          <cx:dataId val="0"/>
          <cx:layoutPr>
            <cx:geography cultureLanguage="en-US" cultureRegion="FR" attribution="Powered by Bing">
              <cx:geoCache provider="{E9337A44-BEBE-4D9F-B70C-5C5E7DAFC167}">
                <cx:binary>1HtXj904tu5fMfx85WYSRQ2mBxiFHSvZ5dD2C1Eul5UoUiKVf/1ZW9vtKtd4ZvrgNHDRGwbNnBZX
+pbq7/fT3+7Vw519MdVKu7/dT7++zLuu+dsvv7j7/KG+c6/q4t4aZ752r+5N/Yv5+rW4f/jli70b
C539QhBmv9znd7Z7mF7+4+8wW/ZgLsz9XVcY/bp/sPObB9erzv2Htp82vbj7Uhc6KVxni/sO//ry
6mF88dHY6uWLB90V3fx2bh5+fflDr5cvfnk+17+s+0LB1rr+C4xl5FVIQ0KxCF6+UEZn3+q9wH/F
CUJM+Dhcf9B+XvTqroaBf2Qr60buvnyxD87BWdb/n478YePQ8PHli3vT6+50YRnc3a8v3+mie/jy
4ra76x7cyxeFM/G5Q2xOu393ux73lx+v/B9/f1YBF/Cs5glVnt/Wf2v6F6L8U919vqvvfr+e/ztN
KHkVcM4IRyFaf/RH0gj+SjBEKUHkTJrw97XPpPkDG/o5Zb4PfEaYf178JQkT36niq7G6+DNpE7wi
PuM8xN9og3+kDcbhK44DEoSInYnzI23+2J5+Tp6nY59RKP7nX5JCe/2luNN/JnnCV0CZEG7/G2cA
azyVasA6RGCBeOifWYv9SJ4/sKGf0+b7wGeE2V/9JQlzWWj94Ez3J5KG8VeUhZjRUJyv/hnnhOwV
DgVFlJAfafKH9vJzqjwZ+owul39Nulw9DHdf/kSi0PAV9TkDutCfEgVj/or7Pg19H68dgGg/WgH/
bT8/J8zv53hGlav3fwlu+c9GylPT7Iee/0vTDGjjI6AOD+hZmD2z0MLwFcLAMOQk8U4//iNtntlO
/35bPyfRs+E/nOSvYZh9uHM52Oed0b9fzP/dNmPBK4YxDShmZ4YBYfVUwWCCXvk+pwITsNqessof
283PafF07DOW+fDPvwTL/LBr8GSu7UP2p9KFgh8juOCUn5nhmeI/00UA6Z5JsP++kZ+T5PdxPxwM
zvXm/w85/r1/8937S+66u3R1G5+4OP+5dT06OLPPhn571z/lpvOT33/59SXBDAN3fHdHT5P8wBFP
tPO/jHq4c92vLz0RvmKC0sD3WUgxZwhk3PiwNoVgiVMRIqA5SEnsc1hLG9vl4NSCVhOM+gHzCTi3
fiBevnCmX5voK7DLqX9SeMIPYebvHvuNUTO8ye838q38Qvf1jSl05359Ccu8fNGc+52O6KMQBwKR
QAQE9ocIRtB+f/cGxA50x/+P5lVYd0yjo0aeyds+boLB0qNhA6Pp7EQnj7zp6IOc8qVMGhEoQSMr
+zx425akzr4GmI7+F5Rz471jkrfi/djYzn3NZqbM3RLQwfsylELaqFycPSx0cUs0NUNRRa0QHLeR
mQKvTEzDlbu1fjCTBPnOvS+IHqq0dE3e76a2a6tdnllsNqFQg7z3837KYsVJRo5NPqjryhO0SeTo
5cFmMF5XRwz1U37Rh2Frjq0uChwhkc/Ndda3km65Ej7Zkn6QcwQnyYoE9Up/QkJ4XtQFWcUTq3xu
4pD7IYtanbECbZXX4QcyT5WLnfPmKZ7yrG6ivJ06Hg+S9S7mRe/4xaz6asive83I5KVjp0LnYLVy
Rm6fZ76uo7pUfoHvgtxW2b7lpiwj5BQKonasqnI/5vVotzJnb9jIdVTSpTWRMQHuYjqTxttYI6vP
xI09jTwWqvyyy4a6qCMVSGJ3iDFVb+sln6YIdHQoP+rauWKDpFuayPm0pvFc4PkQjhMtkyGsfRQx
HszhTb/kwfiOjqKlt9AxbL7wfMrfZeGo7tEyLW7rqtZVSWltU2w6n/kwlU+7TzyvepnScJRXddiZ
mBBJ32rs53GBfZ2lbRksRdxrZEQMy5JDxQh7rbmic4RRa9q4wUZXsWtl8K4PGjlu9NB00+uwJwrH
uVeWZULIjPDBWjhqFvW0qvoEO8KalC0db26WyflFWvCZ6Mi2ruHJTEnfRtKVZt7kfb64OSq8Qd+E
qvXEVz8YqYu8cBmrJpq6KtRRbcJ6ioLCBlkdDUVWeMc643ROakA8spg1zSKaRPMh6OI+dGMQDSRg
YluKsfWjRinPTyVydXaVNf1MdmXharLhhDt01TQDvi1ZQ8rtWPljewmoW5ZdelM2Be+174VkN7eh
EAcJEoWyuM94v1RpgRqgyhj1lRuv+NhPKZnbMuVkKA7Vknm/Nayeb4eA0jfYuiz1ZOHHrmLjDQrm
7AI4oIybzvevcYPqHM6pii+KkeqtZ924HTXJtz4Zi8/twLPt5BH/WCPR7IxjMg1Frbekmbo08OCa
F8FNEy1I2zRXHT0yi9vLImtRvGhNr71q8ZKw8Ka3ynKyHQthjnXQBhdTjqptKMc6yXDAD7Jl9d76
2XjL20wmtvPnuC5xuct6SvZIZv57NLcyj/Kw8K/cQh9YPc53vVP2inkDe236Ub4eh4XEGmP9utFD
Bvfh8njMB/damKz/PCjc7HtU0Nu8Qq6Iqj7IL4WaoKNq+dZNI/6t1q7Y0bas9nwGVlF9Xm1oWJhd
JcraRbXQcueKrNp5oZ1T6/HsIjOyEFFrcPlGgYS8tkupP+mJlWnbh9kN5zbY9raUaeAH3abQhUiX
ebI7Z4nbsb7Rr0MK0qUIOntJ4SluB88tG7ZU/s3ApHdHinmCqUzzfiia7kb0Zb+x2ps3KiiH66XM
1J6XSIFs4F3s+wW7QX5H8sjPWX1VCU8neVmirzUq9a3ta3eFJ5GHEQeLkEc9qsmeucX7gJrFXXZD
oFw8zjMfIpRXzU1OVfA6HGS9mecpSwitgySj4ZDWQxOmpSFsibyBupSioYtICWze4256s/C233BJ
ccxHOaOom5t5JzMiYqLGcFvVgqbC+V6E65aWUdEHQTz6i77vMSnhhSAQt6jPbwdj+ZWdfHdl2tyk
EuizI0Xj72VdTXvSdN6GVaW3aXJKD22Bp12lRj8RNZkuvZIo0Faz3oou62FsGCRa+sG9HZmXVktb
XCBazpvaNl4aENpsR2F4QouwjUXA7ZWwHUnGucnfSafmy7wXc0oIKjftMk3brvTKNDQ1Pfii7uKy
Bh7jjJNEAStt+5wFl6qexXvh+nI7idI/dvnUXnbVgLZkGafXskb2Cu4gAJGsy3JbjcZsAaYrkrLB
fDfOC0lDKch2tm0YGbI0G1SXRaItyzdehvW+JWZOMJfdVTA3feSruT/kVS2jXPnjpgO5mU5ZQBNk
Brxb+CAve5wNm5kGJAaFILYTcPSGZYvctk1jYslQddnNlnxR2Wiv/NIhMAD8MdLC1FuB8iJuqpIl
Xr24WIhx2ntVwdJy6cu4L2mb0qAHis/zsM+90d/putcbSim+8FCA9nVfhh+CoObvKivItSeDPgGF
GWzHsFSbuuvYQXpVlQB7gxDtZpmqDrRF4+fzpmVUfM0Zyo64QNXGWzz7RoiZR8jvcVqOjiV4wG2S
1QtNqkVkcT1zHtV1WB76ZbFJOfTjtfBUk3p9PVxhkBzbRZZVqgIu42Uasm3JqEp1Eei0Rku/8b28
zCJDi2lXZHSIwUgqD4Nr3GUTqiKpMe2TvChUMoWSJtQs8Bz6wVbRosblmBmuTgoXpW0QTknNB5P6
mC/7vhxlyhc8xUGnyiQIS5tOGDijZnrelLV1yaRDeMOFtZuuLHXM9VjFTYn6bT7WJwUymuMM+i7B
GfLjqcHwSusyS9QkaVyVS1hEo9+VaTkg0KEWqYti7vs3nld6sV8verdgw/fdXHQbz5+A7O0i48yC
mHE09HZB6PzUD+WUFpr326XiQxixuXJ3xjZtUqKBbbWZKIvU1I9B7LVN/nrgqtkrIXIZSeHsh6Y3
y4aOS3PFVDmqTcUYCZIyG0eycZVz8nIqWIcTVGSq3+SYC3834WlcLgRckoqnduHd24ktTb4B+9J2
CbPNeAlKXZmY4hyMOM5mNUd1S/piUwIk1JJI22H2ZRPZrPdmdNEHgn3OloGRRSdPQy8/2M73pplt
keXfAl7fi/94a2r4t8ZiHitP8bLH0vbBnIIY7nmnk3/zvddjPOfkU3wP7jzzUs5Bt3/jwvzHxj/o
3wBWCe7Av/dvfge5njg35yHfnBuM2SsI4/AAVEfAINoDYPQ35wbc1UdvhrxCSIBfy5gP0GkgwIP9
5s1QH5p8DrWCEQKhOv6/8WawzwBS+sGdgdBFEHACzgwNOQl8cLeeujN5x6ZB24Ze5tkQlYP108CC
uslCM0RZ3qu48EYNohtFTX7X90sZd1XuX9gWrLiF2HfStDoa/GzacE9udUdsysqo8azZdBwvcWdb
kBDEgsmIpzucD5tcji7te4fjEVTjgpzZD96yUz3WG/Bs3tlazmlYShSHWN9IZ/wtFgew+d3lANKM
GD9IFtvMsV6KkkVoOTiai50tu1vaT+2F9dlbQTO8bXvZbbAFCxSNQ5CWZNijzkMH3Phmg/vJve8y
+9an/XurkPkAZviG6ukqFNLtw360CR3GKUZeaQ6Ctdd5QGQ0+1alfobvAy/MUim1jIsxwEdJ2EEh
8Cs9UUcBzsckJL049rytI1Sq1x6roq6qbaIJ+gCqfFPi5Rj6amdk1nw0xt0UaL4EVs6TcWhxRPR4
EDkBvW8zl05oeV2NH31ZgArD3KXtMrpoXPCbMBvGaB3Bsy6LBA+XmAhdJIHfhwnPVR0HroS1J65i
Ww5DLKsbfymabWdqsEk2eCy2uFZkY1oGl9187XtwFgzqY+D2JsoKvVmolpuQfeFeU8ROyFjllB/H
KpRXhYk5Pi6z869H1NWprq5Z2/Xg/M1TwsLxa+DGj5NftztPZmlWFkES6jEp+gkkXVnkiS1VHhVa
uf0i2cavUBv52uo4CKol8s0Q5yNhsWJ9GBvUBRHrNtpVKenEcBj6utwWQdZGtEN5Ui6gbQYP3zR2
rC7pbMtU2PCSKzCuvKCiqcpCPx6Gg7zJSq+4VNVgk9PdgFry3nYyaRSm0WLqZqPGAfhAzP0W4IOq
SQKi1E3ToqP0TXcR3ApSZbvMmTrm/VffgtXQYvNZF6zaOqSHDSlDHimRjwfZoA8Zc2GUiZHB9cjj
gkKzb8bZRF7GomEY6BV1YFHWmT1S2iZmGemHqhGbIgt2hfWr4wQuvwpCeixpWcdasiXBoAgjVmTv
Qj4OcdhSeLYdAm++Rlckn9w2d6ROJZ6GSwtUHIs+3OYFsfHgVVPCW6p2iIJVPIIPK50VN7DrnQDv
KMpG5afzkFWRqvQHU5TuQhijY0ffUpX3H9te36pMv0PIGxIzKH8XFpNLluk4DWN2tNhr9nNug81Y
SBHPeFze86KwkZ9Z786jxSUe3ZgoFLq0wSBDhBx22PP2FaPoyhb9uJWLF2xEUX8gQW0uayJM0phh
iIKg9LdK5vRK1OIiZ6TencSVbuOa2jTLFu8jUviyQ6J/aPvGXARIXizCDJsKgIMoxzI/OgR3MJPc
JMjrzGXhCbTNpflI/EYes7aY0nFyWeyDv36QoqMRnzlLFm9S1zKs3I4HhdwXDVOXVFXgXepBgFng
hsTvvCEFEIYk+WD6tOU5SaTVQeoNEzgK2MdbO4QyKesxiwMp34MpV77ta/j6oRUAhJCCxVXNxcEg
b+syt4BfcdWBGboRZAb/eyBLZMr6AsxWfk5UWV5qX+5dcMJagOQexy7CY9ddh3R6cIX2b6usYEld
dmnWzMOx11Pi+11zaBH/NHsN24qsPoLsN3HJpI09HHoJBtTjsCb0lOtzN6rosbzmNOWDAiOm/719
nkML9wXltf2xeO65VgYW4JBobXqSXZsmn88bN+GbdYq1y1r/bEbALsyBVuSduCOiaA49nswhXJZC
RXnDf896BrJrec2tndbkcUwVwIuI1mbhwDyNHpsexzzWraPXhgAcl0j2voznQPVLvFb+fAfeuq+1
w3m5dZYn2fOwdZVzloblEdhdbR83/2Tqx4399Kznns/OuY6ZrDTxFFgbP8772M/Z4Xb2M715vtT5
gI9Hfxyy5p53XyufnG5d+slOH4efRz6Zfr2CIHPd8mSHAPuQxHfKRJZ4cNPr+DVhvHUoXed/som1
6fGOmpDtG+UDHIinj5k/kPOAc6+J8aiSQ1R3tEp41ekFFpH+ZWk0jk2WsVjkRb9pp+Z17WFzCGZp
DmWj3BJPWsBzWWsfmzpL1JZL7/Csfi36p8HrDI+t51lcZmGuJzPKvI3KhrrD1FbtcURpiUp7KAbR
qGjNeu3cfivPhQevHpCS5EmlltWwr8yH85C1YR0n8xlvJjRey6oIQQ54vD1kdWhwqucFRH9eJUqE
x7ZCzWF2qj2sOctEc6A9dTE7eWGkPlRmuSrA69k+smizioKGXJGOEOBIc7ThAuqqApqBDaz3woUA
/A4PgXsASc4iredPymtkFeGA6gPA3fowm+FbwvvM/LT42G8dBtRoomrQ4HsHAHZPzXFyLtizRkcF
mj7rPLQba12tonDJaczo+FHW/NZIUPMFdzZqCMgOXjTm0A2w5FoESDpmvNO7edxSMHEOQvX8gEKP
H8KgdLGc+h7wxWw8rAnAkGCjmQowz7oesh0zGVxMP0BnNRzQKbcWm27B20GYvTfx/Lgmo6nCOJtB
mwPs4JkINLA+OsVNBKabSAB30Ic1CRYakVEGu2Fe9GH6nvSF97XB/pg2pjEmAu+62PKJ39jRFceZ
AsY3e1MLjq9IuJLeTk1V5AF4tIcPA4Il1p5Po56bKhkWMDY7WtqkJZgegsDRg5d5NqrHEiU5Je2h
tKQGCxrbiA/tR9zwSwsWCagzuLdyelNjNu/zJlckpRXzI952EiBFLveIpv684EPo5fiA2TFgYwO2
sQDTzwdJXmYEklNu5H5iKTW7/FSayJBHCiOTavBbDnXWE9BY3rdcCJj5FnyCy6Ghw2GlAbzstgMY
tFUxGABzvN5/cCLC2Am8b9UbsQATomBoDoE3VKC6FN2hFoDcdQ+z68yhCvxcReMpu5bVosE0ADOv
91p9ICeK+K0U9Q6HdomLgmZxBzr2AMh3/STJ5lzMMa3Z1ehpvAkgygU3f3rf/iyKJUZkHnZlHsbs
9PYeH+Cae1Y3d71K8ilbInGShmFgSrAZNw6sQBXRgTUHcjrSkzIP8iIF/6yIdHESLvx07vNxTpet
1hs/JWEzllG9jDJZ39R6vPXB1csMrHmmw+m1CblnOQBTyPfrw3rgNfeYrHVd5ZF0FPQ3iWt9yEsJ
V3I6s9cRUUXie+VkmwFgK9cmK9etT2jNPSbrHaxF0CZgrpZs54eg7AFibg4ZRH3OyWNxVujjmGUq
1jO66QqASGPhg+Q6ZymbwmgQPoPYTd8eiPXgQa+v+pQ8KwJ6v6lpJrdd61sQZuPTZPZyMHdOdYDR
tlt4Fgcx0klF1UgeOjTbVFPZHdYkz12TThLo5dpW7hjT28z1X5uiYqk7vaf1/obT+1lza91jsVP6
4IjFewkfJm57n2+GSsMzWihJ5jGwR95zAiHBsknKkbQqynzstjPovPVADFjaN9glIxpcpB04gRHO
iEqINxPgLDsdiMcAELLJgMi1kAFLyAAhhmJmJFpm0idVjtQRwlwXWVG+HceuSDPXqBRbZqN1s30l
siWWJ4EuCN+tpzizgoeSAYJQkVpcl4xtlh17gG9tNnu79XV0tK42U67eVgJE/5nSp9zjYwgA7z6w
Wz1pHVuZoWQ6+UZM3U3Y0ENotX8MTokHzqDXdlXsG4iTdqtWC8fioJpYZ2F44GBa7wqUb4a8f983
obfJrMqSVlEZtUNu64hg/6Lo1bSFUFF5hKhuvw1c87qtPBuzJfCAz5UXQWDJJHPb9wC4IxV7AiTI
EBiduoVAjBUVO9y4PS1JDw7BGMbVSVh0DEQZk8irorWMpfGjsAJVG/JeHrRGQ8ywaONQgNmMTrb2
dLKiAWUHT7X33tMTjk2GK1WzIQ1ceCNKAE6FtW9HvqXg9sbn2Rl8PQ76VopkXWdcDI1bdFFrCEME
to3qKY9x14Glw01SO5RF9qTn3WibQ46Ntyk6fNHAt2BLvNatrUuZT7F13du8B1mzLNk7KZXclF1m
jo59Xpg3H4jL8LEuIe4H0026Gg9FO7zzPUeirNYygu/jIUBbLS5dN6ZF6bZ9RS5MaK4t4AIpWgKw
wr/mDibN2+E37LI5FWOXygwg0EFwiLuFLUAQICnXRHtepiKHHpgDXhR2iBeHboVsi509lKbrDuqU
rLl+rrqDDHF34Kzn+2C4DsQEgG+e97EGWZJqq7ro3AG4d1/xO4jj9wAnj340IJkMXSF2EPwdz2fL
myGI0TRCHIufhO4pGWoNCYAsiepBzMzLBzPb95nXLeBsLzheAgzXw6v3Xc5VOldSxzQo5suy0yKh
TRCLDrTDejv1fJK7rCAsWjwTxvWI6wM4m/VhzQlRBBXo5N8rw1OL5+Zj7aF8u9aTk5Rdc4/J2o0/
jl3L66xVofNtg4GApzmf9FuziPAqhe/Uvp7HrnV1Oe4LjapY+/cVqvvUKNUmo+myhM3MS5xf3uq6
Wi7DBVdvZiuXXTm+KW3opZRoEtngBKFBUI5KiB9naIr8OfycjfX7pZlJChEBkfTTwKNmGTx4ci2P
J958yHq9rQVOAbJgqc37KrI6I1FLB5lkdjqOtbL3coJPJMYm/GRqKSIzA6YkhzaImevHCIBUm3qo
mg4Q/PTeLCS/x6dwE2WfHBUQeMtGeR3ApxKXEns41lUx3wW2uFgmw98RwL52ADH1Gzz4w6fKO67t
I1VjyvGoDoO08rbF/Ts+LdMdyyGeWtQyuGqzxl1p1+sVcrnLiXmjiUQXmTJZ1LjC33fL6KcnPObO
oQhPfXXnwkpt+oU3+zIL9DubL1frrHBr8NQLn11CnHW89gEXjtaGTngf85LVt/AFCTn4TFZpfQpz
oR7seoOqqJjC5WOLp2Cjtd/vWhcu8LVJvl8PMXejFxtX0IvGtfgGvB9gCLDXbwS3IOZnXUQSWfka
vkHAR/gyZAZ0DXa7AKawhLz6rfbssg2mDm8xRIF/8yUAjqdL6Od8gogqJ8cRPn557VeiOG+XQQQh
KrqC3gzZjC80nbPzlHPAdsPkk/ezLrudmU24qVw3fqzz5jwyN6JMOwcRTOcH1W0/TJ/WpZAq/KjO
5HRN5ppeQkBkjNlpDzg3V0Kh9h0gg2bvJltvMISi7/zxTGDWwnMqrOP7YUT926Ja3qwTjo1fx4Mv
uiv48IVfGSPyMwF9od8RlDtwCyuVur6vDtgvpzMBkTuGORk/LVx0m4pQuSMo8N8tRF2ss8L3IThe
n1gvubxen916l6xF94BGkzcMzcUxF1WYrNvXGMxLEpj3heExrtG0mduG7fPAhK/LDADWcKb6Xvfs
wMqcfJjE0m7AUc4OWWmn19nkTecefab3PvfK37yClRsGYdJDAwLptfN8DDxYm/tiYlvpF/NvfaHD
NKftAvYboKMQ/9rB93egs04r1XO/mZjKP4K1RdIyo+KAQ+lu5k4AtHmaxy8MxBi94aPyAQmDPzaq
wX7Q+Y21WRGvPbLaJBka5EcXBk1aNfV4BMcAXwNMXMfrKnaCj4TM3H3KZgLklvBVRSDq9hrJ3J7n
4MECbrsvPi0QMkwgrldeaAM4tMqX4dyjH7JoWBZ3B7FzmpSKdRf1XKArX0Kkdl1lAhkQluJOGTEl
evLoheN5cxU465+nCIcdd1RdrB3gOxKXwIcHxWXXBeElqAgIBJ4OHIxRU87B56HnNej0wF1Wolvg
CeISIHyn7tW3DRmcJxMb6SVlo7lUsFZS2RF/BlzzvJ8Wibj3vPxKelZeFPD3WklLmfpce8d1Jbw0
NNag2q6awULITuYokYsidwP7sHZw8zTHFrXsqsNzc8FczZMu69CV6YE8wwAwtdfYL2CSAxQ5duhN
kOUN6LbF7SDWObxZhDdGA+btF6fCSPGe3bX/Q825NVeqs9v5FymFACF0kwtO82BPn9pud/uGsttu
EAIhQCDg12dMf3tnf/lS2alUKhe5WF2r17LnAYT0vmM84w06krYSrzFgfd5ofMZ8aST5SWz19I9X
E/UPE/fsZ0laksPNUjeckvAOi0lgrcfle4yb9f2jKrBwIWc5PDFgcsdele0x6Hv21AP9+sePwC1N
NcTZ95A7UHNqGO9AG7obxaYg9xczvHrt8PD9anh6nmdvtD8hrajC4pE4D3tc37tehKh89PQR1E0S
Xr9xgKY2iWxEHukGrgjFEznsUdD84BUkaY0q/7PDqvTEQt4aEuoMDjGZqruar+GNrWL4ux0er3AP
774vT+THPxdvlD/DyQ4FECR69qUe79eJeCmQqmtl9Pr9k/tchsm8UPq4losAqWBVbpfxZp2H+Yfj
INO+f2yr2rwPxfZGGjNly2zZxXlVfbvOHjyykte/9lldvr+LMOKXt8zBC6/JUuw6tmcFYPmecuJS
CdnmD10u3xdoQCeXVHD0H5fJqZOsl+1gVcV+yGVHT3i9MGVUFTHsqrfSw14d+8JduE/62zKkOmdy
sr9oR2++fxRK3busNc7JDqY6LwHJUbL2p0iL+DHauw3iaxD+mbsx98VIfqs5KDNn++lWM1qDkFAy
QxFpP7r4cZs79mclLQ5Fwcl90Hn+2QxgNcp+mV9HB4Lk+lq19f6Spmqe4S9wUEfzegSgQLBs5x5n
G15jkeK4biX9Jdi+5Dtwu5tm19V9N/UeVMTra1z/+P7rXAlyF3tYTPS6NX3/2vX3v38iqM7/T1zv
y7/HS//V9v5n1/u//n/kjSPJE8LB/l9745d3qb/+HZC/orT/9hv/Zo1HEXDuCP1s4MPeBq77H9Y4
p//Fiz2EuIC5+chxXYHuf+d+AeczoLgx8l9+jHwkEPz/4H49xjkDNoPkXugL/n/klF998H/CfsOY
w2FDPDNEYklEAJP/R5/c8gaO0Qqfet4SMIsmaWDSWiCwif8Hhunb/ExOVbY3CTu5KvmnC/VvIMU/
Q8cUX/Bf3hxIB2PxNeh29Yr+5c17zfoBNMF+DEDceTLd7U3r7rq+iOzBkwmUvjj6ou7/9m2vKPQ/
oc5zWLJllHjb8dc8pHV3P5NDDiQAKkI53TBTRN3/5i2Baf+nX/RfaAQVibGMF7yjDdJ5f6Q8kVNe
wXaXmW1+/udXNeTB//R2MaVxyDmQNI6Qh/8v13WCEN1UyzAeK+vKcx3xAw+D+9WKGrxZDEpzUnUe
9PGURKKyAGNVcxGdg0CG+gZUg7rwTu95Q8q4wMoV0KBACbsBoNg+dixDmGdOgsmbi517ryVfKEw8
6hUbQMm5CT8XUGsrbnwSOK6PulIBdNDOHhT6pVINZV43EO3J4Gfovi4hSotE7lOTsXXScHHjAvbx
kk3eqba9dwpRR0I/D9MdzdW6blU+7gzkXNTdlVbW57IHfhCOr0pMEJPk+hJAV0zJxn+svC1/XGbp
r4lv5NG53ctL7lVZhWaF1hM9RuM7qgysvOC93nCK9Hp7YV6UOj1DNG/ZtSHmKQ2mC3fgmBk763o+
Od/+CXpx55e7SoQOvlg3X6QZ3gJ/eQE2mE3TdCHMvW4+KClucWX3hvJ0ispM0TGdHQmTaAK3vrMl
b6OPWU4G9FywJkCWhiSe3cs6NSY1ZnzzqgE3xu9TLQlYTFKnXc8H9A8o86AtD+oP1f5XQPB7LsCd
8HEwRT5eyq+UAavXpVTvjz3tD8a1IFeBy+a4bEf4KL80gZqkutzaPcpmg5K8pdBY6ZqYXuZh2L/x
Ci6qVDmfty+1ry91FGSgYlI5ri+bk3Xaluaw6GhNFN+/gqB7qcwnVB8AukObbXE8JKKZCArBdFNN
l3Nn3spVg1yICl/HYQGj5YWZ7stzfS6tbbPr63TB+uJt7H7rH6JBdJmaQprApwL/GWexhZ8Q1U8V
w3ZlxjXbNcGP9H0e+tPtLiFH8K512UwMZKIIFkEbBAs0Ily12ICYi7y/k4/veFphc4DyDr8IB2xJ
rUzDDt2lIg+l72jCG/l3UvgG3YSqpyb2ViE6AVt+B/Dajr8aqLBJ00+oQGMoPqiu8lmpc6fw0xA1
v9DFQS+ssOb8PUJ8oEko7U06xPggQ3hlD/UOCwK8Muws/9IKfhyiQaUIEaiET8CD6fgU7td4A6W3
fSMq9GyiBXHbt0lL6pNtvVyjniwcAPd0UNaB/9QQCrxMlmB8a9SbWDL4hWU4fN9oQEAJaOr3WMQP
eK0q7S32eLiJifPHgyEhyozBZgB9LpXxHzcu/7F8tS/QRA89JIZoyda4fYTN0yQLHP3EhvGTGkuQ
ey2+XUmoAXqiJqQNdjBDkTpd18266WfVubvNZ1UatPaNDlGVTihc+t6wNOSCAL4fNyD0Ht6AQ+tk
81dL9JxstXcEE1Pg8b1BXr0Byb2jSQmifFHjg9QrPUzzdImNfSF6ZEkz4/J9rzwPSCn2XZ1ElXnz
fTyGrRy6QwMkW0KBhY2Dx6TnHhbMwRvqQiwetDlI0ekQ+s1xYX0y++jpKjBkaILwdKLcTEbifXXU
/vBdc6d8yGEhnlR6/SNAmiKdZuzxIQhOMCwvC8c1ntj4xlFPg/icH8ctqpJGbIdYV0OCx3lLl5/l
Mvr5zMCNdLYzaTWsYYr9M6VVu2fl3J2uyynugaZsPjazygKEMvKlDX6Ogx8WQPRVwrrokUH3bCI8
kLViydZvP60xDmoHHvG63K/V9ZR8b0fKS7eJqnTr7GVmUJ9mQDBJV+JLQZr0IrxJU4VfdsJGtWy4
I22MzX91kG7Lp9jgUjS4qeHuf42tw14sxHEPoqc62A4RPphd8R+16B9lKB/HxQGD1y/EV3Av5SYT
gS7l+vvrbgvG+1fhu5dh2V5G0U0ZKe+9CMvZkytPq2Z9mbuqqLj8Me9Djk1VJdqFX36Pzzm76x4z
dm+jZC+DzpfK8ESMwVffbC8+w2rEXnby1uDRhe0j9brHTgx/xc6zhUHN9a/PcYg7uq+4XBNRRQjI
BeGgbkvZ0FVpybdDSLozOsrL7OFSwBQz4J1vpxqXdb1u7ivBHsTjHpe1rhKmGrBlLhqQLNl4CrD2
MrYEp6aoxsQf/S/JCfbORj639n6ZD8Nuf27qCHlwxerHV6ugJicr2U6TGN+ul2QbcMT44QJ0EU9T
p9otVcv+/QUpAf4zzPX5e8EzY9+GqTlrqBAHsUPEx8rbKM5RCdKQT/Y3TmSw0X6djw1uuChBWSOc
8sjD6YKj/a0Oql+jqmkieXiAIKFuEUBJZj7lFELpQcDbyKwf5PPYfuw0Mmlz3dVY6fWJowo8/3g1
yHc7JtLJvHQu7Z1Tj7Ebt2NvgIJZUzap49Njs+kl7cVIAbJFB3rFLo3GI1SPW0pd9zhqPBT+6h7C
vr6by+kyIBCTuBGb3vXkqy0wpcY+hgREEuvrHzijb3ALQSEtPYBKv0pj92JW3hWI1e2JAgCR2lX8
tRU01xEnQN2BKaPo/aYYX8HWss9qBjx8j1lK8MSeY6khLtjtRfA6bSLp5dhlycGYzgedXVeZ3Mpi
m25G97xXXe5xdQ9CFF12NOxZvMa/xoHDiQadCs8x8QeO2AQFW8SBG6e2mtrcY3gpHKqfE9tz04UP
TeNTHIDrrcI/vdVgikp7NP7iv7qaZDHrDi0wR1I2841r7HzTRANWKSsW3fm3O4naJJzhykgZDghU
/I44lvLQO7zV6r856s5TD5G7NlPaj/t8WqIh710l7ncoa/VeE+yx4fta2gXKfYVO1k0gIlutkxji
WVbrGJezjbqiEep52fsh8WHDwhRqP0ivZpzIiHRxmOdJPRMPm/boZ0NomhQ5iWTdqxDWHz7R4uyp
GXSQCuKitOKPc1R+AOdWqbLkDcYqah2y4WrAT5Yc2MowpWsHewIb3xNZ4tMobJw1PkviybBEk7Xg
DQo4fBWTdWi10Ujv8ZGE462/D/cBInM3067gXmDzWVYfqj1ofROmK1u8YyxoV0TUZEZLYAU88FCW
lWsy0E4mdGfyuMTuz86Nhrs6JvHCaA4VNd3s8hzbOUxin2Q4HXosIi9O8M8ZlEKXjqEj+T59Yrdz
N9Gy3lbBTnO7zm0Su/m5oXOfSla+9yAck398CDlAkd3YMdzufbLfilW+0U7IbPBA1iGe4PB81KgN
wNSmCKr4aS+roiHeK6lKm0prjlGwesfd2DYVHoCRVdfXWM546NGEJqoOn7dAPgU176D7LdV59CEM
jZZSBPVKndEe5Y9ZgvGwrjHQ/QB1YHAecfY2Q9mfZFObnPHT2vOPMg4ZBKXOP5gxo/v6uXA8VGVN
zUU27QkbMIoCC0g5tlImdWW8o736BC0MRjJMfyY8mnlvPmWHBVEv9R8E0DRsJr4lTeuBpSj3DLpz
nzWbLfMVuiJbP3dvofmq2wWFVo99+xqGu265A0HooQ3w4b9XFDYKyWOJ56W8QGRuMrEWJYelBmyg
rbZb6gxY6xkWLPwTfcSVCK6dBAVHubVpU5XydiXlQ8s+qxY3e0IcM2daX5ja2zycsdKmdc/XHtnC
DQ5dHkj5oezS5msn0YE0SJuKiORX/SZBc4vKJlYIRmgwl7B+xgJAGE56OgUZ8b0XGZBkrnxEUdB9
pQgicmSB2Du4mwzF1mmHF/jQyQ3bAOR7Bge/xBFeNFOE6srZv+uIg9it6gNd0ZJSXwcJZCfUwt14
IAHYYmMqnOjbnmIZN5kNDKTAnhVQJH8y3x9SS9s4G6tYprS/41KRNKgprlUJ2dnU6sl4FonTpXxW
/VwfELSYk3FG2eJPQ18sV+za+qmoFXbFbkF0lwW3oVQftXYaZ9tp5kBs5tZf0jUM76Kefc5oWFM+
tOIwMt/mMdqtMeSfXeX/1Qi+nUeG0tb0jUwGH/c1AmJ8WKPhFAFdTSevaVJPza9ttDxxw4GF9hzX
paxPVTxiFfilfRyvfg6nLq95c0eqK8e8ljkzExrbrXkJvBYRKt+5E2rUO6bbwm+jKZVxAHbeX4Yb
8Fy9pQXxBotmUzU5asooKQ24/maa0WwEWNIRCBZ0CkW0yelQ8bIIxnVJ2yn+ZRUF9BOSH9LwJ9/A
91Okmw5tsEeJ41URwvpZKhCtAwKXidnMdCibo1iYvASs/FFeWs3Y06R6cI2lqjO9nJsmTEOvZ0Dc
QZlUzY6eg7OM7Vaf8LcPvts6gwtUOLGEeSXskNUbfIZ1OQThq4Dz/L624geCq/aEyqpHeCcqE1y1
KGsExxbu2C0K4e6wrHiuhRP3bq/QkUMyqGe3peDKdKqCOC6s5z8zP7wn8foRju2Wcerj/lZ3jRPu
pEdU223kDp1ZP2LGBDZFPGd0AvLkSo3ePZ7qDFcXy926HDnnKONhJU7WdejoQmQpbLSii5vs7Wqv
j1szuiOYkGzvljjxt11cu00sT6GadK3GwnFGDou7rrQ29DLKvAOk8RzvXbgaHeNIBeIE2C3THT2G
J0lwhhV72glq/XqItwK3qu5h9Eb0qGMkqiIO7WGC3qAVCGdERUjDU6u9/ShiddM7c7Etkkci2g5+
iZpPGpXVITJmoDHMunpZpIPfmpp8pIuCj95+cFK/uSZX0E2R6EAGHDedDe99SNAXQGdXNAQFVt7O
4Nr3eD0Q+LvQSLpHbx++1LadQhzBKeAQZMsbb8P+j/ULvRBWjv7tbVWdwt88bb157CV5N1XHE9TZ
yKsiALZsYaoXijMNZU4yReLJIhKb3cMDg109jp+eU12iTQutQFN94HIodsXB6sP2T/v+CUQwuGDb
16nfq48mqKbE06FLt9AAEvbVDx1COVQ7Ap5lvsRxmEUzIn8lj29GYGYL+0lWrmFNMEjhtLvzY0hg
csP6LG2bd1qynAxpP0ukXs381U3maenqH1yXPzV08hTpXLTstY6SqsWmyslN4DGSdXU4niTrX5Fk
RuhSR31RxrkPPSoZHKsTAcJqVPF+Y/YgbWE5H3B1b9cxeJxkeAmiEZERr28OCFsWcxusoAfxadoo
PoYsvBU724991VwIsFJk270dVW3wYEiLTwncJwnXLhk3Eh5CdCgZV13RtcOLp6GfrHBoyrXZYfMu
YVaZ7iGaQuzMUJPyzaC9s4sW2YzCPokcNsES+dNoWB5ssI5Qh7CJz170M0KRVFBN0m6cx5SD87iB
oX+SD8SLl+NW2xUzA+a/UR0hk3fgcApTbXC5QK6gRuJznLWIQSZB2yBA2i2pN9Dy3JarTeYyazul
jxHmByBPw1/MJkVx7e8UG8Z8G159KBhp1NRprbG9NU18KL0NWF+NbzCYu5njcawBIty2DcofABIg
+/2n1k2/uLYekAkkqZZuu1OA4bGhzD6KleiwIfZS1CzMZkS0UzdNW7ZJbGF1KVOlwynD+IkkUoh1
rHaFYyaBDCtIgset21yx0X49kmBMRYC/9a0JXueG386DcwXSoPoQhnt/06s1jxCBTALPkNPCGvgq
pDv1PnsMhiC40SiCyutWrzx+9sq+IGsz4ZlrULHykqbTBuU3qKouHUjFjoGH+Me2Bx/1BDRpMvc+
r3kWlKOA3brdtCDmCp8jpGCYuLhuH0+za0+L79+3Q89u1t3PwmpwB9PhdO02Lx2XGoLTcIMNB439
9ayOZtGmDm1aU6NrEgIHNptqlLolF5DTkP1x+/Da7xjfMIeoNWvs7OuOFp6O85L6UYxKjpcPIgAA
5aYg7Tw8SAbm/NhCyVz37X517rVseviVPszYdqvPwMVQLPNgPA3ue19sXpbrhxcUSnGExMc0gvd1
5WIR3ujafAwhtQ7stex3GJZrmY7R+Gk68hsodJxNam3Pu8Kp0DKRu+sF9Nl4QsQ2RkEZF0Y0aaW2
MHNCioPmDZI62HtpXbJi0uJnzCZwaCGuqUYyNGexKroYid0VqbMNPCDrHjHsocsngRPTrRgMAeCr
gdKGK6MLF3E8PmpN6KY0GsopwKgPEqU1ot3bAn87vK4vOwMixnhQjJbohjZ3WDktIRPatz9RGUKu
A58hKui3Lci3CtktNVZojX5HI3W3FeizbT2s43jqO+qdLRzARO8I7m60/aujaElVjVg+A6uXlrO1
+USx5rG44dxR/snmAaJgi082kvDSBuR+acYiWtdbrWmH8LGvHkJDPrTKMFuAZ75n3sXoLYkD03fE
UUTP1VtE/iICLg68xQZcTZtN6r4WB9YA0Q4WmAo8QQvkH9ptqy907DCuAWsOXwVV1uweZaBvSYgG
AgQTSwehPvWK/X0TQ3PQL/2+5h1GbKQL88ZkgIWbDkCVU5B3yTqzFZHbBag7726ZqCHPMay/mER3
DDhj0viaPHOkhTKJ4S8poJQ6R+ANJ+PYYexGBCUI7jw2oMpBpUWg5/rKno2fp3iz+Trg8vrqj3Nr
psTWPYJQ2ieBPHxjYPlqgqJcYDdpPyQRYCm0SzAggcJyZyLx+VUE3KGN9264d35sUBJjDgLc3Bdn
Q5Igv6SSkuKUoPO1tvajYqTRvSMQoK13akWfdkv3TD5ZifTabnnatTtPt5o9DhvGmZjAXW9awZa6
QEb+NIfD+8BOGxKb0EjRkk+s/IhKWZRNfIfiClHCMd8Fm1EWUNAjUfwarMENhtmAqtz2RINHRJYp
mYap6IDqC4dvEffjuxoxs6ER2E6hjc7JlPfj8il8SMqStneRqlOmKhTuzbTl/dMa3QbRRiDxY5yM
ZR1KRCDeiR3LwkTTbWUQi4ln+kwMrPt4Aol0bTJqgsA1qx8rXZ/Y2FMoA3WPWjp4LRWggmF4Rx4L
ps1MHlGhvmMsSbLN22tTxbfwCR4nis3OkbORQBt34Ayr2kzqTH+MJL7auPbvEAZf5Ro87yR8duC9
pHUXAs8xUYEAyXuFerHi36do/xES/Tsc8R/Ao96IafayDQ42BDCTw5p/agHdg9nkidoZybcVg242
+ssOwC6NFLcd1gKy+f2fgHhg/EfsZ2OAP7afHaVvwxbjsoQIxlicd74KIXj22Mnnbk8HkPRIYfL0
+9xB8Ps8thw0yAZmBChzODQT+hjXJdVaX5Bqyyna2hb+UNa14FJZCLAjFD+AQwPeRBOI4SqILQ5e
sk6xOowGNTeDzRI1I5Jv1pfZeNrwSKaiLJeD541x4uKOI8/fuMd+GY6cr29+U2ZotO8n6Et5E8Zh
aqL1AY0kh35+1CWy/tKPLmrq98s28dedRb+8aJHIraB0quve5aG+qy3ikmE9BsnSoHP3qhlFJ+I1
kcIxU0dzA1AZWwJmO0CoXlDSYZRFTeTHqLYVgyiw7UuCOUxdBZI0RO+3b8OUWc4NSNL+B12CK+4G
RW+r1gYDbzZz8n0zYMyHFY+uO3jdl1vEh46DB+LjMWdi+L0u2C3siG4nxnCZFe/XjE3Sig1WcjU1
0FmQki69Nk6dxKrHOA5oytfG1gZHVgJipnis2gDRVd49xq3FLWywQa41UssqQrc/oyzhlD8vtHoa
hxkC6uLqbDPn74JlGCARUbe0N4w8ThpBEDLwh7XR/S2GbZjHyDstgfcTmKgsptGLzmyVr808VGdC
26lQW1CQ3qtvMF2GJN4YvbDBhcc2fIAsIA8jcLebDrVLCItpGIx/HDv1tPBluIvi+dTb64iJqWoO
IcU0oJ1cVB8819v6Ccgc3hBE/xsUe+MNC+qUrJ3INFLkSYlufl6v8yemHocuxhekfhlhp8I1i8ED
QQAcn0f20hFZnYKQVUfyOozZRi2kghGjggz0q+Fap36fhRXBCzT+EwgAnAZrdFcxHNnxrO4CAgG4
g6iat+wyBHGZEQZ0lxj+jGFDE57nGlNkhChkOcEbXWEjerh53xs9iAWdTBi5Y5lpkqGWH99LlzSY
K3LntQjequFagdaQ/Rz529IQhVAgbr0OaVyqbdap5U7uVTF0EyYJuRKklFnewpXfxQvg8e/nHP3K
32DEffebj1Fec8IDEtxVncclXlZMdZM2pg+ycqsP36thacWzuH7G/lpuDWrPbAzpYuivFRF0xKHp
+6zXPTyxDUKoFWlkrtAQC4+r7PGSBqdZfYWVMF+rmGkcXUdV+We/Ee/CwSaVZZibNt6OjUIF0HAM
T/LofN2IGp2VIfQODCN7nMMfAYTFM+8RVerbHNuPzSUilRD/0aoBNkNuS2BpzLC+R4eWnfxtFred
KWIcmdZ7FnGOZzDodtQn+JA++g2MjCFHS3QiBrRP6L1QOXpA01bvr6SG5qIW/LzwM7XR5z7V4hxM
FchbPwyymtv17vvf5mmhGRYqhaG/ykKUmF4yx7pPW5QC0sMRgalh7ohRU37iUB2nJoh1RjbzwqxS
J6qOfH1EvALig+0YRiggfq3XDTGcGLt1RV99Wd7Ar2zPdAGl2dSQKXzh0XvjBdWpd0uF/FIJfLZC
14Pz8TiS9QFTIjgEi07eW6/9akOcMms0IoyG8jEq/fbX0ASH0RMHQNK/e1Wvjzvb0ErKhxrKTFHt
zaf2MKUIM1Tg2tAgC+fyjS2Ew+4P4tR0b5urZkjZLapGftF1tu+zSEhkmzshvDYZdkCElRxekWCH
GoVmipw9OU1ZTZtfGz45nsm5uWEjejtTiUwqNK04tG97BmXBHwKbz4ORB95HfxwMeOa3eGYNxgew
uCq0a9rfvB8e3PVA29l9gJEsOPAwW6YOmiWHDaYTKre/s11uGhtgxlXjHhb0EQlYtd9aDwdI/5+l
kRdiNc3aAGME/JrJpBPwNWS1ozusytfKEvLGl4IHNkMH9NwPy5ysSCYK+PIZwcCeEHqvsXxMYND3
SdgsKJBhrWZhIyOghuzNl/5+9hCExIdCu68hnVM53Bpdw0Tqluk0GHXXmcE/aH+YUZBMRR/AwKLl
8o5BGvp5nSHFgvM+QNd60ZvpT076GPlUQb4PVJB6Av6nDLxzOQ0St2e542prjiyotgOqm6sKvi63
QA3rfHa5NmH54qM9Mwuid6Ssn2k4lhkOPgyM01t4KvEPBqbfwR0/lxjGBm2tEedKx5eNgiIyHX1v
7QwFr23pwWE1Zi0Wb1Gqas97BCIOHYH5GWp1G6jtrw9DJJuRRQT2KNQhVPqXrmF2Ch+Tr/BIrEW9
FksZuRt/ECfkOspDxCyqI98/rA3B4gOZC5+ob+HYAtRtyOyBNpGYtVZd2QmasxCDl8Sm3Q/jbX0W
MRyhKGxEOsLrA1A6PPEwr2cMI5t78eB8CJ3RvqIJj6OjJgF4UEz8whg3ejZ7F6dQXHO9I4og0Q9V
A4sL2vJ7wyuKtkMgRPL9R49T/BxQXSOGoPf//q++hwVGp9BixJMJo2LQ090/fhX+If7X988OdtyD
X9+vIL3npkTACrACOgtku2y4yGTEfYQej5dtOiuLoClfvArjuXZ9eUbYc7xvXYA5RboKDuhsurRc
fAECZRePAk9AGhi6JWttxJECiie6Stemuhc1pik8RXsPTn8C/7xxLBbtf2jLv9TjVhF6krbtCrOV
92YCRluL/QHfQZ49M2NdX6dbAL013iLuPd8YpJCqfKt8+agl3OPrUDcAMF9IPoG39kIMXGkU/H28
3w+KAx3A8I/SJYFqxS1x4Ukz2xeNMb+Rb7JQEtzvpqNpB/T14kX1cnBx2IEOkMh1iuBSjQhubdeB
coHcX1bj5gK+PrIxs1Q3XbceBNKVWWc6NC8dWy6YxadBtKxH06PX81EydY0uJAZijLJUqKzVEyje
sSCqf1l9gBnX/OEO7gt7M/J5tJtfbV/eRsr82BSBTevbh2hUNnERQtYYf3EDTUqDN1uW3LYLOxOf
YIuhKjwF4P5S5q3XDgs529Cmivd/IS2iSGftK2abZZ3ErAtMVMLtPWOoEpTSIcGkuxtEZPCkh8Dz
MI5BPumgv1sc50kN5TCn1STOcPFPgwd32fkYloPcNAz7ChMiOljuXgSkD9NuagEUzEkXF5wH0928
o4JCVP4u8PzusO9ivMpo4jDBVoP6wOYXUDoNGm9MbpS+OUEAlPe1BwC5TYHNT+eebF+bjtUrgAqE
jel5qav1pCewH4B8l/Q6uAWzKaHl6cUueYQpNoXSWOygtZKh7YabeaphfRmFmYAlUogzwfOvjPlE
zpoXpo6fjMHonMbAxR02WNPNFUNaatbchCsr2m78b5Sd147bWrRl/6XfCTCHV5KSqFhSlSq+EBWZ
c+bX96BvA+1TNly4D8fwcZJI7r25wpxj6btJRjIfNcOXHA9OVywu7YWKMRdfsaI9aMP03oV4GI1I
PWiGtqf35lIYohgpwUehsvSILC9c4Qy6soi1kzpJPhF0WnttOKt3+tkUou7SRSJpN/rqTESRr4jw
rZrC111cO8Y2z3Qa2Fm2Sulu7Wr0qGyV3jj6ljpsNCOlaEZC7tVtZu5hH0XbsBGsXd/71rZSmnA3
aFwGyz/bBpYO/FUsGnIQSz7g7Zs3IxaQY+zDcEmUXjsVPh32ODw2leqf0EPJq1qOxbMh+Tn0EgXY
GN0eFC616SKbDm4l6pCuJmn9LRXYzh0ETbgFLopVhnAeZMd416q01muhja6VKqiOUFfitbOqyQlU
I7tHslM7lVEQAOM7cywa5VvJJ6FS2WGg0vz6YSCNgR6Z1A9WXbPCtah8CHxi01Hs8ocWWKlTQgx6
kEwzoVJAX1isy9ShfBk/NMs/Kk91+EAtFNGclAQP/kR/qSVIvR9zRARpbJn3HEwU5JvSuEdeVThS
r9ZnP7FW0VSACzCRR5k1isRf/xuHs4xFoxBXY/TUpTousIHeum8JtBYr4RzGmrbFuD+c/EDtT20b
DachL5VDF9LHXH69rTAOllYGfCc1tGMjtfs6Njyp082HNjHv2wFdZD6/peOAHj1Z2guChF3KDJ7j
udVgGtW0j4PGcPVRhdCXx+O6GKIaq09Gbb3nQaB6l1y0bu/0K6c17DmNMrWurqqC3mgtStNRJi6h
MAJrKGmzV2GaD6IoFedYj4cNnLdhUIpNWiXGeeYbC7F+WHh5VoxDPdM4jukAZ9ReLc4zmFxrclvP
T2pjj8PY50VER1AtUUqoubYIdoTWKcKaAriwqqNQRxdg9EdN7emeDL65Q7SjAELsbtsAa2tdzBsM
73RrtORcR5HX1UO8GxfNlz9zyPc9/eRRSQ9+YQ5OO4MbNfQVhX0iO8IpXgLtCxhaPH2x2mAyqz9M
P6bglpxgyyX7IC0FW8+62u3yjPwIK00EdQLklYHIAjkohzuHSN43h6rm1aCHFV0/fTMHCLEQgpUI
BGSqPKECMjNKdFspGgL2tBdZVeZ8UDRdP8YEmyRN1tpUpm6POwTzMSXgG3zxBzpf+6auZ1v1zWJd
mpG85UAYPZYfXrnsBgxPhYh1Xg99RPEcxit/t0EKYsxEaWmoeZ2uk9OPuStOxCH4icgcYhqLanzf
AF0+B9Mo2wpFMY7teaMU1bQjFZKD6GGe+/k2oIxwMCq0Lbki+scmHEJHqUN4t6K1QxLn5IWi0vtP
OUqC2km6ynCnkZoAFzlv07Cdz8YsyVTqjqYoJafG1NfT0KmHNOqJ8wzD3Km9HtldFEIsFqdNHwhL
Xibf0BVEqKooj3hIPqe0vg8RMrOyphu9pFk+apJyFGZO3LDB/9NwanlpoFG0LKjVdnV8wORKUQAv
E3bb4QahxWhwHMPhxnwqwrOd9DB3xKl/LEb6I5NoTU7U5TX9HTwVqk/qIRs3rdoVboPVxO5KUCFC
2Iuc+t1hRF62NScoZbFZVAcisxMwzX7dsd5orSeOgkHvSlonoTbS9/Vojbt2xGYu1X2zKdVuRTu2
W5OZpDvNEOoVVppjVwTPgrhASCkZb6auOk9jxquhllSPd+iTLJMGhYq5FH+82qhPloxBR23SeJ1X
JiDYBBKn5SOuavVg15nQ7aqyvjTYqmFSN7WbdQM11DxUXDim9GIxbhLZTCzG/mDAqB3GFC9Po+No
JXHkTtp1pgubsJo9I80CygUoCHptgyZVvwh6LTtVp6WrjutZp7Jx1AzkuGne66tEJI+uRHxKhRCc
5kwuD81MeiEoU7bKdJWyjm9RJUSMByMM3Xgfxw8wClIwxvlWF2V9b+ntYYq11lPj+KwVE1WSNNAd
pVK7rREN5EJtkErgNjtQbT39wXJ5+f/6tV8/9Mvv+vPCbdHqiWJ11mjQOA3Fq/XGCzRD3CNjMwVH
r+O16lfZVhkncR8tv/HrZ3JOmx8g51IRB7BiHs16rV76dqPJzhy4KBVgCyw4N9u89E8DcvcrNvxt
5Ern/Ml86d+tg0S7MHyUhLVA4XdFWKU+kC6ol4qFoK6Gizkd/Ve4hO1waaqNhZZQwH5HhOHAbAgt
W3qG2lpuYk/00k2+0t/5hZviTuevIqOXyDcKO3uQL1Fzmp+N2GZjILLTzrll15Sv741DtJ6PgrgW
vIcabHhMkdueb7LYsa60CMU3YyufYsVR7pI33VgDBAAKLm5Gt0rc/KO8JhTaqqNR3vShq1+CBzXz
muqtL48cCA0tRt4jtDLzvdSsJuAdstsF6zS2uyPKaLDclK1ZZpa5iUoyhnQdH/x0gxRGvq3eCtHu
vCw9msZVEN65dMR5a+U+aR2kPdSYho9qi7CkpRX52gIUOqnItGqn3JWbKrlmd0Tdar6dpJWIXJGz
44KHpNvmD/GD8IKUgFIStodVsem0lfKgvqXyXhZtZXTm8LM9KvcWkBc39boM7bEX0Ey0+311QN+W
Qit66V+z3lYuoWueubjJUd/HzfBYjrv+Kbx2D9K6VhyktpCGOdns6Y63GhKiDRmntEIu0p9Uwy4d
mIr0aoHKFS5qEuEaC/YY22O/6lvXb0/zDci4+ABpPERDiSNhsFPNGWKn2c13g4f9pVjT7AE2THdr
b4Q2z2ba5YfsQbrRrjmWYP3SyV6KwveownKx+w7Ywtq6Ey/GVZ5cmYUjbEXWdeU+dTu8ATO14dgR
DtnePFI4JpG8xtt0XFYAZGt98oJHGnb9Ov+sj9WzcBl3KQr9TbadV+r+HuHkKjxiLKweIxytmU01
+b0h5H2tXWp/J+kDWgBCZLfC5nBT8457wQ7xyAGcKduiXEnRZlA3KDFaXqonaxsivm4cYzvBklS2
8b0pOh2Z7LgzKDKzVd3uWq3zE3k4WoLJAXEZPqSLrtrliSzsQTiHB9mOd8HdeC9s4pO2ibaANvOz
Fm31wPUD91G6yGd/S2yaVHb+2LZ28lnvM4djEIzHUltdB9BsUYI+N27xVO99yoCP3RrS8W1kxzk6
Nrv1wnCNmiQ8ja/prj4a53LzCn2iOSgbMOiZXbmmOz4mLxhC7owLGpfiSbULatHBSk3gHa5C02m/
4i/ADIgnmspGhHgSlXPrSXuKPsMLR5nyRp9vEdSjAN9Q/U6R5Z0UbgxKTS+/s960xKleinvBoWVS
btRruzcH5A6e9Na8iAlgUcdaCcdqC+ESFajljI75VG3NOwkQ+rtuF2696W6yu8XRgxR3tkUvuUsH
T7hSK4pbHinlIPGqruX35il+9WlTrYyNdpkNu34sU9e8I0+cv6TUblMvO4h3ysW6hPGWMpgP49IV
TtwhkvV4l5h28yaobrsh3MhXtIn0XbgrbvSnYW28+Id6H2xyr/xqIKY68Vu1dJpsK9sbdE/4x+0S
gyn0xsKjTwdj5Ta9pNS61sAT0nvq9k8ipOMbUNQaQRNOGw+nJmJkpHXDVyAeVfS6Ha9E2/hAxzlN
GGBOA9IaxWk5ga54FireNSwaGTmYXVpI81ygUWpm+8qWO2+XD+GrYOA1cpp3MtZxhccXdSLNWMBk
q8aTziHq400MeGTfHaKah81igrC2vJoW7YNt3pQXsaVK6EIOyKO9MGwMIPyNg7xOXzU7/14tHXVy
xPoWQeQ4n4U7mb7jbXyPnlugFGzjRW3UlXScPIx3qkfPtHU4dd+Dk3ksmdHgiqv2INyNZ+sw3wg0
UYkYjtYh0I7+52A68QH6CRVgOqJX3ogSsduTdjXOxnNwxyvh2dgqH8Kh8dh/MUk9BYMMP5oTevVD
vUMMFKEUdcQba4WZwQmf9a9gj0w8oPlqy88Shf7BpiPR0yP1pJMV2NGGRq4FtAqdgoMAWFRcy1qZ
d3Xm1l8iQwh28YvII72VttJN1b3Gh+zRZ2kTg6NXHuzWIWtDJlO4/E/R3qQcZZPvVZyH4rBRt3CV
gm0GIfvLah8EsFGuBuapVY8j32WxjbiB5rKzVNS1bvecbZsSbBaps41TW9wKR1qwqKwnV0EsQwPE
my9hvhGBRq8Ctx2ccGUgzb4oky2v2wfrKImbco8JUjPsajMe9I3FNpFuhCe8zh6hu3yOPgOweq75
IfZbnTP1PEk22oXONbINOmGCIPU999o9Pc6MS6zuQeRPgyPnzrhH5huuilP+bGGCdqRDJYAAdWgD
Cq/U+ZHj+h/aCQinfE5UBqzM6Fns9s0S0ekhMD7WPseCK1z0u6C/6ONu3qdus2mcAAPQpjpCCXjL
H+Xr9ATCxnyj9BPuzH1+yiA0PYcP5bRq3tlyUmC3e+VNuOXurqWdH7rcMGO44UbMlRM1bnRNQs+C
ygANVNrKtNFaypo8Jfa0rTyK0U43V+NWSw6SDel0MyPSeGq9FuWuCVLZ1j98EFKjyxgU8LKiaxz7
r1b0fGpfMrWgTf7QIBh0+nvheeZO96uBZOzG3EcK/Sb4fbfpPs33vmeR+9vVIfTUN9W6dDcIEwuo
AHA13/2tIjhWtO5uY80ThnVzL+DAyGw4bUhUM27eHoPitJIj2s8efJHuoIcb3BjywfiCccsgCE2z
jSM9ee3S8boX7hg5g5BYe6gvAzL5txzN5QqGwHiGsYSkBmWtgTLZVosVGzPflBvTy1qvnm9YYc05
K7cSMxdEh4YV8odun7auiRUJztotf94Q7By3Qb+absd+byTrRVsJHAfPZGbrIZDmtantyNkj/UKk
EBf3ugqdwW3MK4mk0B0J2MrP+ra17trY8wlDX+JsK104oJA/ydE9RcH8trmJbnI8lbuhWgV33WNS
bRIaLxpnFMYh19iaBC7lu2g4AASDB+1mVPCprMmKUQboXlCcqmRHcY5wDhVSdApezRf5yCGRfsaX
/sWgduf1K+WlOFTbcNft22f1tkw3Ex1hNKV3ShHauNnxQIWzF2ZuCQTfs15ahgigKMr2UJym/AaI
ExbA0DH9m2C+Kz7KlzLEuWGT+kEnCrTPQFth98i/8HZl6ifesukJ7yI2rFS3UckhHFwE36Xdro2b
WrbFHWXSa76Jun1zR7fTf2R2D9CKr+IAHfEpNh3fM68B4dcuf8CD6igtEEE7PZaaW/KwsI7oTsVm
5Smx2C6V5NQoUJz0njiuzV+D0C4ojR5H6nqPfE/MoZgHeH3tEnTd4Ktu6bj55aPWX4RzdodTZlRt
wnG61zFS0TfEnvMnL7YKY8Q+IJSAD7wXH9Gt3EHYGneCYmv02k+m1yCYpq44O9pFO6Kjjx+mtU+M
+sbCF3Z9uiNuxfDjUjDPX6LKrT+7Q+NKbBleT6jqEOQ/5BzVO98jbnGzS7JXaldbQ8lbm9voaB5K
vGAmUbBjHMMbIofghT2T7ntokVhg1E0LEv1On3dlvF78tgkK9lVtXX2sMaw2baedjMwe99TVqVOo
no+Dr1wn7AjZKe9o/wYvEgcWEVXsYizJ94m5SR98yZ2Lj2fhpRxfxOLSp271RNU5ELb+mggq2iBR
QEhNeDbW11GtNuZtVwLMIqxvmStN7CPa1gcPg7dqQhhPQrOVbeGYXcd7MDz9CxM+6p0a2lTZPybN
1q4YWuhOSjB9zjUtvzWkDY/H6N/6SIoG3nf7kMBPXlMINmUvvGeDMlKjX6u77BJsENmanJ+7dJse
itce7sQ+vQankhTKIlbqEOx8Ugi4Vd/oz5CIErCa0Mtd64BiObATxOK76Jzf8rWls/giXpQrxQw+
FncUOcIzXp8eRTJy9n3h8nCFffpC7Y5EIf1s/D0CkqXLfg0+OI0zYYeiqj2Zjxh23+Kv2gPaaW4Z
dPTuH0zMmj45HzGyXRytW7yM1PXKw7DLGkdzm1X4kcX0sMiHPCBF7COQYiveUayX7olSAe/r7onS
R1s5NcYWV3aDG/VWeM7W4rs4rcvAbtiqZ+ZcYZKauOXtK5Bh9b3+4q01QDycYS25wzbsXWXlv/v7
5hGqXYyYdysfBNfYZdjcQrfq7c7ciuvqGYR4PrJDudlfyzwPUDw7fCAGWgnXH9faxrrUl/YeMeej
OYENhze97HTSsmQ9HcJXour4i9NPSl09ctO3iQJfYH/2JSrLNWET+mze8u1jdwmVQ/qhPbE6b6NX
f5N5gKrHyLX2xknCX/hBbwHRBeiokALmylCQwtvqi3AQvQqj/MqCT+1y+ut7WidueGRZjc0q3ja7
EAv8WbpbDptFJEYOZ2ylc7kksSYdhg31vOA03UtPTxWE0GWABQ1dewFkhXb1AsVEdsa1emLh8JDC
i7wPP7G/mrdggaOv+Nq/8xIQ7qR1/pxfp2xT8J64+Jtxa9xxRrEpjA+6bgflMO3AvBvPCeiG1Jnv
+MfGZ7hl3bwFy0/xdoqdEM6l43+iHCddR3sbf6qkGERGKspJOzxirxJvOeUDe8RucYzxwFyLU/GK
HN06LPVNga7Pyr8N7kL2k+0/pp+s4f6JEHraoccUL9ENx5HMkYPlDIiZ0zw2j9pz88jxGN6Ke4wE
52o9PJK7qsf8ADt0v00u4sp4AtO4rhCUFmsOTw5L7ZnY+r5/GTy6MY/lPQI1wWXKTbHrCaXX0xMJ
ux/ZzaFEJ1m5zVqk5Uez78HasZre6kslUJZxEkRhuTtczadp3Ftuf/Lfh/ExbtZCttHETaGSW9qo
+j3jlFD6Z9vg8CGJY96AZIvPywYaT9WwL7/8tSZ7M+xMIoBuLVZesOEPFhttP53KG05BNIfWbuLL
1pv6VtuNG+6AeFBWDQ3BezzGoZ1QD8ofRg0v0DbiRUlz67SEz3gJ33LCsnA1rsSPytwkzYoD/FHg
IF+EC3bpGcfytXnCTiGTeEoX4Z4pQ4HW9mylTt0YiKAHK/V3woJd/PWzZNR7HKilxRgdkfEyNVsa
8T6Gppcg8Xl4SgJFka6bFO3xyjKGax/9+nVIfU6WtBVLxUr2jdSbq7jmPY7nCaxwjGFKmdMnIVWa
tdFqXLfegK0VtZyfBmayw3FIxy/GXRIRe6FSRiE6dOdEjKtNmvN9wrLH6jyxGYblhxjZjdPR2cDj
PSvI4JqDKo2ES2Px/34YzfrYqaW+SaAQ7sYhp0WpElCmNRRn69P6LBqrP1hCZ3Y2ci6KsOgTVlkp
kKn8+kGf71NDCDY0FyhiIjAuV7CuCB9C8xGRZe2FJYE5ukcsiBSeVbynKDko0U7zh6jFVyE5B1Qs
hjIwEQ1IWJ/r06DKH3Iigh6NSeZ08+JzvcAhaf9VWecWFTmXL5B/W7i7q2D6VEr/CJlZJoRlCpXa
PcGOa9gqIv5jHkSnyh565cwWmHhBQfZiNF2ymbFaUJmhceaX8JgeJxX16vLzyBwr1CLNB9PvrlZa
3tVjc9sKc8IZqTrFmL4OekkJdXqcSkHZtKroUVlfS5NxTqbAKwX5pJB4MtLrNpfUO8MnOTJkzU70
iYylVjw59S8+zZ3V0JoPZTdr6yRADeSP8/0wyzc8DgKYQvWpE5UfpgDN2OgXduj4bsqasLP8EEdf
6PlKfWgA9287XFacM2m6rQ1CV2P0BnEKT7WA6QQzxrTxq27Ti3DUInXpYjYGM9mscd/nBJlWTzGw
yigHCbO6sSz5nYkFTA6TDd+G8TgyPM7HP/o4d9qXOiB8FHx2XdKlay0lXOjEDhCzeoqrkGxYMp3/
8/8RP38j1yzTMP+DzYEdBeqOUTa4M/nQb0AXfUzlvBfM2htU+BCFBaag530h+9G2yVo7ywBJq/Gu
hMYLomK6//fH/8l3WT791+RPnQ6R+o3vYoza2GqFwXDHZPjyR9UVm4DSAcREW1gESn6tU+0S8Ur/
+3MlsEN/XDbzgA2LkZiIJOTli/1GzhEbvRzlUarptDBrrMYpVuuMKhnOk44XfhZR02f1ERveUbfQ
c9JOJrMtlC0svP/hUYGJCj6Lvz2B5Rq/PwFJBhsL2tviG317AlKiiRPy0NqDRdu7cSWAhRA+ASqi
irwJb4KS/uQChGH5jnTP+nuNYVeORSQMpPGH5fBt2JBqshpkCS2qYqqa/Gt+9e+3RYt8CcpYRK+8
Yp5nHvOCX7AC6VS+hnjRfMFUf3gSyt8WoIzFw8BiIjJc7tuTSOjYzSXjiDw9p9xnDNm9oWjoJIm0
urlFvMntZ0ToS1n6AGPyTYMTtRoJ7ZED4DJJd0rqx0iMQdlipbUTmVhf1fhLsOew3eK4qusHCKvr
ckKZCiMN1UlHCxyEPoa4V8Rhq8hsL/9eX397pnCADSyy5kK9+raup0AteSsFjWdmvAh18DC2Xg0/
bJ5fi/T7ylFkham5Ivwtw5D/u4ihLbdTazEalTErV9g0lz4zQHpS/G7ZMSUlWGPIL3PZg2Ow+Mlg
bsdYO+L/GLGvpxc9ZEWlTXke4MqZB579pjTVT6tdmCXlS1rVR2DTIHT0aiM2/plphl9FndXrf98s
+Q96FqtOkXVNFi1TsiR1WSK/bUZLU0fw1wrpgEVoGhgFtAIdjROtlinjmc51lHmZoWxHaE/iUlY2
19CBHwJG1bhhAmFEHz8DS/40k/q+WZgLSgCtYB6Cs5+Z9Q975K9nh6LSuFuYY7L+6/d/+7pKY+mF
EfF1WVkOEysQFtLvnxfslJT19wkt9cXT/zJqDASidhkggKMmY6em2P70Xf62exQOblFFUY8w9NsS
CBCWSII51V6i0T0xqmRyF9rIFFITquRqE2jsp7anxR7QxmAC78e/n91ft69iabIqwnnTWYjfnh1+
k/9ZgyOCIreWZIrMfYRIdLpnzGdsywrTE5adhy8rAQiyPJxevosZwWovOJkRmxw29vHTX4AoM2J/
p42lz9ZIKLgGxzItYfekZNlWi71/uvah/wYnYo+NkoJp3O8WylK7YKj+fWHS3++sqRu8jWWVOeb/
vbAEDSoLSGTIabHXOkrsuoIrENXaegQ108ZoiWfJ2qYUzmPIL//+9L+9F1lhC/FMBLinfHsnqCNz
l9WMd8K0cHoEShPDTDe1H+KNFBj3sZZTIBnaH675b6eWKkJMYlA3oBsGcf9nHyYj45KmdKg9RkmC
zA7rF90sXv59ZT99xrcri7RWxifKgkXkB4u13qhm9sPh+9c1yWaQFIt9QZP7+5oEHjvUcsumqKS1
MtACmDhFrJEFphX5ZfyFCVKjlVZ1R/wyF0xNNOPRD6cwZf1qH9X9sRfxh5qyxPDUlC6VQcUgnMKX
qAzWbYMCuFdYyZ0w3Ycl7+ZpAUYFxm0Z+W8LcMz0UWn8+8ZJy1b+72mviKJmKnCvmXHOjvvv01G1
slMgj5O8IU63W17jNgOxVzIiKCfO2GZGk97j7qblAO4mYKSlrZSEvqWVu//+KtbfvolhWgSrmiwZ
3w+dSjdEcyqVyqvyLyGg2R7K1K+NVqKPO13GmgnrCsCKUNn/+3P/jE5QTZoI6wzdZND8rzv028Fr
BVI710laefMcMvKNPdlws52i7PGjcejW/k/x0LLiv91zrs/UmAUpaYr6PTq2miiap8nEHaaa8CNQ
ZkuK+FTW8cO/r+yvn6PKosQD5jT/NQTytyvTyeEUqzYKz6R2M/vyRmBMQVT5P8Sa5p9hryIZv33O
t0NNUFKdMTt8DkiKVrBUF803Wb5uCyOyAKlQ6SveplGxLZp45Nwun9V4a1Txlcun1tB3/VpgRgJl
uGyloMeSlFBcx0RC9hxmfON8Mvk9yAcDCrZKBXDTBdSMVGvEfl+K+QZ+qLAaNRFFL3SfzjIRVfjB
XZDhA5N90vxY2WpVE6znfl1kYXYYVDp0Um8wtT5QEcAX7Sos5nd85sJ2IKHEMzkgj6SXX3bvvSki
L0jCgIQYvxhAkdfBcElPabUFjPu2UvNZMlBKgH0sMTcNrVtskSFJV3yMOzMIn4dMFxGuQtfRRvUS
lOEX0wCZ3ODTwTY0pkFks2Ssa017EtdyPJ9JmquNT4W1sGiA9zp2mzhBPGCO4UM0z9cguvn3SpH+
8mIioDQ0DgMRZZj2PVpK01lQSNMKL84AAsjhcNen+UUZ5DumKb5RjYAhPSUX7DyPVhafGytUgTQN
WP0PRaTtply9w7z+pEnVSgrL+1lIXyRdYcaa0tZ2kcqbeQop7FTM8xaDh7rXcx6u3zmYEjejL37U
Df5qI7lga6NLpYYPRU/rVAAIqlhv6TDcaa11mtvujhmMdtMznDleZqNk1qmuwpWKjbBV+QtxGjnK
yPjhAS9nfMlk9YCX5CK3/d0yDaX+iKd8qyjSx8SkUF8A2K9S6FBq+bXLpU050nqMuO0+A9VVpoBQ
alpV9Yy4As+Cs3xPWR2Yw2x0d6Euffz6e71+aIrmgvrWbXoIFTJyvja1diM8eI22YFeLr03cez44
flVSnxiLsMVnsUuj/DiH8jnQ1JsggQ0R1vfCXBxxu8DcCcP7cEie67CcD20Ik8cPhNs2b45qZ3xY
mk4136wfC+yI56S38G7lZ6xxxS05KGvKx3D1wwr5y4tCtqClUnzSUGUayzH622HiZ1BL5XpCHQ2G
rGAo8q6FXOroFnXIrNbWUWZ9RAjYkWTUyFlEHnvSjDRBfWXwfvguy+v82wGqyAZjclULlof1PUWh
ytL3Q5kVHjgQ5Om7RBCixaiWrUz0cp0u9QzkAQktlMPraLTvUiHeNTXKmjA01VXRMzpZMYVgO7Tj
Dy8x6c+sQyFDE3VdlkyomN/Pdgbe9ELY6bkXYBmg3lWaSGVpvCAuD/b+WDOQbIZOaMip1xhwtkJh
2Had6P/wUlvgyN9vEXxb3memqfHf91yxnRKT+fIdeFnzHiJAtsH/lwmrX9wQTB32GI/TPk8RJyrF
tl5oGu3iOVd7C1lxGuNo1N+B+afYCSjLj2d4f/Ox8AXkTxhLZDVxZAvlrM/86VkXzkqfci1RK0Oc
g62lMuPa73Qby0b6v09OmMKuKyAZNGob8jJA+feF2CRtyRDOPIfQ2p1a2aL1Xr/CoLL7tL5WQ35N
uwnpjzIDiyle/73y/oyg1eVtKhkgoQ1L077FmUlf4m6SYuwoJu0m/EoM0pquVOvWkV4dBjm7nRkD
81OM9uezJGoHd20YBEaKqH+74rIpii7oO6YGJ0g+0RKWjByf9Q7oR3yj+eikczxy42sWGxdU1B//
vuZfIeB/d5sqKly2LKmSrmvfA7MgSstcTavUm7VWpbfYszp0Gemd6FBavYlT/dJjDqC9rdGTFkBb
DFQnql61R9F8rDvl2i2/bUbJzdTg5S9Hk4pJ8TpNt0p3BOPH6B4s+kb909P685jgi5N0ELRrGl9/
OdJ+O7Iqjbq1DoTeW0z3oYIbeDY/Ykz4ICgv/75Jf1sYCkU/ndtEJKR9+6gQqTCDY63ESxK4BgYO
j8DYZFp3NNB5Yxkjo2ytH9K5PwNmLg9iugLkfDlsvoddaglYk7FUKIH4563ytZikK0gGVyyl+1+3
PPGzlSobP6zHP8NKVSQlV8QlWOeDv20CraGI0fpG4gldt5vS3lPV5CbSxcO/b6n0t3uqiZS7FBOy
oPy9jEvYNUYR/7YX5NpF78nhCzYaBTdelcVzxQSPRJXXsaitTdgCasMpWys4rbppGyEKBFKlwYGb
jUfB/2ll/SVc4h5IIvG7KYs6GeF/l9YoyGMex9h+a3xAcxTeKdrIGeAf2qjdd/2z5MeIfGIYUdJP
S037M2Hhszn6DA1IGG+ab5/NC6S1oBwlnsWcRVvF6EcFBNaCaBSc68WwbWG62Rg0wTVAIsmZWcgV
oCrOgpsQEzyDw32m5bXR8Rfw1pQwAppsakXCezxmCcQa3gRBZLPtKZhJcs0IOcSIStnla7/Jb1MV
E/m4EGR+QcfaUsVAj5sEn1i6ONquv1gGQmWutAF40a8/DhDPgp0E9AkTOaVWcHDD8NI22q7uQTLM
hbiY4oN1aCqVA/sYJEf0Rl0P5dsI3I9Zih4gLsuRpeoVwPO6XNKAHxbcskm/H3RkSktpRjIt9fuC
m2MYriEjgpgEKrz4MXq5UFvp0y6rUaNVAFF8rdsVjN+xMU194M5ZKWVz/veX+OvmYuQA7QtLNv7I
RjO1IngIitTD04mkissWE+lqGu0PSdtf6o2sIksn7+VQ16n1/XcF43ZT8rLKU29QaDqhTTQ7kB2c
003V7wihrjAP0IPzbFpFu4SdfKj9/jCY809f5G9vN53A0pRNip/c/f9+kTkWsRGDZvWkBu5Fxw/u
WDMM+zXJpidtsXI2TfpWV9ppMcJn5tv//oZzF1Re6Kopit8rcmwDvU9CTjMGtX0s97tGX5bV/g+H
tfxnkkwRjJORPgPle/n7rh2bJJfmghNDT2gxWHD+7bRMUWcZl2SSoDxwZsVK60W9btlDyyqHPM9I
umkt11DEEwwPZA7ebBHyLu27SLUeM5g5ss+wgRF5YCMhcPr5GP7bacMYCpUMnybOH2UZU69NEH59
grKz2wlDuxPK8pVb6eSyfJjEH0/9v94nWYF1B/bC/KNzk3KTDJ3qlzeN/5e08+ptW1vT8F8Z7Hue
YS/AnHOhLqu4x05uCCd22Hvnr5+Hy9mRrW3EAwwQEFyFVGSRq3zfWy4lpUESOcqfGsKmSELaIGvi
4HsTf9cRfukk5Ko6VqT4GgcpAJg/PxjW9AacDwf8UCR5dUXDnORsnnMaFYEnr4g2kIxh6SD0byP8
gAJlgWplAPYLklRWV1c+qwmWBNeOXa1l+6tl63cJ2JrspfegrgRJu6lYLoVMkEhN+1g5cGgdBWR7
bxwMxz0MtXpn9wQzch4GWcuf9Dr64mj1bZJnT04v7ydjpFkFclIvv5a2sSw8CXQt6yVC1YQgnbtR
KW401JpyJ5iEh1+CjGS7byfaMlPNPRzjm1ZDAibHRNRvNOQt5BUZ/oVr4RaZmQ9pwDaXx14GcdrL
yFqqe5/HYRYZAVo738S5ZSZL8VfOCyIqfvY9lD+bVfUPf3uLCCvjH9y+86V9iVkXIYWEma0oL1LE
luwIN1+SnIvphSi7DnyQP2wMpSnZwHw3+UuHjnIXlulT6JU/cK3fjrJ+JwWsMuuOAbsoi1u0OK5G
vexYlmLSWfo/wu+Kg+RI4wNKMIcrGF6bDC2yaNKZsrDBIoZlPrc8XHZuVPNWA/c4jcWaRZOMAj7y
UjlsnRYmQebd1BX5LEv6ZBr4aIGhyDrbSAjezrSNez8qxlbThwECIhupVmZKn954vXshh0vFK+6z
cniSc7A6bnztZMMnexz1gylIYTCcFs0ka7Xz9b6q8Fbr0Lc3o6s8I9f2iNj/F0vxl4WT3ob5t0bR
NtpmeDEnYpkBcMd/lDNrn7nak93Wt2mBoJ6dk/XLp0gVRk4AKFQ3XRHvgVLl1Ld+GW///K5+NLoS
01JM1vusx/6x7W5RW+1LL8s2XQiiDQPyoiG+k3S3ZZRuxzy6kDtrpfkwtEBpDin/OXAks05ubuMa
dITlQ53xL2Nr/BH2+mNiy88jWnChfa8kw1NUyZ/sqT78eRWFtCS5GPZ057OvLjlhUNpVtoFOdyzM
Dpft6otX5ztZDq49Fltp3C+HEGtx2/jUV+iDhTWfPUWecbp1GKvfP1sMeV1d6QXPFuYpc5WnWen1
PW/N2sgWhhTewqy/8Ef5OY/lZ+LUKxTb1mnnHg21uYWaP4tqGxgz4tOanB7+/Et+EEDhyZu2Mxpr
MHZuZ6Nu4pY6gvP8kmOdPSI3thpG4zE0GC4935qxP93LKbElzzCOpudc6L335ZP/wQf7Kn4ZGZtD
kw2Wfb4MzC09qJOU6FIxtLfT79OZzsarEDGvH3WnvZXl6EuWmPs+so8BfDJwHlmoPYbV+Fxb3rWU
6o8pIvuSDmvWUj55Oz+YjhUNVI2j6cxJ/8jOt+hbpiNxaJDQDfvq7MUwiru44gEKvOLabtLPksEf
PSwaNluqoagq272zh4Unw83Uakw3RAdWpQcaHj2TGcqri9z0b0N/oLL/5HWefuOzmZd8vWxoGhlo
XXWmEerNxj0fu76UXYJXMJYfRnCMPdxwqz54WfpZ4Nv66Nd++1lnz5sjhVGo61OgzEEfqwpcCKYK
Sl3scJTgqegzBNhsYI26tvbl4jjmmQUJx97Z2DbzOC6grN9Nir6Jbq088nllPmzlTH9AqD4hk487
CXJL8YjrbhMgwyNvKym/gxLrI6Gv1QRrUZHYWbu8Ke+E8jEQzYT0I9p8+YueKptBY11otMiuhOO2
8jG2T61lmrWXQ/DsqdbSqVKQdNaFDQebkIvaZ5s6G9Zy4ezysj06CaIv0rAux+oodcVdhIBPI0E1
hQAat4ekHbZaA0utaH6GYX3XVvwvvfTYpyiYJO54a8RkSlQHS6MMkvY8sJCwiftxln+3t37E9gwf
QzRfXPkRK5uvUWVuSiTLpEEb5ghpOz1e45jkaCjSrAr4aELh0uGrrHRQkrDx9AsTTJAVesUq6UFK
y8lTDjSLyGKFD1a9G70hRgs1ZR4xC5x8Mp5A5AXWujaqiCJ5wQVvMExQUi3r0OsAbtYd2nQIRXUD
prJ5E900CYtEzdERBonlmFtMqvvAEtFKMI5+b/lrlIWAjBPBnmHC8OgW4KxDR1un2ALZUn6NjB4c
HZ760U6vkTpfaDnrMUvut1XKVGigGhfBF27xDnKiFwd6kBVUd7Zr7wy7fGmD7Nor02upqsFSuGCe
dCjt2Y/KVh7UGN5iGmVfwn6LluHMMpG7JXHwYCGO5OaQvBEpdvyNb3CvyD3ImFo1CAdovrGqJczH
x21vFtfOYO1sc4BEyn9yGgcQSV+Db11rEbqHrr/vguYxszyMT5th/efh8sP3R7EshcFBA7Yybarf
vKtmURX1YDIgqZW7KE1GZL+7mtyIbVBC+mAum9HBPfmzteJHixTiH+xeAVOAVTr7WMMf0FDxBlhk
pH8U2TmmUUI8P/1kJPpwOjJYYZLhJOSM8M37r6cDDkK83knx8nQ2TdfAiUIJPoGtSzQFn2BA64F/
7ZTqIcAWp1A+Xyl8NOIzqVomf2OisOcbRydPiiTvDDIKcDjiAsRpA/69k8w91UeAAmz67JnrjTcM
/kscyKMFkoh7uUQg2Sb42GDIU9flVaRiqWWbOzdRyWAZiCW7GNF0KGfOEiXlFazcjRenz5lX3zS+
d4Gu+M4ZWsQUcJtqjRKGQko038MoxINAnHTNYsjMO61BBi5iuGyGKUcYS3O1RK3UHyamkzw8aem4
SUcMd3xrrjjWMfFlgPzPahUBzGkh4OPrNbO04KbIr0s7A8OuQxqQ6/Fp+jUzlMHgf/XRwg7NL2yl
osREtGFAPiu8LtFbQrmXlcg3V+oALkwZO59xQ0NHb6F4AYGaNjzYLFLxKgiRUyAKVSVWvVDD1iPK
gIyjgoRw7AZrLD9wIQCgXsf5C0QqhElltLn7Fll+gBGdp2NpUOt3ed8VqwHMv5XXHvIODgxtBR0K
co9Wa15UMiTKuPRmTQ/Htg2/jFGO+kYygcThfAYuHzDJCv75HfxovjQ1tugOeDce1ekdffMOBnJl
JGnUpqgfkmNS7xMz3g2dvI4U7Gr+Xx91vkVrc/SGMyQfN76FkmKKvnBKjB2ZxHlXS598rQ9XySb7
KnApwNHYzr3/XnKh5lmhl3yvaFP5uOl56dLvs9W0bg+V4aviYS8Gkx254U++5kerHqI0hKRYarEP
O1v1mCWwgjRmeOlJ+6KAniRQXur6aPnOTsn5fSn/+Q/78ScaRPInY9N/RBsQpwbdgo7hpgxLCGDl
HaoyT4o7PGRx+VIzh6DqtPzzR4qh43ydNeFjiXWCVrbOwT9jlaPqj4PCJuxjf65jctiCcYRs6WA0
KpezsTZvK7SZ8ILr4lvbvisiVBzLgTVC2U2pvgyOeX0tMVFVkF3hmSY1K9JgXGNxncwMKUN1AucR
KzF2EaA3Al0upLhxa+aWOR/xkffcvJ5bNu9bBysNrwFi27sWHd0F78ouCNCXInlbzRX3towhxtVo
wiWOtskS9b53iqtUSoeZSyQWQPPCr33UhB0pWqj4JxCb7WAdT+zzokI0CQAgJmHZnN1nOkfH/2to
ozphII7357/qh08tz6xGKojUNBjU909t17t4pflOsumK/CUevjiojUTuuEW+7qjqS3y+Q/iO42eB
zI8eIPSACGQS0NX/sTOoWmnwc9VMNihUv4QjP5+DH/oQ10/JhMHoy/wa3Z+7P3/Zj2Z/Mk8g3uXp
IFbXb0Ye2SkjAMkoH0ZMIRlyNXMHnNY09ZeZcRHaymWcFXfT+uTPn/vRiPfmc8/3z+Gox21myAnE
5n5txzxjoV0dO1V5KLP2+OfPcj6IUONCjMs3nsNANs/HvLqzMfTAlGmjpeFN37fdIgC27hGNVcu4
xsYl/2lg5kb2aVwPsg+X3UYzg7ihwg/tupU1M6qN5j3HGepHptlfhp52jVZln7gInGoxID9JefZM
uFiVjliea3wNwUguVRVYXo/tXoXGoB8inGOM93WDpMkY3TI2ot2L8tTKT7esaaFFwzapYGvj3PYg
yCWmHcrYPkG7c45RBhupkNhvKMhfz9h5ETDOWOtL6R02GxWUEOLOrrL2WgOPu7rCTQ9jSKBUy9To
vraj3mECx7ZHqY01cK8jXuIoOXeIX+JpwhRcozERzT0VDeFI66/12L+Y1s1FqT3YrIj7imcDS4Wl
5/cPujdig1XfhVlzxO4hX1qRtOsjY9khPxtI/k9pLIel4dcXeMzWR6P0cYuC/IpD7ydTzEcvjTMZ
UJN44G09B3XGcV6Bu8yJq+fsrjLtoUWOopb1ByM3diR8H2osyj4Z6dWPHl4HTAZsCItU8fnzxP7S
w7eQAcKMraOK4D2wW1ddKNW8QAk3mNyhlCkFVwXOxnRDLA0T99gHYbjxwuS2bEhr5ipp3wTXDjX8
mbr5I3h7zK3acZKWiHZo8aKX0CCojmzWMm6hACsGahB/fi8+YArocCzAeagMN8Qqz1JInjTEYCpj
NI/cZAV+Coa7TMS7L5WjnvCt8N/KZwGkPmlAfz2SfMz2HAdg9pARIfcgIkpOvW4bRuE6vcVVD/wW
VKc1rgUwcdFvx9Ij/tJqK9fUEI/PUbysJQwoYnmyhpbxfQ1af/PnLyXiS2dzIqt9Q5kWUzbhn+mJ
eTOiOeZgJ7WqxZteDZcFQXWk1Oy7OsPKolT7leK4+SJLkA5PVOXOR1+BPXwKvdfDG6ROo3UQsQ1A
tdL27U/GoY+AGIC2SR1NqwTrH4FZrzfG3G0ZbHPb3zdB/CTFxbWfQYw2dIjINR4nJTreldHfIf54
6ff1wSD1NWtddp51ZX3pVomfvtQRPxQq9cDckpcBtwKr4xZNau8wrQHto0s/P/mbyh+MoGAjgAoA
cCOxc47EkEPXMwkbJeCzS4yUIvh+zcCw4coXOD+DEeGv249ZsO38C6dDeiALo/HgyGg3dP6zPBTq
JQk0stsxikGaO/lzNgWoN2V48kZelyH+jj9kuuzS+hJ1VHRPcFZ0cmIcqcnbYgSttAjRVcW3k5dt
QHXcsIMbBisEKtPM2sSRo+O2m7KXsrWLTMUhR/OJC0+ZL3RT/AsE1BDpiwlQtO2ka+q+wFO8eagK
zQdr6EhLuchBnkrajW0EDykwpJnW6Mqsy1kr2ZK9j5wfVscQbIbNs2fIC9dgNZO2G4Bsi8L8hmLp
i+d6F72H9pMXGgtPy66n+aS17rHB/DYtCutYe6jK8k5pmmeVXB9584c2UBWy/9xYk+s7nzV/17Vb
J69JkPs7VOvbhRd0Pw+urB0dZgNPD6M10UIo6WWBZYpjXWOHzPYRRUCG2BbNr7zejPGkOzrI39Js
+PHJs/DRowAgTZMBrbCpPc+qDSQT4qrWkk0fZjGykNoMed+bxKv6Nfs5/j6Bc93qEiae0/gFzyZK
lE+QJR8sWiAI2uDMjWlGPw/wYnddFMm0QHMyfr4uzr+YFhLDrVPwtwFOunGGYjnCI50FaC1/9hZ/
MPoTKiGnQxiXFeJ59D0lx950SZBuogYTyTwNN3qGhpmF0P1CK6BXZZCR9rZxa/AOrBLXRzy02rh5
hu+zX9trNQ2PblOoW22YLABbBxFCfLlkY9s2vXtALXOBYdJdYGMcytpizaqGNWFZvs5i//2OYlj9
538o/8hyjFc9vz4r/ueALVtWZT/r/5ku+93t/UX/ucsS/v2xy/olOz4lL9V5p3e35dN//e8WT/XT
u8IyBVczXDcv5XDzUjVxLf4LUCWnnv/Xxv96EXe5G/KXf//1IyNaMt3NC7L0r19N2+d//yVwSP/9
9v6/Gqcv8O+/7tOgfnn+r9v6qX6p/nHdy1NV//svyTT/xVoD4Koz5dTtiRLTvUwtiqX+S3dw8zaB
+jnMrDy6aVbW/r//spR/AcsmCEVqXJlydlXWTPWK/S+2GIYCFEu1CKCo1l9//+euXue111/tY96o
pkx76tP8x06Xu8vOFMgj2Kix/30//8UK2VRIVcZLoWUHI5W1+76I1UXuj85aYRS87/QCd4YR/zLR
Ktt454hWhnbttTVmPH1t/ejaU+ePrlWcp8BDHc5r82InDnaMvQWRnL/LTj8UO2s6nNWFHpzPXx2l
am+mdb8Bl1TuT4c4d94WAz2RcEYj3+xoD14eJ3ttisBKU7EYUhl8gW+t4RbpD6pVP0dp3V16RL/x
ml1CMA5X0dgN3wyG/rRWnIfWQ6DDCTF3ncnWqC9id3R3EPvdnTgzc8fdpUyF5exUjlxFu2gxsI4G
tMB0y51sYTTiVza0910fK1axYlJV2FRRJtZyKWWu/D2PgnAzhHq6D0c/28fTwQdijmIDqOKzBlEU
BzMos32Uo4cO4ITTfON4HVbW043iHssklufh0gPFvOq10T6GVdmuME2yj/50hixqPyuR/Fzkyjqr
tOqLI6PTXMdZtGZ9l83g6yF4Ph1cdNmPrlUgvpHjTFXXWE2gcZGgSJsXuFxM0RTFq8ejl0v6LVuR
aqm2rrcq+9K4RRK5O3h5dV8kiA/JvowqdhSF1QW6ghYz+k0jx/UN3wOcXxBgrDzVicP0rsycIPS2
omiOqnfzp4vEjWKj3WgsnbZdj8Ivy4Vm2HV29PYg6sBn9G8aRF2r5/e/fnNbOw4A/XWlA9ejAQp0
XclAqs5ELkknWdZDWYRtV/UYNHf1uohqbUeCuLnIra7d2EoRHFmlm0hcjNmN2tva3CCQ8BDFFnKf
vdPu8rSQF5nao0IySXKLMyHOLc6qTgpe605n4HnUTRgTOlLYJM8VK0VABt6FPxflLkWt1kscb9Mq
Q4Psgo/6YtXhMdljgziWuDB5gHhv8qpF1URKwmdghUtC7sm32gWI6etScIB85+49DQqDW5PmyRrd
mCW5y/p+op4hIoiZYB6r2RGqW3aUwfliXMChsIj59E6Zr0RDaQ+4q4tmya8xsC7yH6AgDoUbf1PD
BGHl3Cmki6mYpm2Ls6c1Shdak33j9eQL/S6WqY6o77hVsJoGoFBrxUyPdGUX4rCMoF0E2UfrRvhD
U+Vre1gp36FL+RsiVcEy8yVz3rQS7o6G9EOqk/6ARph2TEiA2aEVj1/auItnchF48LdsD1VGxcgH
ctLRcIU/JsKD0yHVF1wRvK3xgD5nEErWOOsNVz1R015XhzXcgOA6I8/K1qhMfgSdx+qo6R+Mqjxa
2JwQPXJ34sCo5+6MaRwRxUQMJqcyP+AlHshE3FhL7etWSQ5+iY8D08346CFnbFaq+UyO4FbHvfsh
sZ0OFo8b7rOxTA4B7M3Xrm067pFL+IyAClnybHYhra7q0FPYbptMWOe0BAvjcJDJvv2CR1W8nZxq
oQg5QQ6qzMwu2JlQFqfn5fOub8r/OD2/toKoOcfwTF+SNZTvm8K7KeDyXyZBEN5n3dxNkBVzMywZ
4ulnFgfFHHXGsCTapzFbaPHzq4hLz8SpPV3RSyUaw1O/02W/rzjVG+roaTNxxeefUaQoyxIAuB1s
dNSqNsOfUC3LvWvi0WKYdf7kAYnyes37kmBVudVxfFp5pZ0/tbsaI5GnKsmqFeFim+BCVH2RgLsg
+D/rxvq298b0CnMf4ybxm4M3WM3jYBj+ZiScuFSsunkk4UnYp6z8y8SovE3pWcpcKZVk5pSwVJHI
HjDRlPt9m9rDbRIVV9ZUX0FLg0A/utsiMFIkR+S5qG+c0IIlEKoAcSL/m1JfdkNvPbpDKm3aptSX
otpr9W0d5sG959j1rsblmryUF3zT1HDxydbDniKvb9c2DmAqRjwA5RorHB7F92ubMdTsypTN4Bnk
tkaMgakrlKPxmy6P5rwbVNYMuavdNKPNVJ4N3+TYwTDCq6v9WA3aje9JDwMv7ErpsnAxxG60LzU5
Ig9X/joTdZKdXEXp6G3O6kXfvjHJDIl+p+bQLK5KreQv/sHtRJ1chevcb64tA3HFvmm6vYzP1D4q
7XCZZKP3WJvhpTW93LAwrgqALQ+iq+rrv7q2I/GM310z+EjPmaRdhXgBPZjIHy2VXPHxe649cPQS
xsV5emU3HRrT4aoLdUyZpjOZDTi61Y3/6+x963k/CSutPsq44n2/zK6UC7Vs9LmdOvIeUZ23BydX
tqFmltuz+lPfCNbnXhRNI9vXxFE3hF3QyT11OV0r6mAlXapd3G/EpaJR1J9fljjyjRSp8HqyaOWO
8XDH5BnOCQ+Xj+YwZddru/vu5bDMIw9GaIifTBBIbPKTALlFwylvlCAp54Cn75WwDy9VX1bvf5dG
x9PuAwRP1TYJL5WpNLWJkspMder5f7oOxPqbu5w+D8uu109//wmiNLW9/3RxHVbv1jbKsaMIlcA/
2LmnE/hSsc7Fg/wg6sTZ6RCJBg/el6n0v/p91NnvXfeTIJ0gG755kdk7Tbtn9icmwO1p0/P+Re79
QFKJz0jPQSjf1mNpX9tWGB6qCMU+8UazJPjRpPgysvQJDsXvept6QBu/6tsx6OZZoQ7TEuJHbxF6
OPUX9Zpn/Yjdp6B0bpw6HkG22IQj3N9P7evZVCePSELjF6bPHH+y2hbPmGgWB/G0iTPRkdkR8RZN
546i8vXmNt4w82L05YWUsSguYkJeaeuku2JaFCeZJoNB0gJQNBTl1Eb9kd2+KGVTleZ6BFz7JEOl
/9tYE4R0B2MXF3V12akdGhgYtP0oDDSgXbP/lrBMRlPg7x6m8ewaF1Vrm1tij9GsVkwWWacyimp/
Ho8FWy6LB1Ba00Zan37FabMLtIw4iA2r7/2vmDdDZjEG2c8SVgQGTscK7vRiF5kp6xi69J0oRNGm
M3LpLg/M7BYP3EmPxsUl7mCaJavC38XclfkPh5372uoEVnnteMNCZr4xxkLda3rsYQ0iq3tjOtOm
OnEm6k6tWe5K61M/cdYF3Y2SjsG+s0hCwIbvVzVebpfR6P06iIascXo2hX/XiS4jkywu7jTkRozW
XTldB/j2121Eb9HRifCY/fPf2HyPHpn+xuA72R8SaBK03Ska9Sac7RltIMm9rz0bKXgFlAcUIsd/
H8wq4EkV5RpBNGY/b6nVQXVxqiqwwZwRZ9eWY2DoR2xQ9WOEg0qo+dVBHxr9qE4HUR9AmUEWUsGw
5n2DaO3xua1LNVjWjSNhFzZilnuUszbEwTV5LPpA2RqZUV1WfVNdatPZVJ/pyO6/9gWnF10i97Zr
9Va9RwjOubKsYFd2uXaPTZ19NbUVsv2mrZpKut7dZTyXYOGlYlt1ebgTZyEIsdez+PfZqfV05mGe
t4tUAGZ//m2AR/HHf/8CTAlF3TRs+KQTAu39j+NbvhuHg1w+RzVOcTqYEmdV+gOK3HZxlUt9uxWl
1yqMo7ASBsBFbNh25vFreeot2sMoGMDK46mb2tJBS3yjXQ9O9uY2okH0DcjoYDqF1IuL6gQSZKP0
1VDTmywvUb4mQDIAZMUTV7vq1bT41rk5uZY6lW9ltJ0AH0ruocjlcKsGKRr6pq8dIibNpdKF5a2W
pOF8qHx0c7mjj0/7dEfd9aIbm5j6WpfIVNVdkfwAlbku+m54DFqsbEbJ6i4UlCSuRI+4NLtjHBKD
rcXjOj2evd7Ie0s8s12BrqmhefGq+d1y6pipOJNoXpvO006rrh0QHHHR+7d64fi3aoe7aABZAysL
6n73qHtMPZTevSmm/aMx+ulKdd1gUU1FURfEOHrBA0M8Uuw4vd/llJ0aNrp0FHWgu8PFqIQVQDwa
TvdKxMY1VfWZUklkN8GuFeCBjo3Xsx+eziw1yY65kRo7pfCWZ/Wih2icrhRdTxcZ05XldOXv24oe
ol50UwPEo6bbiqqzy9/ftnKyT+Zs+x8PuzFpWxFxR5OPIf8cFlGbgRxiRO/+iIZ0QfrNROJxLNih
y2zTIaglO1EsDBfB8TIc0W1kTzgTzWcdQ9tHXfe1u+jUT/cQPU/dxS1FUdwSMgfK+VqyCsJ6OAa6
liPT4MbNMd+JmrHThmMkqq08dFdeh+RbzKSuzk7tRG2R4rVidCgxJj2+Nv+6i0IUaVYSi19m3jIv
bdKardSUeyXMigQXN07FoZJivBS9pSjInV7u33Q+dRumFp8sxg4mSpDn3E5UvZ66TcAEhCYvhMw4
OwCQRYuYNfvMIvZ2EHXiYBBZQLRu6mN31j6Xh3JrgpP5VXfq6Dv1rzuIOic3nM9wMWf0HuYi6KqT
7BX7f0aof5AePGcMDVJT0veowiqA2AWylKVdIGHb4MM6zSynucRunf6ItPo0kQRpTlcxpwwJZi3R
OP7qL+rElWMw9sf2ByPJdNfTvd7f//VDg9D6afEQRH1SXSfTobVufFkvrl7XDNPCgS34qcazk+gq
D/d6gzIxv8t1VMfGrSMBIqz0TAfF5Bi36WiGO7NA0VK09kpv3E4XYJVVvV5AxJULOoiygA7WYm2D
7k2z4J3JgJIQPfeSArHgWMk28lT03b9bReT91Coi76JVnjqfXatEcnqf4dQO86X/6Q5qcuXLfvp6
kLz2GUKMshVVorGx43YbquXPRKnSqxjFw0VP/opvksB2XYXYcrbTyjFsMQgc1MG4LAa52VkVyA2j
cr1vlYXviutrjyOKuJ5XZPCIG3/B5OLftqRIb5WoXzpeLV2Kqj7oMxayObk3I2SOa8CSOTXkYji/
7RyPeOey0B370prOcgPxZaIp8fbU0JOuPRQSlvVTt1O9uElTT4aWvxuIFU4eERKLDUyqx11bFkQ3
IlZzIRqYsmT+qAerfxzaLF2RsRzWZp4Pj26DI0tjdzdYTn4yEJ4xDnSLqBi0BjTEFIu0jXZOeG2w
6SvlYuy/o2nF5h65b8yrTWjOB9Zp15mRuPncqvWfWgsOD3pse0vYttpEVtLNRVEc2vzOxIcY5wQ6
qAHPDSAN1OKnoq+kxoEs8rUoNW7a3raB+xORq2antlJ+JLb6K2o1DNIS7BIC61OI6zVWFduOv/Lb
OJqf+mkiiuU0LiwwYyHFF2IRljislCNoQgux7sreF53BSRa1la9Ie6HWH2do8rJLEYc8Sq68tsyP
ooSRZL+MQYKC45uyAWFpnvqT5dfmLQvUCz3stYU4S8weNOJQ7rspTiPq9SHSL0CfAdawEXh/X691
MsshOFfzDvyT+9lKzpiyYm9XcvCUQMCgzTHJ3OnEN9+v5OxCreqhMrPv1UDqPHXdclsnzRGRFdTH
ewR54a6U/UGcZVFabc2yOrKfg/8uOk/FpAPrg23sDSwF6+BkwCVyx/EvaqlLDlY4mksrxQWUmYWU
bxAkT1bS76IGSRLYiDZo40h9tgboGqlsHFViggeC+CkRLnsgr8SKpBhl256ZwFqvUgsIhTWumwTr
Yr9Vo+BFJbO5SAc/mY/T1HM6mH5Q7e3pcKprU3zQEKmcAYDEsZHlXX2TteYWl9FNovbagxb62WLI
dWNrxJL2UJsogapOftPEQ3cTghFkCIy+5NalZY3Rnv9KhMPe3wcb+Fc1C9t6l1WxshENpdOSIQJ1
sX7dNpN4ugO95QIuInrkih35tA8/FUWd2Hf/7vvabbrAlPBPMNoaMxxv2J0OY5sPuwRMUwIKaKNp
Hv4Xp9bXsuXziJogOo2w0y9Hs1tgf1kctKkkqmpmnZ1c9wdRYoz5Vd9mcrAaQrmbn+pEF7I535Rm
qNYdMd7yewivDpnp3txqqcn2Kx+8r4mWIjloBsMuG5L0QQGvIerRqsq2gx+igEFE6it0JGJRpuJc
6klqXit6fW9O9QAhyFY6vbtOJfT/M3XwR4zRil4Zdm3fmbcIJgX3+DmLwJNeKaIgIka6b/tTiyjE
Uzcs0E7dvGBVhI7/CTZZk0lpn71SjI0o/UwqSrJhnkOwew2nVycdte9glqotMGZ7Lw6SPYarAlzr
7FSn+/XQ4spZ/uqDsJG8n3T/f18l+p4VRX9DHrCvSvhKVgE1VRpxDWgdAqPTAUvkOdBBHOB+V5lB
hUtJAfizUDP9tZuvmdHKlCt7Luq0LsLJt3CKFdK0PZa6Fc4gfeHcFaYkL03YQytRzKElbyYuJdsO
WpEmIx8Ihwc6JsUGzcLLVtYPohT5Y3bnGa8XiprERFMsDK0rzwl+hHKS7hKToHODzOdMpMCGaQNy
VocpMouR9/1OdZJB5vo113Z2XaPZw87oVDgbkve1iZLoC7ai0lJRfaaUwXMP5ii3C+hMWASM3lbG
gff5fVcEbJudPnU1irZFULbv1nYJK8TNWv9oT4dCJpwLxRolqdg/mvgMIxk/NYhyZ/dHNnv6VipV
fAlEndMaQjK9nqOcCTngdF0hqdY6tsEBFL4fX2pj/W20HPlLaLJM0xOCY6JY5njuIe6XLkWxUuNg
qSGdtX7tHCMPrcZtuRNF5C8fLcNvLtG9Vb74mH5gIf3SAJ5CHFozbgejCA65qTyKWUxUkZvbsb8N
sKt1rD06bzc6zBi84KbNnpKMSE4rxJJOO7XTtky0qgVxo7P9muTK2RZ2on3hjC6jT90M4UUR6DgG
ygnWbTYp96HaQbqrdl6SVyQMORuzKGO0ww3sd5U4E91ED1EUB7m2qp3rKtWarDvYaq8Bd+RayAlA
nns0M0QykbAcD1HnuV+cAT/UNniUXcPdjW6azkVRdRJ9YZn4K4piVqdI1yvuTViGX93KfIqUAfUB
0+0vkJBL7ms/3kGqH76JeqR0+gtkbD+st4ipXwQS9j8iHdqbTrQURZETFdlQ0XBKm57qmhFS4Ijr
GUwdUHF+tmLyk0l6UzwdnN9FV8bTwij0YC1aPWIfuLxMzWWhhocx2Lp5ge03ds5Lr9fTpTZq9qFn
Gz7zuq74SuBgnOPT7O5aIpP3eePysgfFVz3CSyhU43qFG0X+tVD1A4Tw5tbWfef18nHqdnZ50kg4
IVDPUklfGkG4DwocWk/wBy1D0BcJR+1C1LESUC4r7BNEaUitem6MrBLtxosureY+6KGuztiVszkg
2Yj9C1a7LTLKV6IOuavwUrXunSZ71y01HqOOnc/MzyUHkt/NSHAPKKWTSgtM0IOVoTX+rewU7tRY
TNgHtzU/o+4Kjt/bRRcq2aj1OKaMYKVpsKt8v+iyEiktwFDm33IXe7yE9ddObgMsirVA4fh6brqG
sWutHF8639Tnhmh67SCaXg+lgRloF8Qzkp/Fuk3S+DUQnU9Fm2dzKbZcbmbm60yq4qXYkJlt9qs1
bP+Xsi9bjhTnun0iRTAPtznPmU47PdQNUa4BhBAIkBDw9P9Crq6sdvf5Os4NwZYEttOJkPZeA68e
gG1eGfyCwTOYM9WqWxMqur2336EQ+q9OM95gIu7DYkvf8rG9Vg6UMktGbyzvl2HHx1fHhgF9RjlB
iqsZXmM9QgcbOd4Ti/XHMDKGoPZCpGpuFjxYXVirxLeBRJ2WSabtvhL6VNG4DzYd9+XUp/B+Z7yn
4Knw+87mCqfvDtLNo3PcgzQ11SU51Q82YfrFa/x66eWFhEEJiw8kHbIlITl/bd3mRFsk+JVJEJep
TK8Qj4T+uZD12fOx9tWOtcNbe3h1wXjbtAOMS01ohoGlrA/Chrd5lQwQyUEh5HL/LqcDv3Wit3Yf
X2YXVg0bl2OPa4aYg5y++FlQ3ZSurN29/T7W3PPjoSF+9XG/vBomZfKsmWOTyq7IRNtgO/jxUsR+
fjUHh9MvI/eGvYkSbUeXhL2awFyThQngnBI07Hvbp/v0JbP+Y4kFebpPSywHYMIYWRmAjCB28I9d
C+tZO+FLxReZwbwbebnsWEBF9di3A58zbD4WfusDFG0a/63bdEgBP6PWE3uz0ZTxWQVpdzUBa4A0
dpII1r/TJpT0yj5aSX/92OQyZv2oQUs+dBC12Qy2D2e6vvdh+hurFFhYULp0MwSbOlcvFFsfaLNm
APCMY3z2PW2DGDqCXFLCSMS0BVO6IB8IanFJvTbRCHuYCWsHbJOGduN1qKoWtmxJ7D1E2bg0vxR3
kHmw4KQD00LsnZNKZQ8oZM+DKtWPZkQDBPi8Kotqa8IapIednhI9JgSBB8YvjOp1AfLCQXj9QmK1
dArEMJzGWiLPaGeWhv4vkfMMCg3BwnS1xPoSi8jbDHE6ztM0zTbVUAKv3ff2NQvbbjEiuXNNGTi4
/XSWT21VEjlHYpbtIbNjvCMpSulFdvEzB2WT6dDWqC+Zdmz6LiYaqbVEHTsGS5yFl5F0b2bqaKt0
XHUCzk92o9O9knmwzcoESPO+PRrImnRKts3iJpkF05RuDoQnD7AjaI8muo8wkDdz1e97mBE07YeZ
iyd+dp8XzWTn2G12lMn3T80mDDsnOyJVZYL7lGnmR9OXqO/3ydKc1d6xa6MmOE0vKxHl7ABfFPAJ
0LgJcl8fLbsCWCYqeuT7MooP1c+fVeZ18BSuq681l5e48JKfgXzvyiEACsIWywoIwu+ttL+UQVy+
pSyAsSAKHjvhYEPtEDc8Dk4eHvNQhkfqt9W2tBlki0p3XMAk/ldHGT0G0HvAap5MG/A+zedl56Tr
e2quL4tVFXdHfAseoBjtfft9UqT5R0v+18nUJe3wTLKO7QOriI4kayFopBukFpVPGmxF0BjbQHAu
apmIValD+kBz398JaCpCIVGCoAKqWbogFothbgn0JGaf5iEHsZpE6xr4tcN9/gvxaayw3uPzj6mv
w+gsIssQ/Latpqx4wvhXG+4C74qCYdbZKPZAu7fdhZZwl3WDGlIID3szAnb0dCGbhh25UuEpSGC6
xOrQ2ZKowks3iv29wM5130wHE94PTQ1+g1tk23uTCpheu4Cvj89206o1Et5LJN+yk4Nq5KVHJfsS
kTzAlmoMQabwSDKrorxbZXVgzU23Nw2kPYyQLCtFIbPO1xFI6TO3c+N1XjTjzuYl0LFM2itlN/jy
QLNk3vpJ+FKH/rd+9MsfAj6XYQwY3wx6FRCmbfp3RoClcBREEQYkxWdRVzWPFeyGoWgbPBRtVD9W
uaJLC6KIK9PpUhmeExKvTKdpSqHLO5NISG5NSKxC732Q72dwBYGdyqiLW5G7xXGsRbmAWBUcyOrW
gk4XRzkkK1BcmSSmsEybTk2jObCp++PMcvwKOo8ovtzHmBDTbbCOvJ7sWJJBQrT3GrrLaP7aV318
Tmoen7vprHYomVsMxrmmQ7Oq3yQNWCzYvYRzllBMK1E/vDoOKmd9+CI6J9mnvWjnJVI8Nffy8Xks
YX+sfCe/mkNKbgoaHBeCpPNV+mW/t4fmy73fbWC5qeG0tDBtjtV+hW5AjoVCqId+XQwweNGp+Cp9
HixAXqsOVFvwNLRhMYxvCv/2LyNEatkrLaDOje3ZNUX+Exr0zs1EuZ/+EU19WGmg5DyNrGyyvEdT
3xAE7AdHEndfVCq/KGDmPp63ukDSv0cm9GO5boDHZdvtEw+AvUTw0yBt8uxH7bxpxu4pIW13texy
WxQVefZKvz/UbgFG0TQqFzpcw7xLLE1vkWewrGkF0MUCEAJza6cqiost1R+bg0531bpJ8l+/AVio
fC1TBtUbFrmHfnQglRKOBf4ztFh28JdBRTdqr+aAeumpFxWMZZP27BvgStOiQmY0n8Fwtg4fjcXg
V+vOQSk1SXO8wgKCvZnDyotwuxJQWKLPebY1Lffm+9DM9vnFdBTcBlE2w8KZxOtOgBuxoZXlLJEj
b2dAl8IIFOAyu0p+hHziNwZS3vwiBmTfVuOhF7a9D2Foq+ZYJBK4zwHk4xZ0Fwdjd7PSsNl1afRH
u9e7+bEaq3eecveKl8/cKtz4yWRaKng1xlSLq4nyJHy1uyT5yMs4k1NPp2p4qU5Jmy6V8QKFuGJt
QuoGcp3T0FmYu8FKbtiFDgEhOEraVWfDW9FxYtSKkwa6Vh4qK01oBzOdyOwdz95DZ7P05rl4gQmH
uyuLVjUEk1Hhwm4aVCVCv0PGE/6wrFCPyZiStcqGYQMUUnctRpj/mSE5Q7YFKJAvhYYV2NhlAK85
vPuPHLj3L4vJ0IJGSTQ5WvjuZ+EuF7jO1I5F8YVSBlpSrS62S9orkw7bQc8RQu2od1xNmwhbG5N+
odYmNB0jpHs/XdUTyB9VsSSPPqwbS2jW9vFkS6juJ8BW8AfXSp0lslGABISubPfmkHC/XoEi/nUk
pN1DjhmsQkggtHtrOpghJvRKievM6f3iP64x94GE3dt/gD8MuKP6A/3khHgPgf0DHLQHJNvnz6tt
rDbT3NVvTlfyFU9BfnOn9YQ9HcyZyAq81qklrw0Nc9h5o4NOiwpd++hAHaBdh9AAn5lGxWh05HCn
O0BgFFugKsVmNLDPn846p3A+2vrfZ///47TTrKSfjmtTp/QBCAZXEok1sy024cQ03JvCpAmZ1+d/
hKb3Pvh+razgJvxp8D1M2wY/qCDJ3Ort8BBBJ+4cQRyET0gOc0C+3p0UItw1ErDZYzHG5TkI3bnn
WPV7wwYyA0ZZPoCn4WwEwyYSjgAM+wKYjeR9F3xnyWwSLPweMEVmvOhhUmhjSoYiKcxr+6J8TQdM
+SSD87YJyz58IlVYPpQOinFA552gbslfKaiim4yoyV5qCvNxnAUQ5D/qvBue3fJHzsfyVRdluXe9
aPpm49ZgGtBFFVlwr516Bw/+N1nZADBq9dhO4DcwN7M4TVfmN/gIvfipirryQcVlfW076OTCp2zp
+zndKgDrFk0f+ihpiORC8wkjy2r6jofjjUaV++ha8EYJqJ2tWj9vvkThO5Fh9v7pwkTZL//7+/8h
ePvn9x8pKgg1AgviOxD3/ofgyehi1iRxwJ+DHmuRZw8GNqs2y4NhlRYQuVLJngRuss86cJxTuLSY
yLSjshY2s3sMNg0y74CBbbT2IO8Y5NjjZR487ENH2dDcGuEi3vn9ta4DcakgV5NCL/Jqmsqq71Yd
KeXChKbDc+LHoIEIqmkKQc45tNl4M5E59IktQO5CVqUD5HeZw5xjBWZxuK5UMi77HFBJLDKzeWPJ
4uADjPDSU6ASIj7cgKRLYQYbwnq463w5waHGueOF0cI8xB+PvHmUqazWntfsU2WBr43X0jqHoMfZ
Q9Hr4yAgfz6DQELxR0c2DTFXhNMVZnApgnfbhR2oiAX4cV2qUJyKWb2Xv89gAIseE6PQG0VzSH58
60UMwPc0kPTWSVrB5VMewIT3NjrMRqDYDqalwuvoeE8ZSCetUWVLPKjSltkODBDynObJFw9z/9lE
Sp4Lr4pu3En4gxVmZ5SdyLOjsh6amBAYb3xFnkFSousAqdZWA516BQGnhOMCyR9a/EMyZvmPBHrw
j3Wmq1ks8npv2riI15XkcFTNRbcnCVF7Ug0dxNUcWBTfY3N2HxNNo02Ibd8J3r8gqNk9dJCnTVyG
5MUOauo3A6MwwAlz5kFLDiLsMZDmg8C4FKnk+zgfEv2zluQjlge2d7ahIwLZDLhmuFNoDpZM/XPp
QawFtfLd0PgUklEdtN8a6Mt9GpbXIMh/sOOsMfH2rG2yszmUfcNO0QBfcrQgG4i0MzLLz5Vyxm05
au5BUBo9IZ2KT56NtO0Uxvgy7SOZHzHjQOkEwiVFpYuLiUTAOOoXdJqN8qs58AIlrhH8Kiwv/mqb
LCpnSkyOyV12LJvhe5t07o0FIjKRoLkLQ5Lxjwg1t4+o5Y4Do8Pkj74OpKgFUq8cwvHBuPOz3NqZ
M6n78ePMtIGHCQ93XQCgr+CBDFMlsXMrO0G5LVTwcv84tz3wFGFJArUz1Ly3UT0M256r4uBEcEyv
yZCcQM0elwSlzmvFBV14ZSZvpV+Hs0SjbtF39EeO/eQ3v7Txde4lGADwC/I6ik0HuPkzSBtAxm8o
1IHXJHoPsvZnEsjotYyrGFL9Nr9B7wRr4whkpP89of6DuRvBXhUyndOkiskU3Z/QpCxIslLXbXjL
ZGLNzKsX8gM1hPbzYmfS1z0BU1VYVrEzr17TyyncTk2vZRe/eu/Xml7H7+FWXImHf7ve3M5ckDlA
GPtN4wz7su6Ba5FZOfvECAgUIPfYDHfO7COJFeWxPngObefYL+ubgI3SPI0DffOwaVcAuxICb2WP
ipcxouOuD2HrY0JkCq1llLoDJkn0BmkIKH0t6+Mo7erF9yH+PNTFWsE3apnCQWkD7k+99jsnuMG7
+Wo2goMcsxkU4NvHXPv+pk0teFvKPLyRzr1SUKU2qZ95G7evd1ZblW8+ATSfYpl79NwStvRQGFjG
UAZ55m3wbLLcv4fytvw1NOwS8HanoVHcv1RakAUYk+HRi0BLXtgFuFPQwdlD2wZrOjWk0dFBCfbo
Qnbo3eHjNcBD+W659Y8w64M3V3A1i6HM+QLWGiiRQdDd+hAkDB47EDPOy2FRKyQpLCK7ZVRn3rks
SbcCMDg7JVA1W/fKk4dAe+HGIX28g6YT38EBsN+GWlv7qIYs8BCADBhDQ3ytehGeRO6TZRAN48UB
LBglQK2uJcQbFjksbp/axsFe3in1MyYudwatPvuVhgSq/QIuCuE4vuIvab5hAXAMxzr84Wu+8lSV
7VIUbTa1xp/TeWVxHqoBupWifu9hbwplN89atKld71gLIqQNG1LTznsZrhtg21Z9GlpvWepvsiLK
nrQ6w3QI5pnxkEMeRY9gSrUUYoAd++bVCnqfTP0Yasg1qkCJG02KdAVXbncv6zI9RjA0XRZWnb4w
HTzreFQ/CMtXSvneKqhyZzNgTzOvXKauHDLXK1dZ3T4EmhUTYipWCi5djy3cd+Av7PJ3vx5X0IiT
e1ZBjzBkItqj8A8ppOlgQqgYt1iD+HAjntrs0IZ+rzm1eI5TM+jjNJ4uh/p9uWf0j9uYwRGVeh5a
VbF1SAy5HW01p8SiDuwbSmeVArX4BMAjHFGJB43Y7E2P2fitxIsZdu2l9eDUUPWFK3a08UjqXEgG
sY20Duv3Nm0ghoJryij6qRyrugkO3RWFr97ed8HMJnYZAsILm/EqaSy8FnO+w2z4CP0vrD6mgzut
Ukx7o8bHe9O9HVXJRxPpxAEpoqAQuZru8f9sMzcxPwE+oq/cBUwgoJG/AAUifVJd3Z5gDnFxSJ49
mabAl7sWxeSzNTVFccNBoKTW2nTmEMUAnAzFABPGzoB8XABHTitv523fLUGvO7nFKM+BJPJRZnSf
FgxpLLsr4Lfju8tuymqBOg3/VCduz7XrqkdHpX8MUwOQljx+cRnMkwXSdDzWQPE6ddQceh/YNXMw
IWcD/n/+ZMAaBO4lsav0ktMdqLnIV5omov0v0FSRv9rGAA86YAD10vRilSH+Q2ENeYa/V4egTgXj
btDloY4FMW7bmjBvf1BHarfkY5WXzg31TxRjVphrxU6P0TpA3u2hnl7kYxyvQdv8FU1992jqMyPl
9Frv/zbyn9eZke10z98/4fd1lJFmrZtynCVdgnJKojTKK/HBajtgJqNggB4KWswBvqrDmuQFpAj+
3tEGBXYBJlEcRdxaxE25y5gPJsNUpsMDXkFnLNmYyBy8lvprTBTN3PZhxQcEYqTmXRwN66ycZCfD
CBxAFZ/DgSY76uYPtMzjs2kyZ4SiXKPSkeCN8VcHslvNquTpcIL5+tLjo3NJp1XrwGuxCBipATsp
feA3c2uP9QMsYLnz3iDP+0Tt6MconezW2B000cvE3tkJ80+eBwkbp0jbrah0vEQ2Cuwt6V9DwcUj
E+UagqnVS1Dq/OAr5AZN2AOviFnLl6umL8XLMDp0TuxdUAl1IkXJF8hJOcDfVwEec+1Xp7RZjnYL
yGhLyBaLBbnsOEiw62Ecv/pOBWNH1sEyyKfRTQnnCmFe/o13KKH0FSghgAYFm8JFJf1fRiC7WS3k
5BIOIo+9GoVEUcPh/Ig9sFhyYfFnvMu+gygCzSXnTUnVXgowi71NEjYptk7CR/am8C+6gJRrjkzJ
EqQL/9USZJXBOuibTYpfI/DbW7uJdLaE2G57bIXXzjPOsASfIL9IqUPHtMFe2REAuQBzSkmk9x8Q
uSRT6YEO/aGHZD4MKFFFkRB0xqIvhxz+oJ2fqe2dkGZm7w14wbMOUNiXSNTlHItS9jR01F4k+GMu
BY3lqgR0/OhnfNj0ElCWATJm0G31q00VVdER6UboczeQBMB/DKIMLgrKQ8qDdoU1+Hh06wHcCKdy
t6lFhlfW4x0g+hg586Q59uAfzEy7l7Tjws16DJsmrr7u/xhmsdqHEC1mMDKUuJv0fw1jUC/jLP6J
Vzt78fARQkSheUshd7CEVGh2kHndnAqbJfMUBL13G8oj8Hz8Ri2rmo+SxUBGxc6ulQ3FL+vUL6zi
Jx6w4Bsvih8l0ZOsaS3+a+nrf5IVwFQF8WkPDm/wMYJby2dNJdkzOyxgp30DWie+Nt5zBFHzFxdy
GTsfsk6QjGP1G6c55BeJVOdO1+5D79iQ1kA7G9myGyBvCB4GlMp7tjUbERPS1v8zNL1BJfc1FQ/x
GBWwt6d6lTW9uBYNa+Y9sh1vLh8fqMHlxtFW+GH9sw3EV3coohcCiueca5tvUfz5KWVr7YnVonij
xACflfLaQjHosZnaM4DxF6nnDl+6Q50n1VlbSL2bHX3FRmulxyqdm/2+yQugwNUfqSP8LVQFPbn2
K6uc1b6bQ4+4w8oSxHHUKqOy+ZVMD7W9AFq6O4R5CUHIzOr1wcRJWukDtOYUqhJ9/rnDDAkExB8h
OY2BMm76JY/6m/SCi0ESGuwhWO7FYWqCQ037kImwgMREpBcgX1pHuFnVy9CaNkOWBVG3mPbfJQVz
1Un9n2FUX/MkIq8QFPDnLG/sywiyOuZ/G7m435fTBJgxczk+uY/LAz/1fja0u47ukJ6Vl+hNSPvy
3IJWMKvSoHxtGipXUKmDImHTlq9ZGLypxNPw2x3pYwzarGke4jKCIlwLiZ/ponLA7s9zmuTgZZZ8
odXGcxP+GldQvUWVuJmbsCfDI/g353wSBCqb5BTmMGZItSz22na7hWmHwuEZoLr6yZXDooxHG3rZ
YuVJiSU4VvIHgMf/PNzbrFDqpVdBLM0MuXeYEEhRvQRnKVyUuh0WvcPhC1OX8RLLDQsvStqtac7r
Q1oPFaxnsfLhQC7sITVYb9xcKWiEcHtlpR24FPnIlwPP+2tRxMlcRGV7Y7JKZr1tq1crgys5zwf3
q5NMNWBR/WhEu4JzFvxyRx9SY8CiztwhmSmWUpi9VCjCJDBgVSl9dLuxzH92AFNsTcUMgn47ASm/
B2uqplUR3UHwnj2YPlR0PvrciRT/u8/U5P55XQxXn0WnS+eDPRB7NACoFLL5BoEJbiwk/QQkRA3V
QKYhWXkQfQPUFd9I9Rhb6RbL+PQnmIrbLKkoXAwaGxNFz05FXLg7C9I2K5474WPUoIpNIc3yI4d8
cQQJhcaurdnolOQawbhqLbEYgIYf5JLSGuvN2imGt6pO9zQu5LG1GMTBkcmbIfGZ/gTklJee+5MI
+QZjT/slVJNBQqTGsxuKYTO6jthC69BbMVJkeyil0FWRtfbebWx6tGQNNc0+Yy+uLp6hA6B+AOWy
UszLvg4Muh0iGLILiBGYaeoy26RN5z6EGcuwLXb891B/wZIZdIOidPWRGppC0Au9n+qTeuIrmA4g
gn6defbQQ98AYvHW4AeXTsu3RsT9axcNwyosPeQaJ1yWtGE/qUj8NBS6PoDXBFtC6dFXVeWAq+Hr
sTFhPDZH1ab62iRSPuiKPTrTKOjxFZCQHiBKM4VI3iHzSbJvUKBVJ9QT8FEIkJHuIKmRDiEqzRS5
/N9gq0F1CwLJqbNpCsuQbpoiW6NW4O4LBtsH1ILitSdazAyQq1+00FN8YkEP5+KmgyVhKh5yfDsg
7E+WjDHI2Je52A9ul77L0QaxH7ryN2s8fSwMCPuGifo5kZ77IqQ9bhQvs6UJ43iyiCJ40j568Wfp
Mg3+Q08w+Me7L4ASKFj0QPDDtQaqbX9fptt6BEU6qMmTjksb2CbXnUNdtjtbGlaOkHpMVqBLVk9J
hWWJ5/DwuwAuMJV4iO9jB/AatwM7YVmA4VSUTwJStDNRucF9OLegSGVuXYDguvsYO93an9gkbSId
+MFOpO5yVIDUF8VeIuP7o5FQOlYVg9lj580pFLwvHry2NhX2HZvJTfeSgjU6D2Cm9YWDkZ1iUW4u
6jT8wKseOI0RuAlnmgmEz+lTmMKRZKrOZxC8emIaxd9pBjF9v6OBjZ/7puuAcgn/Q1YGkLnPGyUw
TlxoGFiA01mQVvlE/kH6JvEAJwyfXJR2F0wNTLwUfjIDxIytARRr95Glwc00p41COVJOh4+e0hvi
uWnURYtK5DhE85TDTdQKxqPBuRg4jDn7hIn5FGrtQ3oWmu3eBmQpaAOpDu4FqKc9hraDRWfUqb1N
6vAgWdAtW0hr3CBVAqfN6QPn4gAxBv+7uYgTiovCXK0sF3t+c1HLUjyWWeTewkJgqV+cHUdk35XW
y8hp8ZTUcMgLBoBhwO77GspgfI1t2c7BZfGvsI4HLZbR4Chzj0BsmVlbZrHs6AMusPJGTXZx5j1n
CbJkBUA2B6To4j3wofmK8FE/leDE4V2phx8J4M3SwxcEeDzgPbr8plnsL2nc/LoIiXD6cRG2rfXv
iwaDFGgg1dUUDv24KJ9+0rRt+vhJiUP0k5UEKJEAALTuvJgvSwA76fMo069wgrUP2mX5boQQMRa7
yDK2Cdaybd+nG2/KQdYwJp359RB/5CAhLzWb9ps3UfgLbQG/SYgdvIruZzvh3KWS/apBPmUT+Xk4
NdduXl1Sj73yEILPdQiubts6L5AxTE6myRxMGHM4rbp1fvjU7rWOM4fhTbMshysERoc9JGwbKBTF
IBNPZ/eDaWNpJzasPGCGijrs26zHkk2AY2iQH+yJghoGwNM6URkcnC5wbqZ3UJZ/aOLHtOnbrcOZ
+8LGeIUiXfBowU7nocn0YzGRwCqvjTc2Z8GCjI67JAp6QJWAn4NG/n1hnlo7gslCPETqIzS9PBDb
xB7WvpA//Wlr1gOov0IaJ0ATQpLbxxr4z2tSfXeHkBxaCMwfzQI3s1c0tOrjx5rXiQL4Rnqd0y2Q
nMZyBoaGSw01YlRKMqCrsVTDLjNdQK4gO4g844/+mP/ZPmLX15c+f5zG+4rHb55zKAYg/LkEx5ap
bOmZ34hyscXSP1pot7M2wejjH8AzOKtIGR0ly6obkenS7DOHUoktR34YzpaOehz6TKxF5OYrUyhM
GHdnnHnxgeEjeynzi7Ds4Rnos6cPEAywXu5idIm1wto43PFEkSNs97C9zGX96kt2gWWl+gG75B2E
qf03zfocQPGYnuuEJtuYtO2aprF3LcoCDkrAqnyXzspjLXTELf+trK5IBlcgEf51Qsjnlj+7SqAX
8tmfY8pahm8WyH2mqADsy1QjCpFunb5OZYuSkUPtdGV6O9Ak62p4j8JZOWCvnuDfOQeVQJ4KGrKD
8isK7bU2fFO8WbaFtL/xSlmz2GbjQ4FFEoCAQbQqqI5vXHZPZkTDKTastLhJUdRrFZV0axeqvqop
+WZGQAZ+LfxuOArMaQs56Y0000FbINNYGbcXEbxUsa8PcjRCw3heqDC/8Z6eXKeoL+blUyHCBeJi
vsZT3z2SbvpH9Pu6JMEX8X9XfWIr/Of7f4LboPJjo1D3Ty0k1yctSa1+eBrjXUNsrbaUA5MUx163
6Ko82BtihDlLVYINkAeO0wJuPwRYsi5ZqRKyPyCngIeP3MS+9voI1XPriYUsXgaYqtaDJ/NVkJTI
Ck/QYgMyzieNGwnD6bIGYY1C1GgfYGZ9Dr34uYyYczaRlfYzmCY8MYqsjR2UyQ7zdrNIy9B/A+P6
ewig3IOIW3JiY9fPOBhmpyGG8jtn/UMmuxbkP/UdMtLxW4PMGrAL3fCSuwpuB01xYUOqT1UOFjqN
ourUxGGyyW3dbhvsTjn2kMtB1d1j71jjoaDqiz063eNQl848h93PKohRVRB4132PAxiF47PbMDsn
mzqR7xDkd6/c4wKfRwr7UTuGGQue9tIR4Ys3eMkadOByHdRCPWSBOBaA8r4V3F2YupIloUs06Cq7
hHn9oEmWb/uewnoJvlwfB7w+gVCsasitTTyhiVfV/dQO3reo0NA6fs2qBEKbrtXso3CQSKoHeJUq
Oixdv69XDUu8c4PZaa6TOlpFGoiCGVjbUG1SLLxGiXV2AYP7agMwM6tEVc6SUAhseIZVZUUvmV92
71FEq1kNKfBlPqp8HTSWPccMoF/iIIC/i5d131LQ4Zu0hu2qcp+60ot/+h15wKZ4I1GdXwwhGAsD
c+ZS2nKmeRatmQf/lqpv+00QkV0yVuXSHsBiL1p4QwFd/TKWql91wMWtqkRhBw7BdkcAv9cCdPiu
mL5EKLb+QMkJOZswnqdJFq0gFyR3BWAxhu2HAX/RAsthhPP9UBz6NMsfzKGuLXtPGCB8UxMjpJlT
Dstc4Vf2UYcD+AdavPaRuNRBKZ6Ayn2ym7g4Q0TJulXEfq5SG6YMuWiPg99cQAQApJ/nObZwP3JL
lQeLptcYvO5tGnIYTDW0gnUmcs/xcswC/qYDZI2FshrYnSIkQ3COBLaHgdPpkwpkPzlulG8egZ1H
Y6ls78TqCJhmBPwz2MuGRgNpchusRfc7ExmMuQf9q910MiQxka6ZhpgYamNfSFiViy4ZbqiMlOe6
yG9YnbSnoc/xJI3a3mndds9WhJka0HC+RpLkO967+oFHnXvs+3DjF3DdnENQCwk9DxD0qdMaEv3Q
9WG4EyN7R40RIzQUErYxhS7ZR0yhiDsbwJqcJX3ZLQUyy89YxqgloPd4rU0hJODjuRXbaltCn3lF
YzHMtWwJ5F8Ct9x/nIaewjYJK65orqdWluIFFTlknumT0Fm8K9vhUg+5f4Y7wxq7z6UXu98rbWOF
l8t37fndZZRczJ0qalYNfRsbAH1z7HQGlbc/tfeoo1DfWvjyHOpkBHe4LkCrYAokkhxTOiT8ko2l
KZ8JPM4XTpS4wNhKXELPvnBM+nvTZDq7quWQ2XfTuQkBbuInYjfvDCXhqg39p4ZZ3Va3QTM3YUjT
EZk39jUnZfAEbWF95aqaF1MkKjA2adrBe93qyWGcDkCT/TormNutuyz4em+6D7uPjcEoRmkDP/33
lWHQ7oHi/VknItr1dZtvI5XEoIT2fEM9Oz1qStt11rgM7rNkWLnCrc9j1MBPkkPaQ+v0EuPNvKl4
xffQI5awg/NggEer6OBCKXXlDNZ47mtZLROAP65qZJCe9mAHI4qHpvGBOohG/gBd63zTeU2zzdNY
ngeqKPJeRfMGP+CjVeNJZwWwBXbZfskb5c6B1OMXF2XXDYBU1qaDfeO8rhzQ7ZBF3doB7qZ9Mr0y
NNxBQtf+GmBj4VhN8CMS/PH/aDuz5raRJQv/IkRgX14JLiJFarUt2y8Ib4193/Hr50NBLah52z19
Y2JeKlCVWQWKIsGqzDznKOwh3Jqo4EOvSTvIRYo/dEBlAc/CL37HK+yDOH8wsrC9qcbmzuardIhV
uz8g8TE+yJZNbMEM1BfZqL+rZoq0inmhShOCBb7MDya55y9WoBVu2Sn1E3Qv7b5MmvxsD9WtE5ET
9HypfgBh1LpZTSagzAeEsqvklxxwzHIy9iTIbWV74IX57TRpxkWljmQbOL3yWe/HCzEQm0Slo/DI
3teyWX4LA2Pa9bZcnghTWk9Z3f8CW8GDkqw9J+LafEzrNrrVQh8mP7Q871JnPr4YxvdIKXxgGc14
owRNezB9tkhQFj22VOn+cCiT2yhZOj6Nqd5TYV7J+yrr2hfCEyRI8AjnjbNd5umjikIgdQD1jWz5
ydGaHPOoTFF+5n8Zo3bUmPeOjhRH2M90VUPk3IxqOJ6zgnL8IXS8D4au1w9WNZxikKm9ho4p0psb
f2iSSwgBHyLWVbMTxV0+7+XW7MPyKEq/WojNqRSxG0itKP2qkYNo4TT9IMtd9iR7OSHTxrg1qi5x
Nb3rj22r+LvJVrIvADF+kXUZHkoHaAcaDz/D+ZlrxA4SOVLhhipx2NGRzWMXduNh6GLktdXeIV7Z
1j9MdF1hKVZ+SaQsSjm0PpayPu0UJf5ijxXiL5nmPKRzA8C+36hIbd14pqRKGwJBynaqrGIXeJXz
IBwdx9QPdoSY+joGsxv4FoMHy7yKcEuMwXywl7WXxRITLSaqGrp+ehklP9jZeZFdJJ8AIJhB9s+d
lpydyPlqxZpzCTXO10H9PGla6KqTCmGtA8q98k4WIsuXAoCKO8GvTekJpPhOUqvHrEvG+2Juwpts
TLM9h+PwBukgqp7MVn2B7vSbVg3DH+TnJiqV2ahw2q6kJN3UjZPvemLfPC4TfzpJqD4GumQ8DjxH
buRRirZJaSofzci3brxYyiBpzPi+KslnCmGS7WTXbLjkYjxPHtUjqWZY+8jUBviA4nxvyyNq4mXb
djAptc9GjvKWGFsbpbb/dKltlbiaRfkXuxEYCev6xa77epMh4/ypm/VwutTQkLEPOKJSC0E99yHS
JiACABKo74EIslfLfjOFzaWvNI6ARKieUQA3NoCyh6MYU1LN3HQTMmoU/z1EWmj9IheFCoLbeL79
5GvskkNV/iZL0nii8nQ66RJIE/S0eLqPc2iilHo2gvFnqQ6TL70cULBOOdBcuGwTAA9OVKV3EKBp
phsjOLkzqaE3gpCEpJ+GZ7kYsmM4ZXwfClnaltakktpzvKfR6p9807+AjfYDyIEkAixxe/CUKn8k
ngYkWSozcGwNsHGTXROQ2uqjmY/RZSCuQSikqT7GRW7fObH+gc+P+WEaQfMAB/8TIW7NbDErFKzk
FLctOxLAAiAuDFFZe3dN8UN0zCCQd7nVx1vLqqaHGGqsjaY0A8gEbXpYxmD7OKiJTe3F7CIMnBbg
SJHggGGk6KPYlY2MDfDMmjY4Vnlu2+T1KtGKeAdtpAHNV1835GHxWS55EvG5SuRuD2U+vIgGlJOS
DLQ7RbbpIho+Bs6xBWmlwS1yMSqTH4A0emxKKebrz2ORHaz1qEwoInm8M0ejMqxHMdbY+UmN6+km
j2wVgimQXW1ikoUfYINDLRKMyXhH1kl7kMfRcDUv8B8DXvVhtMbkRuJoWar+BBptnEMI91SwbjtD
1vmZpnLTKVSwOJH+pQPUdwm6n6OWk2htx2Lv2ARuizC2TrVXsxebr5QY+pxlUPRF01h3ZHnHfdeG
zY6wKSmKAiRkLyVfvDiIvyImMDOiSM0nnveK2yDK9EwtSrjTo8q7N2U+FGH8jcMVCfi2oni/Nfhp
mbui6R2VqlrDIToArg2TOljmKeu3Up+oD1r9FOo1wEbZhHrF4w2GEgHmZNmpkqNnqqgwTooUusVE
PECPjWQbTpL2KJoyABLIbqvdK778OlY1bUvCRi2PQ1Lpi1+vKHck9MxznBvOvojmOnFL0U9NSKTF
gcP6gxKY9VNfox8LCe4H3ep2TixLj/NG3Wtr5UWjYvVMgMBbukaRpm409tE+VYuogmsXBYwC+v8D
FEwJudj8h+1FOcoBfY+WO5HmvtGHRwMmDXd0EPU2HESe40r6FER5/NSDkNTbqv7gj2OFJI4N6KlR
7gpfqj44Wm+4HRzVPGHposLiHZSO0IzXeHdGTlEV0C3vLovMn8o0RS9+GlXHUA7ICDl+/GKCltnp
fR3eCCuICLg7A72gegUrMhOw3MbSM5Jz8hO/H5SxMDxYHbjFAEU+k4PmrSVNFAx2hnZjaHWyhUXE
BDEV1xA2UT0GDtz8mBJKQL/ClrfE9bGOsnIocn7epdgyCLEE8HdSJroTc1UHzdxCKdrdMrel6Ixf
e+J8szM7vHqfT1TGC2vcEfvTx6lcupRp8YM1DvJeOGd9Qn4TqfnFKvtxtqtaAmPL3GHwthYJ7YNw
1rpG3VaB7S3WxKxb+C3S8kY4y2FP4g1drBvxJ8RTILlkWOMDYjw3huV09x3U9/s0nIqzHd9SfRJ+
QP6wU+T+g6RY3Ye0Gj6BonIuuZ4NN2UHeFPShv6+baCgCzsH7JAUmstYo3wrJ/jUlqEOsoI7nWSz
Jxfw3EacmCk0D052b/f3Yo2sChM4T1Azt7PBTa2sZ4sXWlvKp5Nb3wf4DertR0Zw6ltRBMhB5Jpx
n3pGdBMO9qlppvShNeKPrRz7L+CR1RMSFjBeO4P/UsVNsyfWPu6FleKB2iVH6JyENder57TOuwcf
gbNP7be6TP0bNcjlbdEbFYwhZrWtwa0e6ogkJ5oW0CA5Beogu8iw/rxM5ktdSUvVfefw7lJPlWIf
j4QPfOPJA4T5yeTPe3Z0ynhRSP6k8Wl79JL8JHqS0etIYY5PohdNGRSoWf9D9Cr+aODbYUm6tQw+
TRXcQfZAjk6sGjUTooBUpmwjU9LuR09+bXTpaEm9f78Os+EvEHj2PwqndTzRW2UXjGSKrwy5H8mb
0gMtsDoLF+IRnHXgMevfbud1HBiNSlE+goffh30zfrEn09tODUXNIzqcF1kl3EXtNPLVnJGDsQrc
cFZBEQ26Sq9XCSLyfL0zfsMtlFGEVXm7SvLU2Q0dgJIrg3AW1r6V/HdWwD7Ir5h9TVSC2Ouyal0j
S1pPFO61gIoJsIxTdoIu7LWJ2CqckrkRV6th9VsNV37/wmVdfqIgPt6I9dd5orv6rHf6Fy5XS61z
f/sqf3u39RWsLlfL1/5cmHdlvrrTusz6Yq6WWV3+u/fjt8v8853ENPEqlW4s920QPq1/ghhfu7+9
xW9dVsPVG/HfL7X+GVdLrW/Yf3W3q1fwX8395/flt0v98yuF3qFid6jlLgQhbO3C+Wsomn/ovzOR
imJWltivs5Z+q8f5ssrSXya8m/a3dxCDYqn3s37/ita7rj4yeedpt1rer/R/vT+HGY7evR6xO1/v
uKy63Ge97/vR/+t9lzu+/0vE3RswEEbZd/v1ruuruhpbu9cv9LdThOHdS1+XEJZk/pdfjQnDvxj7
Fy7//VLU1LeoqTYAoKKxvmuHwNpVVMS7oht0M2WAntVU7mClRstw5dJGmNiuc/WQ1Ij61ZXDjnI2
C8dh9KmJo3jlDEi9Oqk5mk1bYfa7na4nzoWaXxB0YqibnOS2dNgFFmqhHtRRs7Y6SSUX3J9LmoHS
y1mubRFzE7puQtINzB6UnuLSGKZYclehN9V6nbgOrVJwnqdFsBzXyTcvrKWjDuWzm6VpfCAnRTxK
TvMnqjJv9DJr7iBbyp4koi9nw2kehE14lXxz945ZDVtg4dmTcFNjpMQCgi0n4aJ6MlukjK0pqwqH
pMip4dIjZbMu9C/vrtrdg2WoHkHUv7mzM8K8pHrf/UwjApfZ/WWiEmvcmHB/XEQfscnAHRLn1bwa
9DcXU5dwyQdc8v51mpgrGuHnvK1ilHGwz3XAu0oBokWrIrIA4lI0RAkhKV3775xi275QfTke3s2h
8vRP93ejkCsmtjtocg9NHxz+qLyZd50SWnfiKkG7ouuy9nI1zoYo3LI/5TN0NWFognMX+7A1/LmG
8BBNwfEWFiizO6xj4ipIrO4GGOSvq3GxSFHbt1UxmSdhFENW0u9TeeyPJfX21EySJ0TICQnyynIz
s3KWcWEU4+JqbSivM29FdxIEeOLSJpniVdHrXDGt1kNvG2pVg+ZZOuwpAehcsOmqs4Ffr37YlApB
EkSNJD61lFATtjOHfeTkzUPvy81DpRTWyersD2JoHYd+64ORNjZnDVxFk1KOvDd1v3PHeaYYW+4h
VloHxX1syx+X+wiDXEyf07yqDwKmK67ggXp8xeteQXch4XNQuBdY3uVaYHYFehdaWKodmq0DL2dA
DvckN5qWwGtepvVJKpHiLTeeJFd/uW4UrZJd4e41VTfcNopqbvy6S7d1pL1ip2OpdWyiG6Cj10Yr
asg6ieaLoXcu18hrYfcjG9D1O1dN8noxXQCxoS/YhPD8I5xGzFrXAErXiW3eBnNRBAqR8tc0hx1o
VtJYPQJTUSAN7lNXPV4V/cQpxed7MWjNaqHgXw0CINv8rTYITqPbzPTJHM0RQL4pTyFZVIgrocUT
DYTss2h90y2keYXgk579GrJhix+lFv0O1pMa6riifpwZCvZhU0XbAKr3wKVSMKMcJI22vedUj0U/
Vo9iTJnHWkDdSA4Ro92LvjBfrTPI0X3dev6xM+v+3MlGd3YQ4EZsYe5HsNDf2upd3uZDtl0MBJ+o
Bxis9nuAuA2Je7WDf9kvtusKbRa9rnU1Fszreerd1bAph9JBUofH9k0l9N3vyquKaOVNLjEE5d0v
zPKzQwrwdvER/Xczlx+Z3gtR6qboyQXhBz+uRMY0TcKXHlzYIZvF5kSTvF2NQlRu7Qtz18fLjKtx
0eUE3R2o/P9c9609bQh8gppyADGneihd1ibz6teu7jebljKRszCK8WVuBxrH9adq2q3TiKp7264o
FXdhu9UBHAKD6iED1LUwpAhYKXeSVX/Rxjb1T01m9ecsyjiYhnV5jKakPMZaYstPvUHsQB7szBU+
1ewYC6jC6FAZ3ZJ1Iw55J4bsQM1dNqM99CC1Iqeuo5rwFQ/WdMPPnHIPmFW9F1cpOqDqFLaXdVxF
uu2cqgbcRbg6MkW1G2UojIPFywbix+DaENbjL6HqextKkFgv5lB3oKp8u5vwrudbDrlESoa7rS8g
qLL63NX6crd341lSUh2DLl4/qccpCcsDcWr52WlTiColz/ypIucRtGn/3W6y3q0A9T94b76hZk1X
vr31ueI2SQmfsq+QAmhryNESpyaclPk3GnxN/WIuzZCIJJUOr2M5wKp8KFHYmWcsk8U6fTAH9crA
3tSzpYLHTNmKFc0huBEu11PmtYHWhrC+M0NYc6PcJqplDeY9NevZzq4hGuZfZ/40A3AiSlx+C8wI
Xg+jTu7LKkb7FzHDvQHO5YPwFXQtf/WVu8kgTUPpg6RW0sZS+EkSmIEa1QPAMDHduYxY1uBVE1aB
NhBWy6bQQVjF3LwlDyk7mu5Ursc6rk6efFPNelLE64nAl9RPrV1hLWclKmFNc1RlKp2CplqB5ddp
N7qX1PcQlYDgma9WwzoWzFYqOJSDGYFWEH6i6WFjXgxgN35OZPimvieJuk4Qt7haSdxihO0ERmgW
Fs7rvZP5RVF9VV9Kypo0Sy925kg5XmgO0RdwUMjByF983gCShSFUw32rfCkNhSKrYnwe8x58nhQn
ZMJ95YuVyRbJT9m7+MkkI4DIB3aeLlbNmqw6DsR7/92q3qDCjSFJ6PuweTwavW0cFK8DmU191gb+
sO4cqqH/EhTT0S+J9jd2NH3Iy9wdZmI08HP5ndoiG+XPXoAW2TubaMwIqxOrJX8KSwqrWBJUXn8W
1lCX3y2ZjRmJYtawm/wnKYWEDIOTU0FvtU+yFDfH1g7MPWJX5idpCu/E7/DqkVD4eSxCy9gHtQHp
sg47Vb+pJqM8iH3yFIXarW5l7tVeGVAlO/BJlrVbI3q1vo4JS1hX7yzjwM/PZtmqk/C50fL6OZ7l
G7UkgUVHr0+N3Ev93VuXpKh/Ec2UWUfA0cXFlNCzY6H8plbs8Ek0DgUeRUwtnujBbaFeSr251Tod
AZh0TIdD2vYdD1kmTHz/n6w0adxZf+uQQ0WHSEwjn4qmtS7CZVS9/s60p8M6QTWn+IYnKKh6MQEo
s+E20KcvPst9p/i+yPNgWUSD3vE+GEl8ildhUYaPbLtnbISvaKiaTrbUNvV7fV5+kuzCHVBFeJaS
rRzB7Zq3df88+pXqhj3Ct2JsoOL2TFXUT2fmexVDZa5DFZTKF2se6qlO38eVyS5y7hYc+p4047Ow
CXc9AkfqpEB2GtnTT2PqfYE7pL91fL+/Hb2BKnRxKRoe75KErsWbw7VX+WYRPqLr5Y1fbkQfqrNw
pxpTt6y5+qR5NHruOlusa1Tj6+tYlhD9IrU+yH3lH65czFrmF9V3PgZGhZJK6+gnu5NCagcnmUvR
rH1hF57CbEGV9eop+ubquZiEKwmJ0VV8eEaEk1hDXK23RJtA0ty/vZvw5IwawDpIZaKs1sO9BcHg
NhqUeCe6nRMw1mnDfWdP1qaHg2J/ZfD65GdAvuV4PZ4Pp6BIldsqqxITORUWGexndSz6O1/1G4qT
UmvvcLJ8hNS+2njV1B9FVzRxaz/JehedRa+MIuWxNYZthoDQfT73HN33HwFmrlNKWDgubWvceGM9
ha7TNrAMOOk3Bfh36MLxMvEVUSH7E9PnGw960O/rMKVOqaxcynv6x8qSg2eAANRVes+i0SKzoYLI
8E7JPGbXFKpOk4S4y9wlW9/eZ756KnXndYLaUcJgICQohoCipTtr6qCNnf2pvc3OXW79sfoDDaS8
y0TdbnYou3J0/S4Yb0R3aoqWYjQzdEVXshPtKSs+pXHyejdYkUrCl6Z11JImpuom1wja2LNuGVyi
EX9Z5G+hWEexbB4Lc4Mi4rWvHzWAcnD14+DNDsJLdEWjhWZEHU3ub68MaxftFn0fGCY1gp80xUYn
Z9R8pFJskk0DPPYGhY/bpq+nPVl4qOvtMHiUQ3sTjUX6H1YxV0eSR/gmmu0/i/mA+6/nC48ActrF
Y73D2/2FcV2DomC4fClCd6D63xsBHF5xhYTexgS8c7GlZgcyw4dIwOh/VE3kn6K5xnojvFsztNwx
0IYH0TSwpl4Kr4bWvhkfMhOQRxp56UG8JiimkWQwqvPSs0mj1ZIxbGLxdrxZxatL/8aaEBJ7N7ed
5/bzW5fJsXFDrtoH4ZQAvYmL6kS5INxSFMA+DYGbhHPCfx7J5cg5mUP2hzAtTpXX7pLSDnfrHL/P
k83Y+a/rCANkxv+P66z3Hv7319N2k+xqBgxlZWJo57xWD12kGsfG09hvJV2nnceSZdh6Jdo5MbXo
NAABRhZSO4uhXlgXH+FeAsrZKY0DlmSeIjzF2qIrDahHbEsfwqcmLsedGBTm5Y7CfQCEtAN8VW1C
O4xfn9LFSJ3PptC18QZNjB3qd6HuEtTQT2GZGpRu88xvfH7ykJig74jnu7ATyxntXVE2zc3rvsYb
wiNRPumOL4h/b7eJvR/yRoPr+M8xeTagfwcyp1KX8QzmHcSSZxdkyT93qlEcxXwxJCYofHy2fFKg
RZnnC0PfpfbZVEdpH6UDeI6+OFMrUZ4nxSjOf9cVBuEywmptVhPQ2v/dV6yUhP43y4QRrTKfC0mT
XHGlU7SyXGXzWJFIiP+9Wf/ZDz1Yiapggpl2srvixhJdlTJeKQspmJ33cWJINFXQ+e9kuBNKCxJP
g7Yt9S+K5QM+I7+s6yk1zoOuUcAcPWvzsJe28WnkLO2KrlECvYcjSaKAecpfVIUgPFEgCEdnZ3b0
yxoTe5qHyAqefcBKLzQxX1udfQwKF2aK3tshL6yn2jNRk1y7gEOOnQ+hyUGqncXqQ1b2GJm6cYYi
fHiYoEkxRq29hQRtfPB0mjqUYMEuQ3VrdQUPryEy4/Nkv04Qs0Rja8kyVfTE/MGIo51FKc22sMuE
WGc7HnIl1B4LgFa7tiBOphsGknrzmCfpjVvkZr24CMPIAhuY2bJToY6/Wt9QToSGtUdITU9yFMgX
pW3s0M1fRrBij81sGttGuijmcNNolhMipJ2Op1hS/1g8dcBaVKfruSvuub6YxIfrO6IspqCG/VaM
J43TuCUSH4dlqfXFCLN4gZGVLC9kXS5/UZzYOmaR6kOYwMFOm8+Tdih1N5T6g9uSONJv1kFlnKi7
FedF4U7NN56Q1i8+6xKrYR1bl0HtJ9pMfE/Ruh8+EUJ7AVApfWjy0TjkrV7cNGmVfIDJ77tK4eOP
vzoMIYIXlU9YRlABjTI4GQ0iL0EGKAemtjXL9H1Xn7vCWViF89oV1qu5uUl5ekONtdu3hnZJY+qB
Bs/+TH2r4p18Bbp0QDywfFWFNBKmifQLsV3tIrzrodnGldbf5s0fSW7opwCKp1uQpPyrSgmdSpCh
eQWJGKPomA+3hISEdZxdxJVoqhqQ1GK57ptho53M7geSZia46NlPLCf6BJFaoNDlKRp96Nr9uEuB
QdNokxJIN0NJwH7id8TtjDKz/0gSPb2lGrgg9Bmm6W1NRZQbW57iikm1nTi7sG1D9laZJekXtJpB
rfcjCMBZIX3uwho13juB1yJC7rxaDbmrHiekAS4A8F44deaf2zSaNkoeei9tSzmS0uXji1eGxsZp
6uzFs5AdzHPfQUWhljaSAWa31UA0kTZwTgrqtAtOW48ib+kqguoBtpp33dUqcHX/dm6S+KFr9RzJ
mxn9qbWUx2hVqLBXcKyLObOdkD6jin0kZ3jb++VOjA2UXE7bxTxPSbtc2VXzCjqArp2jqNXOrqTi
BvoUexcD2/2ixtGnGojBo9yV6n2flslGjGdpp29TmTJyZy7qBf7M1kz57E1lc+INqFEqSeMvoNvq
Te073h21gNNTITWPYtxX03KfeLpBYIybhHWzb3XKiRp4Nl/Cr1oQDT/7yUeugMfaY1c00w3qJ+WN
rKf+E8dBaujNzPwZflUb+E+EJ/Rm46MZQQvzurOGbxLkE5qOWygsEjBQb/LzYhCoQbIbRyu5UI1n
3WelJLmSb/Br9nblZ4RKxVj4drVal6toyC9tBjlW6JuPAbvXI59F7U40gNj1OyPyUG1EOXBzZRDd
MfIeiyK1j8J39YDnnUiYQc1pl/hPkPtlz0qVRDtPpuw/rwGORVJRuEZnJT+aIXInfRy++qiL7aYq
fu9RzymSf/QQPFFJFLppGKAm6ksAPjKoNg+w26R8iyQ5uPfmA0cdONbWkOEEW0SUA3E4seZjiLB7
PvgGKTRuHThD260zG4TVSWy+NEl1GaWiAhQyn2neTZvXJgc83NbVpZmldtWOgK9WOsXTSGHisbcl
dT9MhfSJCNbioQH62aQjxENmBCQqIz+szHzrqIB/I/Ws3MKs2zzBozjewX1+o2W8bFfOx3xvjGq/
Fb6i0eTkGxR2yq3olW04gansbuBzrx84XLrdVJGW9BBzE0K5TU0cLteIjkx1M3601GwrINDQo3Ic
Rk5lK1DOtmopG9s05QsARTcJlE56Dr1x3MG6n5sgZaDFFU1gyvJJMuaGWvOUpwiX1NbqKpCC9nvK
s5FMwWwR7jOm/XeXmY8IZAUcFtxrOQ6P4fy8huzLIIeTGBzrAS5kvyavyfarpOdE3S3qfiVagaN1
I8avVT+FSxZpw20yBvpmgoVjKxyFYV1KXPlxfYjelrpyi+17yVHSOjxAuaJG2yY1tk1jZg9GkXDQ
1OPoUKlNsq3VkJOmnACcb2V0RvXqe1+kzl7t5AkpAvSphXa1GGucbnIHaagfheG3Y/I8F4Qf0NTV
R0xJqrp323FQtiLxuBJEL2nLd3nMAPWivdf3H0XWcjEv3NH/eb2kN3UNSbqFc7rNW3Pf5e1HO9xC
frkx1CG59GPXBbtYAuppZf/RjWeUcdYToUu65iB6b67NjEWu5uZtXKwoemJceLz5i3F9Fkh68xe3
FK7OV7OEgKmYWatFkxeeuau7atqsY+Jq5s+8qLkDja3wMWx4CcHrv85r7B5QkPDs4xIprT62dnkZ
v/dZV2wgXjuQjfqJ8oF5Kkvjbnk/RBfWK2DRvAHrX0SWbXETQ3ZmkQV4m7p0heVqjIjvN8+vyo2i
9vKubniyCXaBotZ+UlDf3fuUFlPDqmwEB0Htl+lZ1+EJFV5ikuV3sC/MVOb/Oamp48trqkQJFZS+
9Qy4WxGPaEghw7yJC3O4iL6PPM6+G0klijFp9nnvCOp6x9PKWmYLMzFhhcwi8TdqrzWIh6JfOpm3
o5SN2oNopqaztlZf+7t1rAJeRwpR9jdpJusci5Fq72fhMNEQrYZvtSLmnQ0eDI6zcFhgxhpi1F+F
w7vhtlP20Nmmrhhb1yAmR91TbVnLGsJgZopzUX22mvOt2rf7UQWU7KdJ768N7Dl+kHrtjuvipcPX
oNBbPnyOegODEpQws2grpIbVo6bm4Kwt/b7OUKFHHLJ6nB3EkHAQTWS9HxKu80SKlY1l4l/XWpf/
61pj3nx2wkg52WqwsUyjfhJNpOQo3ite+6pr0+SQIqmTox9bOWmeui51Hro0mGNUaMn0Pvqqnoz3
0idwRS4+U169LeA4DzlHmWvv9X5ihjyvL8ZGfXAeBtYXvbZQXsI0eBni0HocerZ7ZawFR9EV0B1n
sm5BodUXgeFJI8d/jJRb0RFOAcz0YBn1D+GM+xHjeHuHuKNqqjIAg7kt0nlbpeabI2YIHxDIr7da
l5pvZRHERXabF6M0efDoVeD85jVkkFfnntukzpzZkr1s78sBRRbU6T8EaXdXTcl4K4ZEU8DqdEAP
W4XMETcij3DJR/jJBsUDsWSVp3LQIwslYWS3b8RRIhY/ceJSNHA4ettGUZSNOKaIMXEsEVfr2Drj
akwsoJP128h23u4CAKCUDMEX9o40DLCodazk5HahEwPu+koYlo/VzjBUKDI7xAX3EvjJfTUnSKe4
SPfADOJ9OWdTV+voqz8GhQoaUnqhC07J2l2VyYuusBakHBfrWiYvyunJ0gbL3CvDstRsjSc+yWgb
Et0CRYSm0aepgKnLU2D0tzvF+OS16lcEmbJ7YWwbdQNJnvqhTCvnaVSDgxgOUoT4tB4c7qCG5qch
l+tjJhfxVlgNv5Z2vhORR5tv4KF9vNxgWXKwrm5AMvHdDUK7tvdQmVL1CsylORtB7NIl7CK6qUFB
36iobhJ3Jwg87XPrjeG2NsLwewmQY1LhP0UITt/3am5CapHHHwepehQOFFBakF342v06E3nA4Hup
cAh2PP1zMqXGHnEXPlYGrPXJkMIPM9esdHOxy9qIsQzhFehts8M67oRVvy8plCTOhTjY1VTRlUQx
5TwXnC56UW8Lj09RyIfJaP2q2LSzPoVozLwlUCUuq4gSrGZuVrMYGyc/2E49gSBhuF5iWaeoSBQT
hd5qamWe16Zvu/rUFZQuvY37VCOdtQGive2fl0AOu6l+55M34XCIG+d75w/5HVzJ6qWS9qIDNTQy
zybb8WW8TA9iXIyIq2ae08e1emFvsw77CErCaUeS9S+LvltvHf/Loj6CWF1Wh7blqiCn5jOFOIAY
nm0ehiH+uhxRROJkbq7OHwCFPyP6RT3tbKS+TN2H0UC0+K++1rxaGYRflxOQsC7nma7stxQ02beR
lpaEdLLquU4A8MnSBBglLS14hEvrw2iCTIew5g8k7OyPCs9PYniKd56iqrpVNQoh0S/SnnnP+00g
NfJPqbkXOl/zHKNUX+d4iuSdaz9EmjvOx53Sj+6Y5pyKiWh/bXg+bzpIXO6ruoPOQ/Y5fQXp9LW2
4H6AL3J0kxouR6sf8y0Zleie0uPhaNqjdFCtOn+0Fafk5AMOS3OgW57Jw8awfxi6Wv18NUlpKgm2
VT1/bCp4D+xRtY5674wpqhNsIMEHVdY+NjLtU1wNd8loJz9iLQZJye7tCX7NCowpHoEka5+qvrsT
8bO/83hb47cegNhsNwMFvLXb+CO8FOmDKHRodzLZrU/GWFcAwIIPoqAiD2TzNMCxtZQ5pIVGqSdq
GHttgL2qhW/3UGhZ5+a5jtr2XAkRZeGyqJjfbMWiI9WSYlFRQwGw01oWbZWx3UWIllBazDZFtvoH
Xy6zM9oGnEAQJ1u6QqRe8MYqDBE7gWFl3u6I8XmoiuTsLJZ4W0cMIejpWpGk8DZD329S9AjwCpIP
/zyZanxfz0J6bRBkP9qAiqnGcb6Ok+xtEw5ai4fRyN0moEjHodJub9YRAKq3eCp0APV9XiQKBmTk
RhE/XQcNeLCRuZQ4uojZJG3KjQrnw/yD7JvbfJgIr41pep8WcIkKXfO2jAYKqv7TUJkSZ4nZ4BNR
W2bEncOneDb4UaGfVQ0e4stAqCrNa7l+fo3v9JqV7gcS1ELvbut1o/ytiV9QCk1/EOmT3dAZpzuF
+qYzAHYowl4dsi7cVYlEPZ8U2YexafeG3Fi35ugZ1pZwSbzPIFKkygiNeWEOJdW6Dfl7oB9CrzIB
endMVEDs4i+jzHqnUf3/0g4wfazjcOPs9CQOXv7G35zH1dDJqWys4SLLofdI4opv6RyTFH3Z9qsN
aWMDQTtiF06hDBvdTBskY0vtpSbzUjUEIQkO3AVVW2wEyyY8K1BaSfAdiq5u6v88qVR0ivOy8UKQ
Kof+dm4keCopL0Q/o5n+HJsNETJlKML0lD3J5m6E3bhQ7PIc1eP4GMxNNhi7ushhd597oqHgXw9r
Np3ziJO28n1Lrlj0oHSEj4PKPiSR/dt1KBqq9Lbv5C9iSDRm6+RHW1abZWYdVsExq4xfSPS0t3B/
ImPUDnGHOGjeuhChG+SY+oJ4+zwoLMJTXC3uoq/76a8skWXqZeLhzJFJ2ZVT1/8Pa1faHCfPbH8R
VSCxfp199zJ2nPgLleRJEPsiQMCvv0eN43Hy5L1v3ar7hUKtlhiPGZC6T5+zIKylpVB9g3U5eqhN
PnRGB7CkgbcgPd3MoO8FgLPqurcBjYTEdj2ZdynzIGVktIGHZ7LB8M11Tbge68hfJSkfn2QvEEd1
ggdmAsslhgrsoa5lHKlzUqaJgkoIrVOvD/qnHUSrwyX1+njVnN3R+4rK4vHJARf0FXIAZdM03bJs
jLtagVuMPEsH1dn1WJh7moc1+OlIR41r6mWyUwcL9a5gw8QnAo4juU9YdaBpyQNISBD2GfUjteIC
RJTYctYnmg0xqw4k9vUIGi0XeqM29PAcq8c2bBLsOUQxKxIeMWiioES6U7iR9xw0umdUZePR3ETV
Uw1yjIWpoMxW4ksLEfCJIBckV2aUDLsuKgC40DFVbKetZRyLGqx4aOasFHwBNEN6xksJfC2VjWIb
w/ZWSZtYyyzMf3MUHkQAwjrfmEUNFWCdgjN0Ci7UqbkMMaCgH9oLmajTlSCwMQNbbciDOtwORE40
nmy3SSynA0Y37y5kN6WhIEkDzSzU61unpquLXSXCh3AybFB/EaVVlDMQWVngSJ3C5HuOdznIVXSP
kAFOoQWTblxoBy/ICDUsuNPp7ArqymLddUhLQZ56FQQvomzHu1sIYDRslAWEsbGjwAF1xNIeIIQt
mxUesPyeOjImkfMurRcQZGQHrywLPPgCtrXzLrhULXQNcieGoEI4TUuz8ZKXVvnlwpvy8Gvt1xel
EJBfDNNrhQ0fvtWyRQVJX/9I7fyTo9LitTPwr0X98viM/UC+EkUmH7q+REDAdqyzL4ZpN0Zed6jN
QEGVl/3ryuVgf7yyo69siOpSjSXiLGX2iqT9xyv3XfopqXJzmRR2fzfFxQYkZmDjnmxja5ej8ZUr
3OdBl7Ir6ED8NSj+gxNq/vsD8ujWlqvEvE9BaLb0ZF19dmT3okHbGP8T1EbIdE7pV8MyzJeo99IV
w4/+PspCY4v67eQQp4k8D20yrZ1gKp88EYIwWtjWNwhpvH0MCx/DCKPoW8cRBPzjY4xT8K+PEdt+
+dvHaLCwOXOsk5fdgN9zrSBfgSRE/gQq2PKBt3is6JYdmDgAy1d4Y3EhE1ZbchVI3m2pScPFBKwS
NVs+zMNR1+3JpR6KwgDUmIMU2ZvseNVz4UAg3sofsNUCMKF1rtATcK59pIMwEEE6kq2JIo361VxX
IDm+AmGUP7jh23BIgiGfGDuIJtideepa++0g9VkK+Ltr9ECX6pYb9xNiKxlH4FT3gJwHqj2WuTfB
UrkiXQfbQnQBKZDpBDZYaOqZ38kMdVFIxWgv0qkhr2Iax1NVmw9Yt4TLuKrAhzkquzn1mkGFDqzt
e6yPQQYdg/5xf+uANAK8zXfvcWjWZRvuINfZLTniZ3tK3mUpuK/AMOGDDBU4a+oF53Wwp8RfzibI
8fqgl3XDcD0DByYlxCIMlb8tY6vhK9J7t7QRmgr+loTdSSyezqiXgcVt0ereugV2plMtVNdBEnY3
Cf7EiKVWt0bXfCIKW+rTrVuf9jTfPX8fB4Hh2bPiDUchGWBhoXLGddqCQ4mWgPNqkIxDXEEnRC8W
KVVOh9nbbjmqfJGavx2C0RjXY4XVrxLuLrENDpBCPL4C2LWqsiB9GeOmQqkf7MRNm8YBmCzqbLb7
o2YY88PxVdtv/hazf2D5pvAMQ+xl0IztdGhThmoR1cUIt8F26420X+61E8AOtFssslxcIgsvrrZV
qLQYveFzEITRauA5O1B2xyvvp2mUL394KS/RucVDhh38g4F/WsddJC782LNXfiGQ4NTCrIrL4aEe
8S+ltEbPsGej9NrADe8hs01+BcvO2sD7BpopTncyMuzXSKmGZRaWc0ygiEjr2ED2pQA0Xcgj9baZ
cxhBW/EYRcKmOcjcQ1r0JHLMQVNyxMGAR0rzRS7KFApWnbhWY12DfgdApZrH4lqCuB9kLf5yGsA+
u6x5D03DMPQ2te2+9abYVtNQMv1tvPagTg8FdmsHmjSoHWi8ttJ/ipwJzL3Srk/4U+TMWW46ojlR
76Qz49SL7DicBfjNb730a6Km8NjHsX9zpt8anmrpSR2L2BuWhRsYT0Y0/utsHNibTb2f/eFnJNBy
H2QzbGWR8qMYfJDu6JsWOIjHsRrGq9O3/Fh1YwZVQ9ycDei+OXYvH+x0M4e//FUCLtCpL5VrrivX
Q4AIJCbHSQp2HFnrriAJzxdku3X8rYlYAqsXNO7WzYvJXbUCCtl/dFh6/gxv3FXrc0h8GZa4o0Ne
Zk+oX/WAePxlojPwugVLcMpn65L0MslYJRK0Ka4PCrTfvWMBsHvmfruZ+RjFtyvkXvl2Bc8Bdkuz
xgVLFolsTSNuzq6RXyOV7w0DLJuoXkoWdT4kmxYqn9CS89m+ncz6YupMryHy4Gh2gBjoTC/etPJR
IuYEmYUauq3agzpyae8t1JDNg1Be3K0kxM1GawovkCNtF0YWVF/aCulIh+XimId99QI9stnejFAp
giCRva7Tpv5SYa1qWWX5yIsQbEX5CKSxtvd6OCqgotvwGpKr18jtPkHkolxBey+9KhPhFjojm9K2
Udvo7P/HzygRXihMcE0Pg7CWAZ9At6+faM526sf2s83EeBxNYJbJmma5tRwUniiV4NCvWHcTSLAD
iPAYIMjbNDKxtiR0MXn84lil+ZjmQ3ofS/YPmcnLj31zW9j2+Fl7mYG35TnwMKVhX7HWLI6Wg4cA
8vHOlWylEKsBRY4P3OHONYFQ88oD6npLHjTAHhHu1AKwV7LpAb0L9tY5DuCzKAaIL12DtVu8AC7d
7MO+YWuhQ18e7E7rfLSX2Ba9av+/2dWUQX22DhdiEN0lLZS/SVlfrstC5M+gMeQ76FIGSxG2+bMS
DYqWvchbGAGayRQiKFGBHpOcLQ4+nz5XF+pMq2R6TEFCFmHppKCztcqjkj2xTsUPymvVrk9d30QY
zm0PFV6W2UJZUbi3+dZypOz/oQ6jBN3VMWdDe5jdIdsHvRmIUAE9VYOFZaqGix2X3Uu7cgdbvZiG
bCE4NWQLakZVpxkmDcjA6l6oklYQV0ApCzXzAQpmkaOuyEwHD37nnsmMbxcMRRFA7lXaYEofKmg5
hGB21OtZ42toj+0mzbC/u71uER3JxkWMCAm0AD68hulte3v5hsNaF/V+cKA+QQos6Jwg8zK/q2kg
Qww6BhnSyQa7O/aQltr0OsuWd0P7GE/hpu1EdEemzvShdyyaf6iPTLdBN9vvg9phqo9Wp/4h///r
oLgDWgxsD/honfQRJ/WGuyCJAPWopOL1t7GJjkaC1ea1CNvyqUjDn5ZeddVeEy98LCbPoBPkc9P9
vUm9N2dErOT51lQpKs6sLKpXgbEPbV1ZPHB/ukcrojrj/q8t7hXFQmVu/QhICFs6uWAPPrPGDWSl
mxOI4PqDkhDLCTxf3iG+zFcGABPPUw0hjbGsm29+LfbSAt52UQLODX4CCIXm/BuUd8Rnl3lsmSLd
Nk/ZG5r20SveplQTAEudct6mREn5KcK9G7dSfTZK1oOaEWcjavAW0DlQnwuJa9KZ0ra/+pV8Ak1s
AMLS5dDmYkPaYCHCKmfXA8VFDeLkNTWbroFQOBQ5SSmMNMOqnHnndztJi7kIYOBlnCZYC579ArLB
C5zYId4/C0h1zCcfu/4XHxOAn0M/xXwTdbxbickL93EQjJ89yFl3qqw+SatMzhkYohcDdD0+k1sc
p8YeHMHQ2bS9RcX6YJekLNwKFCuuUJhsr2NV4X9dZVO34mUG3Q9qj63dgVbEttcDRIWgC+pOa256
W2CZ/gmdMdoTbz1AV+0dnb3bbyayT441+xPFPZkcDRgZYMdbNdqTnUzU+V/tf8yPe/zD5/l9fvqc
ASE63udWzNkEqGrbWIZr44b8dehBZDuy7q4rUvC+18pH6qJIvjXcC9M1sO2I/zQdSEb0gNmHTwmE
XhIPqjAJntL/nupmeZ9uHp6A0tcdciiEazUEu3T0XSSrZWD52YZspJ3Qgfn0ojJzwXsGXmy8Srkd
WXukRs0ZN6b8zF440u/OHljmn+Oav72Ak+rNbYaRabegLbszWEPc5/SX29QO/5rtdzcaXoYR/sUu
7n4+YWMMBaa7tnKgSc9r7yGWsf0AtKdC/TBu9NI8ZS2YLchT2rzduS73wZXIsCnR/s0Ug+pQNOC6
JZ/RcNxFI4GmY8ixzD76CmBfdj5cwVzN7pkKpxNoI+7Jm6YdAjy3+JwcMuVwGDygVuzQyHcZdDA/
mRVSEqEXRmdqgupv2+RtfDWgSHfNR74adY1rmnGGqidZLqg5TRbfgYzZnHuzQQAIMxTFjnppSgHB
jTM19ZRjBk4+mrIAvU7WRe3ZiULQohgBghViyShuog+yyQEThxzciWIpXVRN0MSLow01rVSoIzOh
WdTXoniKkDe62tkcSiGHpgbl8224lLW5DLxubbUcKoVREjwMNUrVmFYLrVQP2gmvBdC468H+8G8P
5bfHZsCr/g8PIKcQFtcpj7/M4WH/vhpiDn14rFlytgYSByEVl9s4Tpp2v0+MDRHpz7a5H6T6INmv
G7DAOoVhbZ3aRlaCgdUUebD65FETKZO5SQgbwtQI5cymG6bmfRChdcjr3UQtcn0fyFCOcBIRSqkT
Vt51WXqE/KB3BTTYu3qMfUIZV3MGSawHyfLaXyO+Payps/WM4DwiZNXqTjIVRXYpvYyBlRaj09hJ
1iipbzY03DelhZ1o820erQdBSmMLeH98TybT77GoAvHzlj7B0PvdUUAPeEG9NAdDDq4wWf9AJlUZ
qCBSXrqjjwB17frgMNcEAOTXJwLpD1S/jEeytGYO1afpW5jE/Z4CcBIEudup7qo5gKdi3l7won2g
TrrJkI2F6HsiHugGE2mLso/fh8u8qlbCZaBvLlJ/H+M9AOyuv2+DOn9yWFI85Vgn8SEd7qKa4x53
mL10mJA76gRCetpxECUsacD7cDyvcpC4jt7ad8vkwvmVQBMML6EVIL0T2HfAd5/WSCo3aoi/gQb3
q9tB3wdEI8E+F1Bj9LLMesVA6qeBY2X4KycBaKZYGWbC9o6G4FtGPe6QFrc09EI+IC/sLMKqyTY+
WAsUZJA+d2nMwXaaIYORaSUpLeWi7UDWsg/23/2RMzyzoBHdHqXLAyCsKZAKOvL3Rwyw8uJqyWMk
NG4dH4KFDUUCPQVWzSLGM7zvS3BpqPABKl7hg2shy4LlcbDtIWP7AI4AxPxdlH4pPziRBwsT637o
vk6j4yTLLBCupg//EXrKTZaOZgdu9JTkS3PQlE7dQLNPX6HuGYK3HdS7wx5Fb3pnh+eSCxm/qN1T
s2HmSoAV9jnGzgPLln+70auid6CgHeTtX91qPRsBmd/d9D5mno3sdFGjs+XtojRb14NRuU8VgBMQ
Jtu2U5oeoQuWHXPLsLcjUAh3QpWAsZeWf+1ChK5r5pRfWCy+xEJVP+oEenepN4gFHwCBbkT5owvq
L6Mhii95XSSQxkm968jwY64Mkd1BoOLtKrU1fLyKa8fJGnmwBvTHrzU331hjoDStjsBsEUfMBzO0
IWdamb/ZaJCm4PAjCxIbgb/OEHu7QiSmPDhI2UCYx7GvZIvk51bZ/aOy8DoIHMgONxO4sG7+kL4C
pFGaWKU2VvMwH176doJoaWnfO+PgHrherLrAbmysdEyQxp7kHZLtA9Cuvxtn8Xgycu2ZrO3DIH3/
nzI1TyZYTm4nnmvNluDXyW8+ZRKMn+K2fqU1Mq2WaaE89hCbl6G5J7sK/DvBfWAfsulLF0F24Bbe
pTCwttsMYue2G22o8mBUn6oIShWQirBWMfKMkJxLpgsPpbkkByf4lLa1vRQFitUbGWVLOZnRZood
+2IAcTsfrICJUyDtdZ+HCG9RB7koyC0tC/zINmTrUf+3Mp04gjBdJ+96BbqQ1kmHTVlIfH91aSAA
KccDFo3jZ7DnepCodIxDp5uMbepg8F4qkNccHR/qfUJrR1v55C07CQr/yTMKMGFVP6qRG6/6xE+r
txML/LiphCCIYyG7WFiZ9an223YlOmnfKQvaAmkT5wckDMDoEE7BumJQRUissFhmFch3Ii1PV+iz
zgfaG0AetE0LSb9kMK31f/YhRzokCdhOhPa+TUZnIv9aFG2A7RY/0ZazL8V0z4zpRDJkacLGe91H
O0zqaxjuFr05fe/738aBDwUs94P92kCWYQHiI3EVPPQ3ow+MjQKN4ZklQbzuaml9Ko3ua14OUDOP
wYOHVd130D3zxaAHGezXIIBvhzMKehIwaxrmp2kY5kGQVZ0HNSUCWoCbGGGfHuPaMZbZpJIlYk7p
MQoHkLRTTxsm49spdU2piQCKk08HPiCBVuiyytJAIXhsQXgdWmDxKQjBoGHksnk07KRalpUUr2Ou
7jwHtV6LXn3tpd/+QMnUT+E7/icv4+Bh9gf7LvXMFLpPUhzwzVbndORsLW3fu7JEvsRhtJ10/ogO
qhwDYGsE6sapnXGki1NnOFiUgfrg894tfDEeqNWaUJxvx2DaEiSoHKBT3jeI6M0IIQ0fAiXL323S
BQMFiVKTM/kN72MJdUTzkd9/nM9psEb30/YE/g2Up5iesbpFWHrbfAJLOjA3OkhT2AAFlo4LqjKN
jtYHGhRC22l9s01JcLGM1xrb7kPsBxV2yaYx4DuMVnNzULl7N6o8QeVuHCBcAOKkWB+oA0x24YI7
hdh+8MZqedWMWX++OTueJvZOq+sHNwi5x+vByRtwgb+AICY4y7Jy+KJFPGAf8PClYiy8jBL7lhXg
9xuXg4FsdkHN1bRI4tDA02XMV8ATQdTg9nwaWFaBzHpND6aW7PbY2Zcia/OV0s7UE2bIwC1MCYBg
ImfnPx5+NHvOuAWyRZSla7ZDV9MjRqxAXSadmkR8eOsio7ISG6g+YDP0ENLA++AneqsUK3J0Ygvl
Qbzy+J7ZarbNM/Cx2jWQabPFIq9yyE1Yln0fp1O9c+I22xfcGe8mCEFCIy6pvwyQe/SMyPjhq3rn
lsx7bb18WNKg3E3qncosMI8E3XjHMeU8KDfdMz0R7KLdIUbkzoNC4Nrug2RcMyj0LXJdqeDqSgU6
VEO9RNAqOHNbWcDV6K09uDYE6K9QegBCxjc/7JrAXCKrGnhzhHwW74PNMlZb6KNB3hjpnDtghoe7
PFX1mblQqJcsdyG+AwoUM27GQxmYD9RytYnOwFuS7TpXlyfooTQJdRRGlG7MCvA7L2yKt1mCLGtX
rEMkNbb8MF4XNjaaQ8pASHi7FHJL+DRA0OxotmFMdmGSyIsEqcLa91W8pl9UqX9WZlxcoeTGTtRq
wqA9F3UH3j/00SGoTbV2gbhYJ2XwZkPl6kNYGv78W0RVbXGuJn5H/vRTBHm8XEdC1evbRCqU9xyy
xWeaB8Fh0G+MXoIgEyhVKs1/ZaXxT6kS797pId4tQ7DWk126jre0Gosdm6gYnlkitu3oW18yZUHJ
umjGLbmlSKFnFjb2zdSzw3+admJGtXAVaLho2jxUxYETLLAxOr5D1WC4zp2p3RALGTUTxNY/NIVu
EmWZ2dTh+tYbKgQlzOJnhNfCcw9NoYNM8VdS0xaIlpeuj0IE3Zs4miNSVMAl6qaZAHsoNU0/NZEy
iM9p1aZzMxqVeY4q48c8EzIelyQqvlIrko5z6VvzkzdN03NbyPbOgI4Y9QmLi/smCy7UNwC5eN+M
HJwBuCIYNeoHLLB2IQhWnmNjMoApGjfUl/fMenRBGEjjOqdrrmMbL6mvmqL4yc1/VrjztioB1r0L
i/6q8iIFLVfWH11N7gTYMN8lzK6gpQO+qNkF1TQ1d5wHaiVFxoABjK0NNXsLGO4iDS7UokEFFugL
BAj6IzVpSs/vHrw0eRo17UnWN+mjoaO2RSXsLRYYPeRuRLUfULt/IRckZcQFGhT724A2l+YWhQBA
UOhJ6NDlsZwnifK633NAlxdgmAiQyq7cRVIHQDNXtm0smOEIiGzJYGV3U3hfZWV4j2rJbBdD3mhh
kk/NUGZXVN2FeulAzuOhCCL3fnZKGzxcGtwD87xpAKYk00mj3W3Q7VqFvoyVgMI2SAtnhYIrYEiC
yGRHB1/O+1ogVzHQ2tT+8PYf4jFbdx6C4FVrbpMu63cuqoWukXD+EcmUfy/MAJkDr3zOQZf2N4e0
8Z6DsaxmB7x4+101YtOlZ8iwWXr0wCOziF1o2hdWVJ29zOAvTG6mMI9fqnqoL0McAaetzV2hxDYF
cHyDZBR/uQ16a2K1niCSNU3lcX4zDizAbyQWJcr7II/04dCFALyJfoTKLzoa/W6lM8i8exdseGI+
BCuyBIxhnZOW5TbMCqjhOXYAWddMrh3JkmeZYykYt1H7T4lYlcFs+6dEGqvyxuSL0yKokQGfjZ12
h+0hlt8Hq2pQbKeHhxC7mYdPvtk8I+XRr5MMq/1GYyFcjY+QjY3XpdddqOWZYFOY2lQurdECvkP3
dr56640ilMvXTgnElB76Pj7wh2JjBmAwjUFhjVgACuF7XaOScdCq4AdyRd7eB1cU9gK9x8zXTj1R
fwhutxXjwXSkgZke2FJxyzQ81Vk8HjxdVlG3fnFx9Bk1IzfE7zTsT9YErW2wcICfsS7VidzIYzKi
ctt2IIvdA3zULX0nr5HxHI25NiDMknIRW6a6t3q/ugD7YgDNitSpq6oS92elxUl/jeBRGjyAEBAc
5pn93ZO+PNLLqWvi4AIZtG0r8KZfNizqN2DSa1a3pZ4e4KqsPZJJgaZvY/ocIGmER2XiDq9hVu1B
vGP8sBzrBOHS6YsEs8DSQ73/HXizjJ3Tmf0O5aVAbepBnoO6xcSs99MgyrsptItFOhbinOmq1DQG
PFpBEmhuvdsd6RRylav8UHBwKd5IZgALha6P0XlgVzWLA3VkuL3WZWYjx89CKLl25niuwZD20v2s
lNW9RGyIwJELVrSgDviLBP/XJrHUsCEnsLa+jWFubb9Y3+0o26m6iB+6mosryzmA8ZkJ+qomia+Z
LJsTnjhfqHMSojqDovpcDG524mOaraCMC4FF3Qw6vAEXdEqH0EjwCNM945Cix4Nwpxbqcddk7J1v
gMRlD/bo1ZcM+NFF2wfmZ9EMxqqsWbGnZoqMBdQx1XNq6S0YcLYLAWaYz2FSD8BWmP7eE35yRNWp
u8RyaNGlUn6a8kicTWMMQKALGACEZNuVUfrRodRN7Sa1mxnV4ox4JTTRogbJMKCwVqCyEQdqvrtZ
ejaAxcCNRqCCqfmGyg4wbFXl18BFTF1HzBOzUUBadf5lCIryhIo4d/XugZQESgASpZau9ghbUMqT
BzSJyq9R/TYHeRhQnAMXETiS8UAyH1sk09ZTjRqQoaytR5TSW4+ZDDYNopR35JHHCQfiIBgWiE6B
Z9dL3GmBp824J2eboyZbjg0wVxhKIxo9J8KRzdou1ZQvK9fYDL3zhUFTa5+CjmnRamYYZwqrIzUh
UsOfnU6+NaNhjDcxSpVXQy3dXVVAMIz26i7+6p0sVbyijTz1UpN26zdnu1XhEUGdZEFZrdZuQRWc
FP0mbnwDIOW8O0ib+0cTqK05O5aGoOQakGGlAWSn1FkzDvF2BAZonuk24M85ESmCKuEqFVj2sAxA
N5H36X2Q4o02TN5DHRYwAUNwHJj/ejP1iQtJBDtXy6jNumTpiVyuEqNNN3O7iibNWR7z/dy2Qrx8
67K40BRl7qb349Bhf6gHA283z5+hxBYkdcMhi495pNITVjtvh8lPAPb5sy3Kqj/mzZHsNKINAw4a
VZOoZvjF02DzqQ8hGOyhlpKHBluQzdEd+PeXywKgqPWNBoTOEEZHGhVIOxHn18kZnadBAiYzxned
NJwnsnBj2oM+oruX2tRzs14kVecdyaNARmLVSCihNUbjYkWFUklZg0OKhgpIyR5QjBUsqImSWOvy
X67k8bq7jwFxaZCFD7rMQaX0VOfHVh/igaPdjSIHZmjKj3RG3aXdDSAn5gN4G9/HRORO/eRZTRX4
fP48pX6j6es1pLTirZ1F6Yp0w/e5rg6rcJ+sWGOqcwcA/tnJsnSVmYwfB7f8IcO0O1mqeztEid2d
yOb64Ndz7OxInZP26MDWgDjauwv1DKigA6UzeNVy4+GWppp6TxzNsf4i3yvLbaQZyERpKjoYLSgq
tRe1yJUGTqKdB84ZrV9z3ab/fS6yv1/xNhf7dUWamRUFP6IWG49PPIzqFJW3hOD135vY7rDnpMVj
5daL5cTHJvUiIS4y1pxtx1Dngclwj1fboWUJEDtkm099AFT2iWUdyEaHwq1Qz6wPKDMASemLaLGD
AG+X9MZnA/B7PzFeqrYuvxXcf/FxI3wDFfR8AjzpfPJblxkO3idIZRx0d6FH/pcp/t99IAGGKi/w
d6+dznFO9eDaCyJ6yEUmNg10amd2CO5B2aWqTOfS4k/+xPyneGL85W+DQp81MzvEvwcNScVfIm7H
J1Wg+LLLjeGeDm3sZdDKXN4sEwJx926sF+Sp0KKvpmazLCpra8XYo7rKGj8MzbqlEdZlOE/ZW+Dq
MAcdlNBX0DG9+zoU1jYNQQRLNhsZykXTegWoQYtq3aOmfh96Mvs0GtO2qBlArdpu8jS42VVUvtk9
MLbta+DrPjkl9pDv9pv/7/ayRv0aZa/mxJfOXoHyEprM45wsq0Fbe+qC5umWP8t6Vm97xx+Wt/yZ
QgoTUdjY39ySYp0dfckieziSabaLZRmiooxybpMRpifBq6fbpTs8cLZ1LcblbZom7D9OTR2jlc1T
00QmqJzvO5ctJwsVgtKdEBjMAEm5ZJXrLo1G5qgDGMLL3IMn1LhHXctzrm3k17AQCopAkGxphnks
TfA+iwK7Dwqa9KTvByxP55luptucdZxu8b7xjtQJHNhj4mTdqUcZ/2rIPay49UJmXnngxVeNNlKz
2uSDZ3pXZiOounSTlitOESHXpsL0SDbXB8EBQOF31Dm76XldpMI3N1vBft6mNUb/47Q0KDAQzEqU
TLGPwjKIpu3BaE2ddGjfpw0ltgpjhVXV0BrOvmqxsqP1jB8BB0FNWs9Q0/V7hUIkpCZuTepFLRt+
L+nJj7Dr6VFBvA2H6WvQYksUeWZ/AqE41njU9rSRzugQhwUkYtNmS0NDsKzjtaGHUPs2Q1iC4J/3
zeMf9nnmDxcZsyBeeH6hNghx9PvBi67M7s1XD0KsQejE3/Mu6ZfNkPgXCP62J9B4oJxwLIOvVn0m
BweqxMvSA6d8PVTVuYCOyIo63C2HxtQ3KDvXK7dW8TkQUX4RE7AHSG3F31321FfW9JWjKH0FHdtC
L5vDLVLEiD1ICHfinTu+5qYtF3HKo/uicO0LdWALgNoK3WGgxG7uqAzwL4cMdRRDffAsAWpFR0Og
BqkeyaZaByi7sR8fa0QGNzwy1F2YCXZnNeaD1IvaBKkkaqnWEBsDjPlQBIbIY+R57ICoyp6KWm6F
LtSEurNzAPn53En+ZKfDiNTSwYnd3Z92PS3YoY1DabW7D/7aThdIJ0McUZAzd/4xHNW7yB+bav54
t3obcgMksjhOVba9TcuAqT8nvlrWhhzOrouEzgBM/l0f4nWNQrP4UaYBYL8lFBuGJiiWlm1VL55s
UManmuzV94ECUKr4HqQgTyrc7mdnF6s0zT3ohz4iGZRgl5LJZRXw8CdSZ4BxZ+m3If4HNXr1s911
41rg0XiqzaI8WsiubibfxqIS5AOLKPfb75xFS2PK8p/g4P7UOaP9EhgDgvuIvF9cwzT3pY3SfQ97
soek8Pulak3rdbT7vXKt7KfpTYduDOpXgDYh0AX2Q6+TC6H66WqyItmGdp0eak+md7YvopUV9OoV
SPrtWKXZD3MUn7ssGT/1ahix+7SKU2B19gm/7HLt9V754nUIB2pX3k772PPFsW5iZ1lFSQcKbEce
Y9+arq20ruDpcF6h0Qw1p9BuT9APqx5B0/aN7PhjEJXpa3UuQFv30EgBIHXsr4wAxXUgwIwuRl7E
59oS2Oxz3n9rnLWbxMV3gGsgk6UdmHTHLWooxTphaXGP4pfivgxR4IWAQ4V4vZPfW9Be8xdVjk88
ZXdkQg2Xgcy0CrhYDEa5i4w22SgN+sC/2nhgfhYvEDZWB67fe3NHiGqBKSzvqSXcsDznTJxvg7IS
b/1RxCDxfJ+oQMJ4hR9TsjEIIoIF9dvE5OMJSy5yv/lOZG+T5uOs0m48tvmicDTl20z8Nh/Jhw4f
2tUQTUcJrGtn+QdI2CwcFyweZcYvM2ZhgjQGggPJhjAOUcHkGQUan6iTTK6wzoz3b/4SCHekySLn
aDS+syQ6CrtsPpexbT0yBM1Of7H3dfHRnrD2s5PJN/8aAKAlsVfgvvkchAl7HCJUU82RrCLs5Ru/
K5IgJ88FNyhhEqhULQf/Qtu04J4I7Xt8MeVzD0mmXYsS7k07cuvzhAdv1HniG15hoE+RqXEaO2e6
g0q1D6IMFCTrkcjpls+DHilLBIYit5pHkoMTogiMRnIgKu66BKLj3q+RdE3TA0SRRjrCNz9LgI/I
ASs91F5E6zxq7EcgxJMN/hnBSaUx+IYhXr3jklfICwgOtfDOhB41B73q/1D2ZUty48qSv3LtPA9t
QBIgyGtz5yH3vSprkVR6oZVULe7gCm5fP85gdWdJrdPHpq2NRgQCSFYqSQIR4e62lXyHdNFmKOQY
AJMYrsHRZX6POZCFqJiNP4mRdSvP6qy7vAuMbTu2zcEpm+GEPDvEx2VePpR4zAOe16oXLCOe/ATF
vYvwYdQVGMMKWUyqIvylNpha/u7aRm3/7dqCgn24tsgwILI7Yb8IuhX2dbas7bA5zOCsqYmq+eZA
sK/aMh6AI6n3RZck3QKRVVDIUbjOrWS5tiMwBsxGB2nbtduHxgJpbIVdayM3PcTMlmHv41snY51H
eEcH4jROKl79dFCayU0dQOxcFv3W7qU6GCgJOXeO7s90Rgcd52Ao8x1ndesoS/9bVDN/kVWy39hx
YO9dWYQP7jBB2gZQ/aLy5ASIZ/GZPAZuW8hv2s9A/3RL6LEHhx6PEvuW1v8Q459PyWmEE6UAZByJ
TdeH2PaDjW5AcFdIFxgUP12XU1lxbdfNwmxQGdiiLOjJESiR5sn4hdx8BppTURSIwLXYa0RR01ya
ya0NgOWbhv/Orcedv1UoRYSMldTPVZZtAeVGXg933sYS4bjNpmaXFssYuiGfE1WyQ2I5kB03RvbC
RP/HEHvuPRLN/R3YtIFYn/xt03OWtZbIXE3TZlptyX+I5fu0OeLGuzEDsh3U2mDY3bioGVsiuxjt
aWtLzYLF8X7e+E69QGxEH5qIZUb7uGTIRJdAl7pUuBpEol2YZivWnvLYSVC1K14SrbMBPOP+/ROh
TnMMGsRp0tFqTgCZgF4iA1H1CQKdvrUJCoDKc9l3G+qngyGj19gprG2vLA0MCw6RCtpzXpc5oPyp
AIOM6/QLMkZ5/e5jO1ovi7pG9nfypg4tgx78l1BaSAokb6G1rs+681FMCH2pZZNDorFLUM2P1D1O
sfJqNmB8axYuQpP9gozV1ENnLipl9nkp7272wrRA/TH3antlFig07LEyEHiNH2u60XALhecm4bjn
6DR0Hws7jaFwhrg5HZCjSjuEdP9sN+AXUuD1J8uHkdQek8iEZvmS5rqNgZAQQvHTwcqkveZ96qQX
0IM1GwYu8Eth+vaZ6WdzKveiA5npbAw7e+nEg1pHWKlI7EF89zQG2ZJcErINnqqg3xPy9W2GKmLP
2J2EoOlztVoYUCU7eNOBzoJENApMCg6M2M95a7I2Y8VRvjt5CcmhdF4PO/IhExf5n6NpylubfKiZ
55ngy1uPY8p8ZToQlKw6JIw6Fb0fYkQjK+Dl0U57twThUPDHbEuph9xFJfNNmxk/KAL5IUiZRBFU
fkKQpzeoZj9h7/gxmvlLcJMGuyJ4NiLjE6qg7bNlgB+ws8MBSvFDfC6HVIF7SRtXgNCsZdmEFmI8
abAAY6R664NkjSJFhdqPCMI1wg//0HH5LQ+c5ks1IG9vOCF7wILHBfdkzfDvmCd7vLRasOBUQPPL
ZO3g5Yr7QSh8F3E3nOZTw9bGwaywplJJCSTR1EMHp0Nl1gBavB67wSayANoDHcYLCi+vEOusHt2x
8E4AC1ZLshsa5It5FZZ3iW+P957osX6ZBoTgCkDGKBdHDnzxk5tDTrdj6jnIx2rRg5HvRIehM7IT
mw43GzV1p+ulSK1NPqIgvFP1uXaC/NlDFexD7fpLZlUh6lpWlaPSZ9E3+TMiryhvLPQDOQZ5ekGV
lHtHrSqu3npVDvMk0KsDrWoa4j6c5synDS0eRN2emukoxhVqgfiWmo1bID2IAPeGmkPk19iNVe7K
nj4UXKHRHtkNe0m9yMQbhzIHvQX1uk4bnZsGK1TqZb1V3SFkcKVOLF2jRSEGtssMwx7BtpxUAGRU
hwaLA4SSssQ/47fln+nM6Iov4MvudpaZi3FhlX6LAPwAJngzw8YwgzLzdEaHAKoABz/C4db8nd9t
GI0gFxp2a/7/T3X7yF+m+uUKbp/xix91yLrT+9Z89EOILBtQCckXdHo7gPhDrHK76BcQSkiPtw4Z
gZK+zLM/h1D71u1OM96adPbrB6QNMpKmBMvhP08Tln9dGH0KXclsvH0qGZ2q5PnC4eZ11BH2btNF
3IZQc3ahUxpSFPFnKG+We8OO8vsG0pACqaCTmhg76VAMAlUghl8sB8t+t3V0FicbA6JG52G6A1Ab
retNpRNgJf4aSyPyGNVyvbTON/vIgN0eUzyJ6FNvHQPodTqnSy7KDbEy12HrrJMi8pbzJ/41MaJU
AG6Dw7ujz061wi65NOPVPBUNDvVLKrvwbp4q1WaxDiOjnF08w7vYICHagmFCHxzN9GE+k2n7fvYb
G7n0LpcpbmyMo4P66+xmc6ZpbrNSx81WgiV0GXPc8aB38x6KVoKbKgSTOjV9kXgP2oKEdpdYd+Hk
UUJebRc2ol1SZ8ld7yFHvCUrO3aeB3UaSoEA8SDyhRJRpWt159r2BTQp5VsxiovhsOKNa3kJJU4U
LK4f1ycZpeBm8pi/l1X/TAXpVIYeTLXoiATM9puJPMieleMdUOYLNmBDkIr4HgR6/BpHsbzggbSm
Fh2MEWzOqd28tUOQINPXoCKv8Mp66To+WAxkFhyrlE/7+dJ5af46S2Lz3UZnbcqdlzAc0gXLM/ky
9wZbZnqPidbJVQiRXMF77ZzqZjySCeIQybVBIf6dj2cZVPP6YElubXsNQcZ0T150aKp6l9h5d6ZW
H8XJtVL551wqMGlMM5Opr8FZ4RhWsL/Z2tyulm7Mki25UEeqM4AucoB4yEZzhiXkRIOGJ6vbpwZS
29ukBwP1bb7ATq29NHvUa5kuLjjOR/fIneZKw+hPQl1ECaXS4sPsZgka3ni+hNufkGBH2YH963Iz
Kb+67z0Znm5XpqUfLUzQJAKTii+MfGun8heG4cgPf1Vp+SgjtUBXRS508EZwgNRmbc5/FU0qWw+i
e1mml7ePZY1yd0aJuvXbX9pWrXFgbvfl9sUhQAref53ub1fXK+Hd5cELzTX/G3p9MUVdh7u5ORb8
AIaNbgLTdHtpQSTByLP+Na6bJyvNkqcYko0HyRgqdCc79OxsI28uI9bhKP50600DKqO9mxX8WYPo
jpyYY5nLxmHVObKFsTJEni00BPge29781DWDOndTyym8cYNaETAnl575WDl9de+C9KpxE/ORTK0J
aq8gC6Ij2fo2KHZZlLPlPEBYwWNvbnytTTBxokQP6+o23tPk4MRNDoiKmAtq0gAPPxbDMfsrmdoR
ocS0b6stTQ60SXaKbfUHddLlGpF5RAo3uJs/vbE7VJtFzpomc2XSXRgvLuRPBy+OX/NEmidq9Vge
bn1ptaATwR80Gn1wRaXKijrJlEMic8Ervz9QMxkLeycjBOvIhS6hAzKOjY9kMCQ0XrxyZDu6ANB6
sEOge2wlsafqos8sstvryKW+L8buze887wuk3Yc1FAGHXdCjGWpjBdIt1GjGnncqqgwKfEBQfwFP
IQclbtYcizZC6Zp1nc0tFPh0WYIvBDGa5fuOGxRqu7lO71abnyD1cWxVsfhQqGfHNcTETfvBwGUX
gf+Z8tcBU990rfOnAkm2na4h8YMorfc0OVBqG2vAb7z+aiDI+S0WKIBMOv4jsdO7Jh2sFx03A/RA
LXV17KjduqXVH/zSSRCnSBhYA3n/lAxQxlUQ6Pw+DYdGKf8RYbjMEAzGT9Tf+HaKn0bKAEmYcOSR
a4DZwkwAPkvD/hM0KsDlDPvNrZvQ56knkUZEQG12c4C9JzegI95nGya322xR/N0nogNIHg+g+Qa8
w1hkw1smQ1SXetZnyA6XKEo0s13dN8mnsuUnWZjhN+B50mWB8uiLlhY75+aA1Jo9RN/+GtmlEKOg
kbkToGzbttnKiGMkiAKVfqIzFTjJfNb9xvY7v4CZDM/NIv2QZzMceziCGWz3Ias359jE8GiI0dlT
em3ulciSrYVRAmbyV46OnGmWtKx3ZO/jdKFGJHYvRVsUWwf0A5+trJj5rJzUNdeJ7VZ7VCFBnDfN
Zz4rrKVhjxsQaFue8WnydxEnA0oNZQpiyMGjbBWdtZ5q55eh44EHuwyTf9PulrFe+JH2j14C2RGU
yiT5JRsFEi5mt6IO5AnzSwQNQXsVj/0KNVT+8ebmDyLcDEEqlz0HmrNDocZRZ237FHaWWoOlrN/M
zRFEbNypcEmWbJ90Z44gcE1P1EmHToIwDKCuK7Votj4x32fjZvc+W2AbwabVqkHEy7WSBXFmQX7o
1LlmdaFWzdJ6F3tZtaQmHRDkBTFnUF946aFgc/KoQSC25JOUCNl+M8fsMQ34eY7ffYpdQvu1aME9
GQ68eDQS80jcDD7USXcJsFbrfropoNEXTbHo7q6EaPcj78Yjg/jrGg9HeQzrIFw27shPdZLbnxjo
0mfaOq3yA1goi1WAqrkv5OanJT+ZLNi6Vt4CVO98ozumriFcUSJmcW0Ya45N0LorFiTRN52d89L2
vrYJaFfHZowOLEvV4zSQ+qskh4aOhXIhO0qcfZJiHqe2nLcAAZ8wbLpvyJZ2y5Z74X3imibEXEew
jNr5CBHl5N1XQJFFQ45RrUwkT1sw9IL7g7NVT2c2tqqd0i7CBTibe6czO3wVTQ8VdxcwoekAUkwd
bGsU9G5Fw5GU1XgSNVhGgN9fjlsPz5lrKZFan/jS5n+MsBlWtYOgK/1bpmEbX6EsN2lw3QuPia8p
uHYhpth9tcaeLXUSd9DSC7pd47TGjiHTedcBEr5EXm58Kfv+RBzangJ7Z5R3X1mZQg4S+Auji7Mn
Beg9oNs4C6oCsqF4JD8ZsX633XrpTDFWrztVgRmI40EJiEZ2oEv2nTQ9OWX1Ol/x9Kc4Bci+yCML
9Q6KBfGzlxWnPDe8pxiETwc8Uaa7sBu+TvaU4W1hhSE/OBJUKT/bRyQyFrlZlzs8/vozFvz9eRRO
B31onm8Tq4gWJevjYUE9MozGRVOKcJt3A3TNDOgguN4U1JqaN5tM0mGH2rbq2k6HGsT6yF7ARk3q
uNnyWtab0rfaJVW5Ub0b9sBXyR1/T/VtN7sh43HLUDu8SImm9aZs5dnVFbm1eq00nh6BYVp3KhHG
OprOAmd4PyPb73pRWAr6HNRKbmP8eg4uUgebepTFc1WpNxtRxreorDcIxHVfzcxPVqifGi7adRHZ
M/N6o1LpLC01GgvfzcyTS4wIFCimtkBEDuuc4EAmOsgpikxnSFNAy7UYIUSL4tVNLDXQyhPgjoq4
yAYCAOjf2M4ZgZz84k2PX6WtF2ts2C7mAo/kwuiTPWcG3hJlAg30tg44xHTM+M3HXeFajngtvDBe
mUJkFy9h7jEc83rda6WB9QZeHGqeb7zOfgx52zy5YdRsfT/P9kEmoJQ2TUYeow3F9agWrwjtxytf
jmolmTvsQCFINep08JQq174U1pqaHcB7D867A7fF1skylIsPzeOofED7kyjbI6cBgCEUHq5QBnm3
lfJs+PFehc76d5oVvo1X7dQ5Tql4qUK2QsliZzwiuoZvoYuCYkXY/wSpqx1yvRZeYVB5ApFidQ0R
jJlt1KQOVLc3O3tpSBAgtLy1ngEDbw/cKiZuahfhwwrSELemAwJFfK/2ObYDVEi7jrdMJoZxSLV+
cuoqeJSiSU/tkPhLYvR2/rTr3E5PuT3JMyECvwaXbwpRwmKB29b8Br4NjZp/K72X2hnA9YJ/iFRE
7SNzKxAOTY/aIXz3bUMwGtuWDh9CE+TV2kciC3vD8StnUObp9fAZcjHvdirEAEfmbCf/UcX+OjBG
YAyaJtnxLgo3SHIgr+eOeC4iVw52G4BCkjTdmUnWfCGPsIn4NoY43wKLrWw5U883Buu3v20T8Tzy
ZUDJCNfbWQ6o4UKnhvoZfaW6+tikXkT8uz19/2XU/a33l7E353aaqnQNvR2D8dANSLpCCr089ogA
bFRl2o8KJWGQOVbjW+7fFX3n/2GP5Q9buO6zTk3sLIPeP6EKvJrH6Kww1moAUonuNzbwahsbYY7Y
07QG0tOCp5sOqTfaS8Zeb5jpG666AJnEPish7sOBvO6crIZA8aDfkdg3P2gyYG3eZs+c1Qy/064C
N01mb1KB4uIoKYszQPBqjbKn8lMlze8EbTSc73hsJW+3MSwaw5Xhixft4B+TUGuoMC43t6ZX9+UG
8sjhJpVBcBIDoFei/0zV73neQpou9IeLy93uZGlsZKLSN1/rZHaw+0fWmwtkC0pUiOCWyLHCRFiY
FyeSocmmppia1Gu3wHZSL/aK1jP1/m5s4oTIXGQKBKqGumCZgHUlBGitsnePpWZYak72rnJAGDA0
L6V2c/uHTqT7AD3aFRhug+waBhOAQUcnMHUL/l0BQ7wCrQa/Mwqo/g2GTJ6DNK/WUJIaz4B8pQen
SJztWOT2vR0XYtkKJ3xpLfWQpTn/AWA/6hs9/RaWfw6XoUb5RptYIPLHuwL8CB5CMV52Ek3ro3qg
/0S3P9ktrpytLKpZfcgbrOwe2O6jUhBGugkSZUXYbIUOQYY7QpDo1mEWHIIfxj0YbMBEVaBqH8GV
RSmi7kjNZsjfmwQ9xNvhY+/wc5N6YwZ42L8dm4+o0SlVtgK17UnUUu29aYGFakQosrllFp6pTYfJ
xc9HtY8TGZ1MLD6JzyDW3R++yMN7p+v5AxuTC5Eh2KqztygbjTfkNWTjH0DpBfdY285eZLYGG159
Cq9p5frXXOCvmL1UXTgb7db2GhFKFAj3Ffsc2eCGw33tX1VYg48bD/8zMDLIQfltiKBLZ59HlIpD
HLG2H5q8bpa5qfovsWe/tp5M/rDKBsOnPJRIS2yVWPLmeBBa7QPBIMgW4J4OanCjdAPSJK0ZnX3T
eE0Nn88LyjYxs1Meh6+0TKMNgguU68K12+RAizWP4zcIMHyxJjYv4vXSvZ+ejQqvion5i+xNrwHt
mOy8c5c3V7JDpjPFi8ErFyDsHbcAzWSfJeTFlemG3zIfMGgJLrZLnIbdxQWAGqUGTfgthjSAYODe
sGTkb38emZjReK8y+7PCyuYMCiZ1xqpXnbEDiXeiNz65dhQd7TjaBFZWPqZp3N47iURBSwdl0B4x
l2XlM7ajXqMVzSkI3K9zLxuctxrgjyMWR9i1ONyA5CUiZORLBxDXbUSnjDtqRaXnrP71X//7//6f
7/1/B3/k9ygjDXL1X0pn93mkmvp//uWwf/1XMZv3b//zL+65tisEB4eF8MA+4jgu+r+/PiAJDm/z
f4UN+MagRmQ98jqvHxtrBQGC7C1WfgBsWlAidOvxne1NrApA0j80yQAYrtbyDalzpM/V99ZYzfvY
oAuTIxAr24RWWJ0Q7Q6lZiK9OGOYbV3ilYNcKl+EQxltZ5XBJGp+agNHfAlRCHNbZsSJiFfIxmQQ
CAEzER2CxP9oI+cyS1cMv/ED5IlRPTsdhMr6sz0d+ripNjkeemBk+rM3rfQXkOlnO9EyrNhF5lSo
R3Lb2YXGkjNNADUFtvjnr55bf//qHYc7+GUJgRy0w3/+6kGPlxtdLZ3HpouGHZLAAaqmzHGdcaN8
qRIkTablRDcCB126vLonDweYJ0C1GcrEfu9VKd84ZKH7YZ6OTTQbdq8hVmwchKjDlzSqrFVsJ91Z
QhLzWBbgyRiQm/o0gvQZX6/zNrmCfxo13pMr86E0EqTDiW4zsxrudBjbB84tPHMBaZD/4Xfp2b9+
OZwh6otvh6M0xBGO+PnL6dykdFE6rx7nRbpTCODyc/4JGYr8CkXZ9gqo/jM9DqNaGRt65FFz8kK5
lroOBbSKrdB7RQxYrx2RKbCm4cEUqhpiDUI0XyxdneW0RsRL8UHFLP8sjAKSQUUH1yHnx1reh0Ze
3aPQfoOEvXjMJzb9Ety2oDtI/CPZQBmWbJsC/I/USwOqqN+IiZcfUTOo1lYRB27PzpYITsX7USqw
9vsKkMfeB2eG3SXVsvaBIgybR2jXi8dffLl5XzvW3oVyxy9Le1KYs7TwDlMnyc+NbQB0UoegB5a/
7GTy6I+q87KnZjogUlhUIgYBGBpZ5LSLFtDDQ+YV6snSZrUxzDFfUy+N7rp0Hp2DvPdujjfywmJr
izfJB3L5tpHTU9lsNtRRWiz8D78I7v30ixCMuSb+F1DMloAhS3u6nT48qfBksQZQyQSPAq8oyMex
/tKZoFcmnGFUfjK92nqlRRg32v4UCL+/GKGHJZpRQQoyTs6kKjurxJJ47CwPS6eVVxTFopnU3iIU
AUJ7p4whLpOURxpEHdT8t7Z5soAl/rauXVTZDLab7mQ3mkfGXfNIZ7xP7HKhogHVVkgUsR134/2t
+28+s4FXevsfnj0/P/anLxMEUA5njutZIKLznJ+/zCSsmJlmzH+QfT0gFZt5CxP4hXsrMjwUfWfm
uk099ZIzsaa1LnlUVQiUXsc7MNyCeBZpxMIF9rgtdjXyDNNztpqerh8OABmdWw0tNziQGRofCDqZ
IcJpwaiWVWKC3tVi2dX0kmhBwRbqYJnx3oHsTIQoAWjdDa7VMi4KcNn4Xnp1UOfyz9+KJ//2E7O5
ZEKaFih3Gbd/+VawouKBalLngUEu92xPghmgNklQwjap3BInauDE8aovrpEzpqsP1Ms5BA2ILpls
4M8DMNYFlTxRK/tyQB1c7zSruooNcHFn9ZJKAXMBeg5IIQdHMVUMxsFW6kJ+vnnVDqrTJIN0YzeF
hgo/BilGZAQ7aurJ1rlAKIWD/Tcb+RVTqGl2nvzINtQultrceKkmeu+FDEb+iMcwdEWsIAZTl1Pu
qScqobHlV5Dhot4P3h6vawjkcu8Uamv6CQxf8XMqNrFVjzslUKgy2VneO3hGIKgI1hTs+EHY76IY
X7iLtvb6R2sCkBQAIiN1i53S1Jr6ugEKSmmDsBwkwsJAgd65M/09xL2Li24i0MyPjX90M/klVbp5
IFOOV9cqRQ5jQ03qMFNAqJj5+s+/EUv87dbxoLfhmRAX8ATHLnzq//AcGjyG191glw9haE5RZ/U5
rqvom+pQdOj3DrtH5idCeR4KgMGvF34rwIiB/L7/UiCttIFuKlgypBM9/TzSq1qGDcxw8jIjAsYV
XCxOF1eISYGulppuNK7DQo+PbSjBKhKoTTQp4hW5kZ9BE4tS06mJHUazc+XEcjM1swrko6Ur+h01
ATR6n5KakEJeRyg1W7s2fuWECIp8q15Ho9N8gF4DLY6VUVXNwCEEqsZ9ygF1m6HXIgORBJTAzBl6
DbW5/M63xQfodRH09Vp3mZ4/gj5nADAHdd9WIl8sS+qrY3nBXdIC/9oDxPNiawtK4YxlJ1QoyCcz
KPd+WJgvYBVpNnim+ltyi2PwnxfIdXWNi3qnFjsIsju8eb1NawcjIsDTcJq20HmAUHxxqjUfUTcK
6cahbMMncK5z1OcgWlfJej/UyAgAViCXYL+I3rB8UotsLP3npB2tlW/06Z1CbehO5621p5lEgwzg
baaOZcGDV/QAJ0Mnq/X7pQXROASngU12pwPZRdUM61rYemk647uNOsivxyibMXuew422ELGq79wA
ERTFdfYVBPAHUoZs4uYo+tF7QRGjs4zlEAI/AflU2VTmro8QsDct28YVuNlXN6oPta+eAWZI7hge
h9cBGyNoXkDgWuTtE/JcAeTsgvwpz8YaMgFFu6WmU6Z6X7coHKcmRJjt+7pmm1jb+RURdnOVs1Q+
WGWe3rFSbs2hlw9k6iO/WfmWP27syWbxsoZyx+zud6m6WIXaU7AWokFgN0ydPQWMQsqQTbaml6iN
bhkA4VgsuaBuezGUeY0qgaBeXu9tvyp/tFbyasejC8xr7S+xTef3pWnXW57WBuqBRtA1AMW5KSKd
P/xunjTZ91lRbhGwaNdlC0k8FRUPxYRGQRkkVJInIIoycog21qnCLQUbHQSEA8jXGfGUcqMSOfl+
+OLm+Woc8uE5TgDQcEvHRK4FO3asbjkAGjlepBO5oUiLFYBF/aGrmgoZuK7tknMd5+WyNpl3BT9p
uLXdIoLiTD6cEgvReZQkykfHQqLAyUP3GzBV6zQL+I9Ae8e2QUaGhqMcwLvyIIy2KGgaN//8JLR/
fVti1cCZzfBicEzTxDPl5wchwlBlY/VGC8F4EyHWzkd6iSADoJu690Jt7kAVhogI2VpoR4VN+zQ2
TgnBG7DkO7Iwr3GrsB7oyux7jl8lisv455sHavgDJKr9aCcnihXiWdEgWcX+p/XWRKqiJwFbOoOE
I4Rxl0FdZ/M6wkb18VLzIbnosLHuqYMhA3L/z1+D+eu6dPoaBMO6YfrPcWiH/eF9IPsedd4u05f3
mnbpTUhS3PIMyscg8UIYwLZG8GXebvo0sFe8t8tfHwY0okhR5E93f1iAzw6Zsnj5z5fMzV/WOdJ0
TdfFv5yLhwf/284TSFMTQoNRfJkX9KMvKzChB9FXxITTKSgPtp1kW3o+2/5ppnd8ZaKU6u/mALyN
s5nZOvoKqY2bdx03ciWiUoGjaU1hzkx60bMlwOWSp+shrEEcjJTHSiVm+GAE5fsZhBD4qtOAeajA
5KthOrv5KUjk/YftOO0fbpEQgXc6tsEcGwvb8ThD++efczeMfVSNItkNPqBeYmlDlKUdIbUtsdBE
AEk+dGMHQd0JcNLp5B5Fb9Wnm4dv8BH5IatfdIEP1UYLUIao7yHlFIJgOsU7ByjQPHwULCsP3dRL
TToESAQPTh+cQs6gVfXXeNWJBDhh0/zGuuM//wasKbrw85+Lm9eVYAnhlpTAZP385wJqkQ3IZAW7
GcNlF8s5IoPYvne2AoXEJThUqumQjEENHnDY20EB0waC6kXigMUx0C2I+ZhE2Dqw7O0ALucQ+wVA
dz+0b/2ECXOr//Brxj+SPUUDPvwxgln4SzzPthDh4a77axSLQdU3l1FYb1Od8IOGXPgSlUKoYOtE
8CXKPFDgofDclRWQkryPFmRHBZDcgIsRCehIhV88lqcQOxLOxUTO4TlDXpTcVC7UMQgRdqFmLkBL
XccdA6ljhNVy3xQHZMy+odgq/pEVFywa8UZSgY2MlO++TFTDS0QG9QP302aTsbI8NWkrD0gid9um
4uM9sNnBCo9y6/M0T9v40Y9xfJ/HMsD06CCZWBQXMwjxAgGDZHtBof3ZDZL8YOHuNqfwkAYDVaDP
o/FcgXfjQl5kpuagy3EH9PMr2clEnXQY2tJfmVj2L+dPIGM9TVmbfbvQSgVbsn34MFc2Wz3E9fGD
LWtVdmpYuRJdCb1JGkIfJQD+2lpplX20kY8hqnzSQGsRsPj7VUOKGntCl3lbrLTKfcDAgpgCOQYV
RxP4TDdVK6D9LHGKCwvh+sT0QZOnjfZI7dzNg2UTmBFWt8M69WsHqmpjMixBoIw3itNkj1KH8jxy
/87hIVqTSae+uagbJqAVIjLkbwJ+NHj24+bRCfYDJNgSj3aeYL2IkUjEyX0jIbNMc3jTRCBOB2mB
Fmfy4GmZ7BAbRwB66iSbnfA1Qlfh/fxJmTdssmEYV/McEVa88RjfyWob1QmY4qZxVu2qtemZcj3P
kPvl1Ya+5W1SaY7RCkDPYkuz8rHwL1EaHFzBRL4EHBCKFIU/7FI2f04T+PwE6ZbP5E7z9EjrLxoQ
aR6o6Ycun1A7qOucLoEOZQA+jdSxTjQqcANjVxX4N6GrIpttAY6AXPeF/CMegZzDN8MVfTdD73+1
8zo6ueCGwzOm3Vgh5w8geuQP9ggqLOhJeOvGEaFa9kaygGJLdiUX1BjYgLBBjTSyrHxtxbzZei3Y
hOv0Ne3SdNOPPNpzwyo+paOPBYhMX1EBWa+cJreOUB3tH4y2/WaWfvKKuigsJVRjXtzAS+6wOnUW
1KGc/kdbSuMa+XlyGusmXdEHIDJ+dKdyxrwdLqDqA419j38K+pDUf8oLzwb7ap9u06LztjU3ii+Q
3l4OrPI3VloDWuohjWM0xy4ukXvQCAYu8XSJ92YiGTDW+MoQeWSLoo9YufTxEPPNQF2p13SiduVg
57+lZmh4qGeC8Oo8VYXfcIkYzcX1NHuEIEa08S0E8qhZqordAdK4m32bHvhsSAXkG7+2v9NsspDG
FiK7YolduPloGT1/yOwj9c0WBSREhoq3+VJdo1EH7FkgtTJduZ1ifwUSEcCGarw0EY99v+YpJhoj
Wbel69A54yebq/dr7hz3DuXEar7m6eewAbdBvqZPTQUq2EcpkUmfPmA60HUj3tzN1/VP10yD+tr4
2zUHSQXCfuTd7hrVbzojEVtdefsCuTlg0HSBwg6jxdKCTodUVyhbRU6kiKTYedTjGjnQiiqFrNvs
2QDUEQs3gGrbVBcyzdGhonrjR+7nxA4hJE02BnrR8ESns7VoLbZAqZ2vjGQVRngB2MljXJfAc1Rg
ecMSJH0E7jJ9LDMoUnbelRxQNGCvGaBUa2oWLLEeMJgcaQgUwNxVF3ZqQ7baRbJYR0tIoQ77vE2X
78Mwbx02qMvRJXi3rTZ9ZIFo7gbT2d48snLQ+DN1vqO59Nh4Z3wjql2WRXEkPxpaBT3k2Fhf78mm
etadBh6/jOWo965dpitEduMtb/4fZeex4zgSreknIkBvtpRXSkrvakOUZdB7+/T3Y6i6VVPTuJjZ
EAxLpZRSRJzzm9E6qkmencOxZqc+roO8PLhJgb2Vmmd+Ksrpp5i3ae40v6Z0/s4JWn9zC5ILcR3k
YMIRvpsbk4Ol3oaPY4COTN7r2Rddc8kVMwjALCedVv8aWwZC/O2cPcknj1NhHeN4tA9IA+5K10Ze
SJ+duzYWP41Br0iTKohb2q51jlg1tmYZarDpsMyekspbqQGYB6XZVCbCHCkoi69uqF6Q0F7Sn0Rt
3JE3OQYoICK9+KF04fcKZ9cPe1STlTlMwXODPuUaGwYV2sf8+9mw+MvjX8+NutB9hA8BbU6I4Q2U
MARnDUTB//E8LLrh8xVNufWmEgVz1M+3NRog6yDFQifvNTbcU699hZjnB73efHoNVHuBatxeJZbx
5pn2scqWWWtPW7kzRkfG2Gv3eZSQy5EjiUUGopqeA08rjw5m0hs5IMt3sx67X6CWpBjkDM0BmL77
Mnv2g2yf7ZiYrlYNF1ESnofdiN/58qTMCxH6Mp0XvnbtYVRFsq30OvgS1NvrQMPtN3o3F0dNJcKF
yd/H9YWAmvWVnDcu4UBw1snfrIplQoBLxyLq8rfZFdNehwq+zdqu+0zKyZcdFAN+Ht592R3iS9WT
52I+JR/VWJC3G3YNDyEYiJONAuZaNihWs/X41XzvXMPcuUiV7kQyKu+FySe/PBOJu2o9CzclhQvi
B4/k6vp2FRir++BdwidbwaEmWEyE5Yg6BvFDIOmzne1wN85lvceFZHqbC3xWljc6ydBVQAAzO9uz
4gHBi3V/Zkl6JVn1Wk04eETgCfZFmGAbdk18k/220E4gnmWTulyEYGSDFjrPyog557Ka1kpsPZXL
xU3Z21VGrGzk8hl5PQ3ud2GPzXVBLbNo3hXo/qzkINmrB707sZ08y5I9dh6uGwPLcFHoO7a52hEG
le+AinlNTUV5TMLyTgv68H10Ct4cyJ7XWGRda8Cc1GzcyFY7C9O1QuruIIOPIEl/paWrXmRpmVEH
RfGaLzMiT4ewOvFLq+K5/5DFU4HfJKSQE9hT99RZPbvTvhr1/eB09/rSANcNEtkfzcpY7vnRtw9z
GeNhBy7LPQWW/s/tJGxcdubxR6h9GcwQse+uzwiCeUayEo5oVy5r5K4yVDNZYce403vXuDTwTZ7m
WhVnI1Pvf3fOFRJ+Y5etr2WdeCEMzarF6WaZrMnxIVXjxzTy0idS4wT8hfezs1Pa9M7NNnrb8G8m
H9SYxfeubLUNSHR1A97ZQInLjt/TULE3meIVGNtQrAYk2QORlCdZHA19DwaNXVQRWM/5XG6KKU/e
Q1GTyVhMvdhIJ++4Jbi7Wg1+t8bpmKxRbJoOsrVXna9mIep7OVQJN7OhwlhIq/KB4MurfE6Wm9VR
vqhsmR/K+H+/KNmaEX2UL0pB4ZPNQlLtgmlWTxLlecV7LsWcBLgfcJK5igXILlcZgT+QoaESEGBf
OjlSTOA20bWTnDNaOllZNq+rNtxwpF8BS4qfwYHMrwZo96SFHSxL6lCwRUONXZZczTgYs5pcS2k5
nYywGB5kW9B69+h1ufeypIfqc4W05LUEqvK9Gx3tItvyMPumCSu6qoarOMyTGzGH8/URap36fDeC
k9QGR2C19nNvAhCyvLigK9As0FL3TrbmrPO+lpnkaWQr/u98p1KQtl2ovtqOl64y9dzadXIgNVa8
zLYT7xJF1dayGKZqe3br4MNR7Yj/YnxKwwm1MdmotjyqMBrvmDdK8TImfbHNY0L0snUIjOzUTPyi
Xce26KS46YvsmuVIlROoZ+O+PFR0Q7/B8SEl+85EHgoMR9D/aT00l9TAWiBNMm1Nfr25WBU+v4By
uI0FGIsJx4bttbISHk1Voz3EWW8eCD1MWMItc6gAQTIj+6gHcRhnMOqII+bPmjdklyoSF1XRlAKw
6MyBTTOwE1parahp74IJxFmQVcWzrMPo6ouV6QCxlqrIGzCNXw5Ck5xg0mAt6EXDry/jRw3oVCAw
d5RFOUIvtyLp1SdZown2epOVJlvZJqZkeCAMcu0uewwjhtddSSRJFl3Cngj390+zM35BKqc9yepW
AdbIP2h/lMWwqUyYRtAFZFFehlp/Mdo0PcsneTP0iojVC8oSL1ReVGuN98aaf5T0YTBHdWOoXb/h
l6ba5m3hrOXAvtCUp+Hn9a9tKm9eT5DNgeUxyxwb+n2SxjtdTPmz7G7lJGZ1ddZ/v3w3NDkDWe9e
gt/UCr4ofPxwhbMTyt6OYTwkzoLMVtzjrUreJaOzBck3nmXpWoXhBmnDcdxBqP09HJ1/A+j41K9Q
OjiIcnQ2qQnPYQIF+9DHbna9BI27GC4ER68rkJnJGuTuxjH/3c/wumHbORj7eaKM1kMSamfy2e0Z
JGC2TsZUfA8OMsx8a1fN/n9tl+NZmjMOf2mxJcvlrCtSRHddCzdfuqPfilJE51aEOoT8zNIZmiKd
2X6/3lrl2AZY5rr21PHgksG6bwztl0wJ265Aoq2u7Z1MCbNrO08YETy17EJlryB2XqcBveIwG7zt
1UNJ1177LmofPdOrHlMjfZNImDIO3a1Tlt62Y+kkJetPNrRKSMbF7qazlSp1dhIcW5IkEiUooH+6
SI2tZBTVGimccTMNRTL5jpc/oHsYHyRA6lonYVL22Dbrq7kbnt8ARMoRBXRbdXnTEFIWswlkN4c4
g+6f8SpbsRjD4BhfhzQZwu0YEqcrlQE1TU0v1LNIvI1GduzBWC4T6hcPYVZ+m/Q6OcqSrHc7/fdQ
WScvqq2M64lD271loHUcIU59NzlN/2IlXbNpK9Fsh6VoKppzsOMwWsnWwoy9+6o2j7JRVpV9v/YM
VXuUJfxykOedsuIOD/Y/Z1O1bRTW9iNO2e2Tkpw7PR8etcX+fMhIoXtBq/qyTdbZoYKNVTQQEFr6
yzovObd1p5/6OLvcBtrTqPqy+NdAI7dIizMIPthAmGL+/SQ5IM7yYF/orptecvYJiC5ohLBCZ68o
uX6XB4P9f92xw99qTgD6qyV6RCSNKMXCQgAeMFS9dZKlblSsO4wxvsqSvAD5n1YxTuc7IxsQ6u7d
8KknnroMltMEUass3+5o3TcJqtvLjK2wrNMwKOLJFoCk0hwPyPlNl39SjKz12hS2iwQqb5+8xHV9
lxqGcpalaYBHOw7amyzVztCf6sKddymZs1MUChwll0vy750Ved2uTapP2SPVqt89ZHFK05VlljG2
hGaLBC0koBnLWt9DLfsyVKl3ry4N2dJQmIBZEYSFpl8M3j1k498jYLv+mksduo6VHvoFomBos/lo
on45681TtsAUHH7a901JGEV2kHXDIgakgIW9DmoKxXx0vG3unG1rXNmJHgGWzs2LvAzeiA0bHrrb
HkMlDvQ0CHcBOk9Liwl/cTQIqcl+shVw4UuPK9teKmvlno0liu3eSWEtT0Nj35cNsry0KkH4Hcwn
/HuBl1DuDfrz7S5UJrEulzolpNVMvD9bb/3GwjphdvNNDEP1SXCWdAgf/4W8q/5UkY2U9TUe9ITN
mnKvjlH1KTgmZWNpv/UdGx4kODlyL/W34TkuNXc10OyHVkexZsbH6Z2DBALoy1291Mk7WSdbZb+h
r8Xfra43/B5b1EG98gah75TZgCTXCkSSUOI/AkDZyKpbvbwr7DY8d67Z7DwrmV/MNDgrmHT8WG6A
TA7yBlP4a41T4+R7tSIP+CS6uBNHpdYe0oAzRCQ/OXnbeDNmPe40ECDhM7WXi2wwZl0cvX9GuPyl
lysVyMG4BYyHMa/1Ymx3g1tpL3yUym5Iw3wti2kD0tgibOPLYjMmHNPYKYR1pHcrQ9G3wxDHYIcY
6oFw9Cu+eXdKa2gvcuI6rgisLkVhM7GXE2sPiPCiEzy5DwiMbUqhjxdvIQclIxahqhWue1hPpLKD
1jTeUQxD0jDJypXmpea7YudEa5W8gudWGe912XxOlpE+hMQ/X/5jkKJN6jovdPucY6utKHHCXmkd
hqAu+casI3kzzGtWLHtvG7a1zRQ9301gvImPs/jKotGYnKyWxVcWW/xUV3MmqsdpSs2jnnrKChmo
6UNFNGnVd1Z2IuTSv4NJy008E2QvUZoKdDNv/PBcRHsRfMpORq/IXnLwf/UyFLgguWYLoiFJ/24q
ZzlD2Xa/HyuLfz2WXk06FNtKGbQ1+cPscrvEBnpwpXq+1WQa67gPJmtV11Z5kg24i+QXyO/dSUXY
9yPP+C6zzrziEmbvs6mytgmZz4++btbpglmKHUwMwrJ1TzFKsPdjj+X5FczEyKCOk9e0an+P1ILs
OlJ2SP8dWemZcR0p0U5YTD5ORbuP8Kr42uS7EcGqXzVOlH5V9varhUrHpuiH6FxXSnJXK6O+9Sy7
eCbSQm7L6c3v3dz5clRSTJ+dmKP3lmD8GlSZuAiT1KpmEb+DBJs8xU0gVmGWVt+iwUXlgcxZErCi
KmXzMUdehWZLI+6Ri+wPbl18sunP1tVoEovCeAm9p8n9woYTTG0X/VqMThJYb595pjmroLCiB60N
9L3rJva+MDSSRODvsekdxk/TLrCxYW3VlOCzY0HoNMu7BJVWvPRQCFYlHiF7zSuKF5VUFXRPb16V
pihfhmlQ71vcEvneFS+yhzW6+3Ce0gdZZddes4pdVxxk/znsrV2VaelathLEby/Ioz3KR8kqV4xr
rHa6R1lqheHBN8LHRM4dRbWytfFURhqWF2OHRgEItvwi+45FVl+yyILxHSkGZjpR9kLo6tKnefHF
iMBIm0j6HGvXBVs7Q+potOLLFEyoeXYm/xR4eXyU6jfZXdHAJo0uG3tZRJfBKdrhszC6ao+zXrOV
1fiYrlszzuBSZPqh0EW1kZP2inUs+DK+2HkLJc8wD2DIkqekMPHtMQF3N06PP1XRByyFFWs10eSn
sgVlJKYeklc+JCs7rLs9Kl4KCdKl/P84+DrV8rT/nEALcQGN2wL1lUWxoYXZj57Fa6whRtZppeXL
+lwb53UZDsa1W52Pf3Rr3fTPbjabpYPKPvk8RdISnCTijyhpPb9xNPwS2tl8V3HezdGDflNVT9zb
diX8efkRZX/Q7zy4GRtZtCuLPDyBgpMsBsZrH9rtmzBq8zJmYUIak8l624JM3CFxGPe+Tc7/O2z2
tarnBCcANt3Fmud9MQ3c5LBOVJ8Qa+m3Y9Iqd4FXdXeQu92tEZXKYzwh+CbgeH+x+u6iy/FzggzU
ENU/yhyLitFpBxRa8R4uAy+/OOXUHZCxnvZx0LT32aSgKowVyRsJop9Z3Itfobq3dIPXUWn6q5u6
I240fPeUhWQWx5W2gxnQHVsx49ba59YmQvvzRV1+KDi9j98Uu0HLmpgYfpH9PjHUYD8pdbhuG914
zaPW3ZcVQQhZnICU7RMlia9FTE6Nve41ybU4hHxLM6zP1moRm6+pOpItN/Kc9ZVia8UjRbu4dnZI
V+8rjBSvrXYdtnuHiNB1rCgc9nmpwGpwGVvaZE+aScP+cXlV0HsybOOU/tqaWRBJO1dFhXJp9bwy
2oeaMl1bUy9QdmGvqdfWOY2DHSl2yBjLzLVDIgRLcOPaamk4PVs6guNyKhGpxk5t0VGVRdY2bTd3
DbIFy9h8HOadbgWYpizP1Xp93GHfBlVrag6NW7b7YMpf8R4aRx+WZXOWFz7e33exce8083j6u4fs
JqC8+iTy0p0sNiUmw7mwME1a7CMzU3fP3tyCMyqDexZfw0EcxY62VYj4qayU/eQlLOJvTgSyVJZk
o62gP9llwzZext+6ximxqDQmF3ark3etrr7oOZamt7kbnFnvXGEdmyhgxZPdghjObYVWzlpOrGX8
+PgR7PEMlvXd7WFBgf1IpRQPCQfyP54PhaNB5CiPN7Lv7WGOnhwstylPt/ouVLIj2tVv8sm3uaNc
d1cExrTrHM5z4GhQRRe7FXlRIpxWhIdL9rSwyv6pTlNhtb4s61hl/HtrkUpDvwXJAUPJ1ioAi9P1
VnZty1TxRYsfn2z5X6Zr02inByGpheWR0zKPHXacimTZnBQXiRFP32ixy94MHVxv0LxDFfJfLou2
lTicm0RxVi0vfKvxcJP12ugah6pW2cYCvvrQGqhgdgPcGZSz+ZoRDZD1SeaNh1mMkAPl5NjykCMB
V0gMhA2tRipAXso29k71cpHFtrWqrRpAFJd1Q1WRpCbHX/qqrppEpmLnHDutc07SZt15xnzHImwS
G1sa7MDpNwS+WFeSnH227ChbtAjbxqW3WMbe6uWdF2i/h8nidWwdWkezQHP1W5U2u2nSlROQhtQ1
s7O8TGaEYNVykXeyLiJhtAYHXa/+akBqHALiMlZ2jpV+N6llcfyrXvaQQ0mTB9ua7fL1if/1MDlW
q71vBBCXyByh33QIpq262CNOywVc1+9LKQ0UU2glBztUN7Us3voMRqiuVE8ZdnrjxL6lWRGG0nV4
cMos3Q0iTN+iIHmUlJK5CWL+Ldo/e3iA0f/3HoFStetpbpGH9VAQ9bqW4FUb5idddTamgdfurcpJ
Y8QRbuXbiFpPur1RVGfoMdlJ1l87O5PqrPsMRzur69oHtOZhtpg4dozETjzSfbWzx5aq8KvJah+u
lWXe7AD0LUKu1BXLpanTaMMZW13Laa4NmoN/TIKa9qwuNk6Lt9OoTOoqTYNudauLXeE413IhvZtu
TZqGnKovR8rKP9pluWnQwvhruv/sOC6vQLbIi5zR1tzfdbci3zoWdtnHzSscYbYJBLS1R8Zl9Mtw
Ks8jboxkdopKvavgpqiGoChbuqDRu3XY1nAr+ZS3stKu7cUUZDLidVKjfWoMzVMVqfyW6JFzcL2E
cMlQJ4+6+yHbZA2I03jvEHlc3epsCx+PKIdNpyVW/STACjwVT7K7vKSGx7ZddZ3rM2SdKdQY0RDR
7PXCHfZapoKBybL0TDAuPTfEPvYCFYgqKLSB/12Xq2yRfcBytuCxe3Scl96yAe6kti16A8mwLNWP
hZX0zUuQYfhrVVjheW74nFnR+KllYNZrK2vJQ1eY0qUhAIm8mY5TBamejWP4gJAmBo0KDMyEo7M/
ZOb0A6L9ChLKEPppN4A1MjwwSyaCAmnUvSgBSbzeqJHucJDeVtMkPijLvgvuUrExxml8KRvA5JGN
sr7mJofrTBidElwJEHzs+PqlWX4J5gwR1ba8MyydPK4zpSXZoX/K8k5emqgp9mZjIPYUhmf73wuh
NbjvIz9rWeTqO9VtPmXjrf6vvvNYiQXb9p9z3IaKxO2PePJt5Ny3enl3q5tLNzpFyGYvr+CvJ93q
5ItJZqSXXVwI/+3q5ma0q+wcoa3Qas4Iw2JU74TGdnSzZlPHM/j97NFzIHIqReu+lLn+UGK/dK+S
SH1pOm32Z6dN7/oh817moGvWxF0c3gNazWawtwbb/42+FL3FS3dWgODImeK+1vCNEV9lo4VU0FPA
14U996lOrBIbtpCvOt7rXINFzpYMFFgGWZa3yKQPRxCtC+9j9F6zAJ/vdBwusgSV8znL1eH+WhIm
gS13fLiWbGefzYX6KEteQoTERjcgN5x38OfQhod2vpcXHSDsJg8MFYgCdXll/m6oQVRiueK6m1a1
OhuG/9KCqIof8gu1v81QoRNwH4dil6cRZvT/zgw53tvkBuhLDxNO6E6ZuUF7zH5oAd08mIUT7yfT
gVnWl0BLlotBVOScYT2vB5xG2JVS1xnhzqjnke0pJdk3jkzdr+0Iujr2Pg8dpkmxMp7UaBrWGZGt
b6jwVJr9rUZpb60mmX4ylNK5TD1pNdlQwTbHt1P97AcLDufc/oSQ5e6mpi2OGWYNiADebmPg2UfS
us28ikO9OLaajXfXqAQHLB2IOUOotK26fBE9MHBW+PpAcK98ydjg7GqssNeyNYNceK6H7I1gdNqu
umH23S5qnsolqYrKzOxbDi6OfehhCgBDCluRLlePjRbM10uSD38WvymznSH0q4R3RIXgpSx3wVyI
P4qy4a+6dOlXujkWtHKINrcbflusfQ0caBSCjMeUiY0j1BpWbBQ/alYNE6Zqqm9Nb794o2q8JN1o
7hPHDLZp2QfvCjSCESjNt2pGcjTvp/YSq5lxHsl2rqp6zO/HSKjNLgxhouWgvNDDGIKD1iR4RTZ6
8KAvF05N1WVYiGwx4f4NGFg26c2AawyNshtL9E/C1/FRziEvwo4AgYdbaKng0oQ5422OlKFpTF+M
skRpk0Q6rlBdvIt6EOFBb4lLjI7DpagEmq9NYBOJoHhrEEsxM1ugTwYmTLcGxbaqswJw06lylHPz
xvkwwgCtZVE7dzbE4veh+2Yv1QEeUIduCQ6SJah8EMzhXoPrigLWoOCOaisnyMPmZggzEj9Lg6yT
rZbGMRexdvoAh61WaBD6SjY7914LQtx1zOibOqVPTVUpLyXQrn0zm/o2rXLlI7eUleww4bC97qrE
PMmRQQ5UR1qvYDPylGkq+d3fVhCtlbLaJcZ9bFv6PRHJYRtmCg4i/9bJuzoW1WoJZ2wnb+rhEHIy
6qfR5R+TsfJi1al+8YoXWTAKfiD8DNDfYSycH049dcmGfXe6MWHwrW+jqmV8aJS930yBs5MN8qUE
YB+w8AkRmV9csR2o+ErXiLcJz/f7vtRCn4Q+Aed6nnZO1Tgb2c0NSBHYpse6u7T+f4+y+qh67TBf
Ugy9f0CcqH+AjYDUh4FPMpmk062+i3ISxfPschykm2xIUlU9EWI9yEGynr8X0Yd2WEJcjnFPtpsI
++Da76qlfkhRndjboTvg/FTCBvl+zS3fnEax170Hvs4IRXtocIzag8wy7q2y+T2ad/QD9PAvI+x+
Ml14vur8SQVAZ5GmERYuTlGAoedNGlA2tP14n6eJutZTDTBw454nDVU1qUgV9/ouVCP3LEuyfqmS
vbxZBLtr4lfPCwB/pi2ey0kPHpXsCZAwlJflMmPJtI6rMdrKInDRxUa5mnZVPCNs6XanRmune2vO
ELIk676CUjUfZGPkjNMWF+Z8I1vxux3vshwfHtlaZyh6TeC4ZKOsgmkB1Nac7mXJCogxBM0p4HiT
6+vFbzpd7DR6AKXrFED6ShZvftVXoxtZHpc+TaW0K+lprTruCDdam55dF9lOXcHIlC3v/KzA6uEw
Mb5OS0lWqbr+hkxsepb9G/5ld9jEs+osPVxgRI+9MAngM5kHmQKRDZBiOjY6enTBHost4MivT5k+
TqrN7tGMzuSl1DUvaHhE1k5nY+vzu/k41n0JuFJPVlM24ben9LgEdB9ha3kPydHmx+bRgdudThPZ
1jRzdibR9a3rePbWLNKPMi4VQPq2shKkJ/ekYw8IAUePXsCPuwZH8YtLoNtsUWjWdNNA48IcL/JO
sYAbVSUCjrrNxxorQ4Z9e7mIHnsr4k+s0oRiiZyxJA9qgNtxE5hrt9CJ4iYLknzvjI+Tt+yIPKR9
Q56PBMZUHA29nlevegTLG/mMI9//0QfG9r1AYu+pVI3wELrZp9eHX0Ucersg0rx9EijEtjgOs0pG
/BfNr1Y0pTt7QTO4zXiI65K/Ff0cN8Km2LT8CTmphxIm4lYge5AEoM8r7aUztC+epru+CiJsbXYB
0U7F8WuDBJE6AfwZwm7VD3x7iBLkeE612HahGaI+eJ6K/Dl5Ql+fBQQgEhEbQM8OxNNybNZkOjbD
0LEuq2l8NwJb9EXRnjvC8SER+x+JlSMxWxntJiy0alu2SuYPJgBTPe1X6EoCdIo+Nbubv7ZVt8O/
8NDM1r1R1uqd14BtZXHqN15U574WTb+C7mudo77M2fcnUti8F80nKoO72Mvf+wwwiV52UHGLJx20
mj/UmMvrynuYJyurrlhWqhb7MWF+TfMPdL+2Bu9M7mGaNzrNT5Vtwtoy32ADVEcgx5xOMHvxzbgn
ZKAow0qf8xSAlfVFj/QZwDd7Si8qxIoOn5BJN2XOAjtlmE1VZXKJbJDVc0jezkrwKBiLbgda9Ksy
5PlLF/yqkNDdQUJ7VYiOsk+YL+VIACmLFsGpMWXxmJ21qukX8Jj8JXOFKhPhBSCSw880DuuLNhmY
oaUvXd9rr4Zz7EFQrpRAvGjwQtYFygbrkd8AIp7mAXvxizmPx0KoOHEl2WVo8XzSoMhs5oQPg0Rv
v4vAkx6j8OBV7cbRMU8MihqLHHN47LSoZvPZVrvIRnSw77sHoB9rs54GUMjmUStcxVejKANp1z07
c0HCcirmdRfk9VHEw6HuwOYitURqFvi60qn7YYBjVpg5wFdwXcjWk+2PHCxUStJEbYdbXI8rQxTY
F9cB5oxrjugqe9d2EdqZkbqyQUAKpBf28wyPwcQCyNeCXDtyLHdXQ6ewdQ/qAzFs36zaCRSHeow9
AT+8qiJ9U01Vc+wShNPv5W0F7y31/2ibdZWKvLD7XaN2h6Ik0AU6klFyFk02XycI8QiKA93PxnnY
QfbIYTubtY/V+4iOxtwchRfpW6tT71W9rI4AyWe+YZGLXQrn43UzATLp9Okna5UNTWb2HhuxqMmz
M/BZ/cKjrSOukIeroHTwoErdH0/4OX3GLge4yakiP9e/6bbzLILO18npHUK4qhsn7r+XDR+P8OaH
0rQR8C3RbiYDX+SLSHbv3ddpEqEfjPGqLV7yaK42aQcQue5+Zg6aJQB1HWRTy3IzK5F739fBIZtd
5TlA4DeYojvN6F5zqy22KJd8tnmqbJyg4cND2BH1n/6s2qInhU+iWmuK5ybqv4S12aJkGNm7xCah
Ug7dNujrfMXrTe6ybNx5EW9IVqLZomdWf64K3iwtFS/ZQF5frzi6BGKXxNl2JqC8t0VzyrICaZ+k
eB1KdSUWbxh8KrGJwjONjGaybYvgVJeoSiR8GVWtfygD7SPSHUI1TX2nct5YdXPfb2AuWkdFVwQx
+8Q8pAKRi7qtfgmtKHw8qQ21/oVKT+yPZow1eZNimBo+trmh7VHorcPOWqOAXDjNs5qKt8pUI98z
Ro6+bnaJHDvc1saAvnAINrX2soOusUlI3OSjrb3Z7xJ3WjnNqWxT37Un2xdejuF7VrrbgnTPpQOy
WIdNe8mtjmguciSIqcHDaoWKJmXTvRLTj33RWx9GEcLIIuR0L1RvP6RonrjNsVCmn56D/pXlfVpD
hv2nMRxyMk9+JEgXsziPq8kCzlfonrsiDD3uOXmlZNdQs0mz6i4eWn6D3dHcYp6h+93i9Gmk2huE
7hHsan0yJ9dbx2WPd0YCOVUM8Z289MKK78iO3qVZbUMdtjNgvP2zm0CwILLkZ7bid239KzasN2uY
vtd6Sw4sMk+Ase9KWIjORBzRtN1qjQ7Ce4PZ6MbJ0xdkxa3LyHLvt3Va78uwyR6yCRyeEnWPopt9
s8vSTcambq1DzEIUK8bhSxvA0mb2qtNwVq50YSAI5Cb7OnPDE7Y0AWo/RnQ3e5l1CNipHUWUaMd4
MGBoRvl8V8TJsM8RQT4BDTd2mhDTuY+ykM0stFbgMdW2HzBGJNekbco4cR6yNow2YX2uOmg9prBJ
pmIAiXYGW+K8wucwQvx3taAgV22ikjc3gcRbQlgvtuFhFziL6rVp9r1i4zeQx+5rS9J+VTtWh9p+
hMZwBwzImLBkQiJffZ8rTk5a1RcfSkVO1Eva8VBaprWG8tr4LT+XH6MF0yeC1/IBrbgFnAz2AZwq
rn+dMD5YwHBWhKr1Mdpdh4evUPHWtPDPIC7yESKI4vOzPnwQT+fAllT9h+YFvZ+BkvrwLKSQrNmt
P8KCnwh0DKsPKGQjotpIvIWKccRwUL+gP+kRkHCCtSzGYtYvuQKLaIw+5jYpV/CSTDDdYbutzJFF
1jSPkc2ZOAjN/tIi4npp+FvvRrfeAjjjrMwCtC69DKpl6lhn9tpElLwHZa6VlzbhLRvMVW/zKpEY
SpDyHgc0khGF6UJjiYKi5gM0CthviIOePZraygYyvlVVpcE4pfnq9ikpZrRB4PgXz+R0pm2Pnsga
pJC9wg3L8HvNSO8ra3D8SSTGJiEE7BtWv9OLxMOTPB62c3npk2rad00cXGb+FiW2T2AWX9MoEA8E
UjsfTSqWrFpR75FCR9Evnx9sc2LBLuppRSABdB3K3SSmOMmqfdytIDO0W2MxQe3yeAUjPrm3h644
eDNOq0g74sFSzl+KrsBnpJh3Fa58m6n03gAHr7t6iCG+8P0PZhC/U+UK/hQbbAiGw+0MWtuxN0ES
hX6QEmhtanRwBLfbOIYyJAI0vrQhfbCV5KIvP91hSuDKzrp63aEdqqDDxsItID4QEECLNbD+h63z
Wm5cx9bwE7GKOdyKypJly7Ldu/cNq9MGmHN8+vMRnhlPTZ0blABStCyRwMJafwj7IPc2el5SiGR5
6JLIfR2rgKS6k+/b3qo2Y0lSowyEv00xgNu0VJZ3bVy529lvhjNCHe5TIo2Em24Bt9CSLjNsJtSC
EPrZK5NrYdWAdK3rjDTdbnDm5AK3oz4Q+Dt8smd00+qjgWKG1Nro0vGoIg5V/bK9pceITTrHASma
OE5IIc+eseu6qDyUQmahnby3rlG/iHkyN2TU/mb2psI8yvlcOJthHqpN3Art2a3a/ja5k7YpKNc/
tXKUIZrN/ON6cI6x3ihK0jxp17yQ7Qbc0AP8KRsUKAsHA23PMFCmR/NygyitrxvpDXrjnltiunUt
1UZsFIOziHwcU3P/CSH3wyC0bDP4+rNNQmdnufO8MTrt3AXlu5Sudy067U8z8UNNjmE92VVd7No5
/d1a4HcaRMVxznkp+ya5ZsM4bbRk9jYTLgMd6z6qECwrupufMfKOdnOEe5AcYEr3UYTpGtId0tP+
2JM9XuwI+NZUxWHcT07YSu6TvjLzsyYHKKAWidF5Kk/+POAM4pf1Fc2xm96wpbKAilhYIppYbgCW
JSKTuXtppgBHl4ngyWiG9gDJdhdPGpS1Wi7H3MlaoJXVW9eWd00H8IbAdnvw2va7ITMztBrD5gnL
ePgC+3npJ1hyizj5AteiNSfaD3G6Qw6aCF4Y81Zn91EFsTzDUdKpXi1/t60FVo6wYMtDAYcCn/Vw
mSbch/rgexYV9qbzBnIdyDRNGdrQrftMqXS6TYAM0Sxq95kvPjzEanZTYOJmKrPdMgmXzfDAFzQM
cu+KSN9JL/vAEGja1qTMdkiu6rssBk1YagKhFbO6FhN6WG3EEpW7trXxkITba8nghV2edKGM4gM5
uOycIr3r6qZ7Ica/YnbZIWOevFiGoR0qHqRNNL9kADjGPJH3lv2scCg0Wz51EwmvpKtbdqx6YxLp
s7OrLDEd8so1tgkAm430kZNNnoWcHMKbdghzEJJbx0vvcSAvruM3uw6JXOrWub4foOMdF08PYPwi
csIcDpVmSPN9j/D70rslcl4JXgzoqe+jWd+1nt9soCtn+yhwmEkiKXaoPH030N3Z1X07PoyctFAO
+6Y2Tay+ggDPUgvhrzpKpi3mjw9+Kp8ci/+D9Ge2lxpOF7O19TIwMoKkHGh9r8HRpEHQzoxyYD6T
/IjJz8BzDTWwgYDauyYcCCn2tYOCeY0SBOjwsnutMyhcFoXAgJp/M4GgzyZ73uhE0naPNRjzz09k
FsaLTLK7FtVLOOhG9CRb67trU4dfhuqc9Kk8FTPTta0B5yqpZlTexWOXCfX0gvfu1sCFLqxrA0Wk
MoI6F4FTSttzZxaAvKYMTUdRbyIEVg+6xp5lqJ3ms3EWUBB2mWON5Dr3KEiXPRxNzDBSCKn9orFT
n/IEIEBQn7C87M/TKIezevXVCNfuz3kCdApODSu1R7odfPthLjL/wI9bna1Mr84u+a59t5S3GbHf
M5JIyznJ2bQF8JJCdTW/oxjQZ9OhpsCIDM2F7IW/IdV/k0bQnNO6+Gj8nARKYY/NcYlztsgBrGY/
m5El7ufzaPVomXstXriukecbx0GdxSzs06CthnjVYZqX4swqUrAJmqKd05cfbgwqoBtEyfVJtbT4
7OZ2GWpxGbOX8qOzaghfiUPj9OaQdt9Hmt6cl75BL2t0Dg3T4bnRU7CLMWHppm7KtyTtfrVd0X9+
V+qV+prixUH7fI4WH+WXXh6i1Y1S7TPUK3/trtZ8/N7bpiomPjSNO0Xj2RXvkJoqJrqdgdQ/uwuq
soGXfFiFKIyw1ev01HULBfdla4zp3dCCBDd7/jGKbw4ylChBEMG3bRSFTFLrB6ifh7K9pRrTBRK6
YZzOUb6J9Sg6LFl9HNsaYYUCV8QkPo0dvESNYA0Y7GSd1SdAzIO6sLe8U7ar8Kuw/CVUL1sjrtj+
RtYm7gBRIhUC/futLAK2VqNNvgZDqjNAB/Ms4ZiHlQePrf7pL9lP8i4+32yEhtxgOj67Y/p4YGGD
GsuT+q0qcyrPzdqormpsxDy4zdef8v87HGFE/19nj17Q7udRklwsDkY1hpgtf2dz0oetjSrcztVs
BEaK9DjUeUBRhxNEhf936SeIpc+bJmjAZ0qvBnJHM4D428+/JZ4SVAAnQ+uuUdbHp0zLkXN/7rEJ
3PfxcC+i6poyD5xRycYhrcp/ICcnSJS30LR6PGYX87lFG550uObvvLTRNgCjKSeIZHmN6rxg7l7y
vTGKu0dVLMof+K6/N7pvHYY1TaA7Tn6eBDKRTWNeZgNrmwNEBO/RNzzDweCDl8zLt0DRILEfKARE
ymE8aaWb8uj4803OCLI5ntYSNZFnDBBvqIfsHOkSXe5OI6yCjHXhqzmhBaM5m4Wq80abAGn5lrlJ
A2E/UDwqqio9B+Xymx8bfxpAqyd7LPDWNJNuG1MiM8cuuI1ysQ4klStYY2HCFmLrNG35rOeQGge2
UaHMqmTTZ6J8dhIqzghZIdpfHCDaL1uqMAFnIfhsTSjb4nFj+kv6F6j/5hIViR1iiVxsW22prynC
GZZRah8V0+zemxr/lOFLdMc7k5q0s3S/plQevKXDe76zH54nywOPQHGMyKN/lEWEYkKi/egjuwqR
px1AjMrspunse9pg2FVZLH+IKn4nkxTiwG1/H4S8I4jq/ckl+TTWBbPQ3OcsInwpRFJvGh3bNrt1
f5KZ98kFMEd5etcfSZa8UhqE49LXEK3IlmxL0aYnE8X5rZfbyxEV0+WwUDrYgtK0tovWtTvCx21Z
jclBr9d8R0BGqiDT2snevQH0x65QDq8FfBIrKePvkVa5MMEpJpiPtNLLlbwS73TLXV7bUf/etcZf
xdjVqJNDmKTaTx0Gr5bETwJ0gMZii+ZyepdJmkNuTWcmqV0359mlzqvx4qzZuxmo72g19TEYGu0d
6+udDCxSqjD2tlGf7SaRiHeQgj8lRlNPdmNqb5buaNhn6OPO73OQjU4Z77Nm8r835K+bwAdb30bz
hcSn2GY2ckoDFeQjivxbHyX3H20wWqGXesYzOwDr1FRxe2jhnj1iu4P1TiX8T4N8sBMkvxsMiYmn
DeselFm1eo/Yx8Aa5N2qI1Ibmix+ZdUfZAViaqRxtVkaN3iANo72IvYgDNcLHltLujyTYvg9m91p
mWX3GNvOv/cIW8QFeGaMppsDSuBMR6r+nfFhz6rmnVJLyzZf/c/D6kw1qPqqUad/vftr7P+9hDrs
LpGa5xEr006CzCfsj9XU+PNlOWJ3rPrqlVpvhljnJNX/r5dfx79OV2Oq+Z8xdR01NhtdsbX0atqw
t8vQfiuKikV1fal7hDCkU/89ag02AcF6PNOA7O7wY/tX//Otn62cKQNqjrYXqazPqqnWZXa0S8TH
VN9u53/3Ua8mihySazmb4tUxdB4HP7dCQETiVY1VucvsntjjQY2pRoebrsdjdP0cyt30RTCNfb2p
w7nxZKPm/zmmDhTt0lDfWbWO14t/jiVauzGMQT99jbHjDBGzt55LOzN2sV+Jg1MhNV5qtXPTK1u/
RXkQs/RN3Y/GNz5ygMgPU9em8xLJfOdiQHQv54Xtk5g3SLyV32MQF4cEA8gjhRFYy7ATMdnbGmYw
bIcmI5cSFU9uObRXO8kOPmvsBSdPQqQlzU4wxw4pW/5LgWTrAXGX96LJvBv0Q32nse1iWhHu09hN
CRG+/pRO3RkxlPyCe6/EUgcgNyiqZWcFhovpSY5+XLn8kB6yk3zRwYOE/lPRNfp39NaKrRzdYqcv
xgvl5p4tZo9MY5lOYYu64cFuSio9OoJMhglRjtB7mw6D/l57I4DRLl3ZFGSSMvyhsKAS1l9J9dtq
+5adMoDGXjgfy2hX2xzu3GsWI1JQTeVPcvnzRQ01wuxvQZafVE81EIXFvoX6vVXnq7GuN98DZ2iu
qjfE5UKFaXrqujkAp9bJbZmn42showIabDzuNDGOr2osLgl2AUfdVC/AlfMS1/kfZGj+dcIyIVVN
VhIMynoN1eTmP/HoyLu6TFAt8UnHunDzdcLQY/dga012UmM1z+2106Jb0FLDn8steonixVhyHRPP
dN57vljTE0zbakw48T0vqKCqIaccQN1m5S81r6uheFzmUK8M86C6ydyWrzNZ8c8rFFhgmwCVFOZV
gVyBg74kVeIdk5b5FcmWf4NuP09pF+JzI/r2Nf6/55HiL4BDWuZeXe/rxMGIHxPVOHY2+Rii4FQ+
IRlon6xp1c+p42mjxlQzlHr51K2NSDTgnOa8rJpPUHP+c+DrZCNdvGNl6i9fQ+rVnEXl09eYn+R/
9KAh+mniYOM3bfJUmpSMJWa9n6++xlytA0TQBGd1hkaF6fO0QtTZUTMBw3QmquNJZWOGoufduyAR
tIuIGfaqa8gyxw2hh3ftOe27jKIV5LPmCteT41Hmx0RKQNVrd5R9hWMwOBOkmth7SffdCjLwbaVN
hnnt2hTVj2YLcr8be/d9KprxKDUiNnU0m9r02DXVvBU2XPmhc71z1BCUuCnZOV0zJCJpmfvmDQVb
sEB+qJ6TG+ljrROoXuxH7ptlO6gkdfldDZW9IJrIq+WquiCm7BAPx+81Og9bc6qDNyceNCTBYm3n
BIH/ZhAaHfWCoE51S6Re0F8jyFEnW0wXLzAYLupgBKLj7ZvJbT2E42zxXFXVi75eNO0Id7sgKK7q
RGyJienmHmckjAs3amxk5dnJFhWqgP19EFcDJBqWvEktbGpt8k0vIt25lnG6AbpIaLnmcvSydi+9
IQP7KeJDgVrImxjvVdXk+0DDGDobV93L0X2QJHAo/hr9rgSV9a6lA9mpTP/Wi5TVfS7yd8eYZuJ8
ZjlMYzJiccu7LDF0Z3REs/dBmyi2BNEHctBYcEyIPwe9fVC9uhqbN886MTvGOxcvSw9U0NkzzQD6
VooUdRHJ93Yik5XVlKSg0ZhHoxBeKKkJrFk+LxxAuuzizO73pLHW3JhPOJ8/5t4qQtvMxTEwt4iP
+i/u6gejGjM7Wrb2bBXNt97UsOLx6/mZD40MRzmRr87Yu2gWtMiE4nEo3AqqoYmGIKpZ5Y+uGF6i
qNbfcDJUiJtNYwfRIyevldbE6rpW8/3MBuiitVGv5BpjuKX9JAqRfQ4ZUxSfNWt4TdrsV+X61rHF
xuImHfThZkLcS17nfxF7t798W96GKTf+YLOxT4PWYbP03M7LhoC8oIbddcAlnHQTIK78Taz4a1k0
G4E3xrudtKcYIO8vI0cYTnvJsDF5Nd3ygjJvsS8N8rSFlhQ7f0wqit7xN4K++jD4EBlkF0j06dPu
xR7KhkSAG/9q5A9dLO4haI0VnV/421knR1gkssQ42ydpq4OMdRfzviRj8Tb2ycouzORZdbMavVFA
E1eY9+5L1M/UofqxhqthTS9xY6/8sqTdgwpOjm2NRoijFUfsnjBxyNzmSNKv2dkrrZydufVK6M+f
X6hBUqDYAoLaJRqFfopa2SYxu5jkjbuxzTuug69iYQaymGr3IjJL3L4LUF+aUb2bXodmbV7cHXZr
78PiG/euNffqGNKnwaXHQ3szub97Jud3W3rBI6+Q58ci431wrBkXbUyY12MTQnDkmnE1XXs6eouv
9UDmfu0NFItfC5x4VQ894Oq1DdK9jCrnvStrzHaL/KCO9YGj372oOX72Kru+d+NysvVUR9bCPKZ1
ttzyten08bIknUm6hl7Vt8N+8DUXLSPTvU2m4bHnnfMNGR00A9SgtR5JHNaYec4vudm4N300OBrN
3bKz43hAsHbtq0OqoYCJzdNwU53PS+V161BULUmj5qM8jkNOWrKVGKb5TiMhDKEcprrl+gcoAri8
e4U9U7UATkR36kzOXnx9OfVyfvvsqiNGUw3n2ElveTb8ZZdJecrJeN2Gof5XgwKmt8NXrg7/58Co
B9OTyUf5OrezPMPatJNRbwCQIy2yXiXuSAZNZoJggB2JZyv1p70cIFMamS6eeZIgCbjDMl9XDyM1
ps7zsQZ6Vl2/tl9g3JFlWN//Nb7ULfJFjauhyygaQrnI2Mo5kjBOaYqkKwAYQ7Ecs4oi8joW28ye
CAEJ4Bxu95Y7xXsV1fKmekEwRyu0Ekfy9eDYJdpBG92EjXTRv+luYT65+H6AGOkAvXBGDSyVzfFD
dWRDjQm9+uWqukYHlAMyXnZQ3WouklM0BiCH13ci45k/L2P8+YfVkOvMYdxk4lX1nHwkxTqiiaK6
Md7vO9deE9Hr26XrVGe4GO5GdTPTc14aKLiqpz5fJ8xj5ubNi/rs+YrzmpxEw09z/dwrsGg2jWqn
uhXm8tyaBW436rO5OTJICUJQa09dLY6Gl6wixUthmdKaYxR6qNVtc3YpFpBInmvmartsj7pLZUhg
/vnuTeW8SYTwfgAgvjS8wpOO56l1ln/IW3zMZEK/Vz10EYry8oHPN0s9oeEGj87qBoIjO1alG507
a5GXKNLiI3XI4lgi4vls5slHhjzb7272Xu0Zv3bPr34XeeliuZxOZ6PC1NhPQN+Q+4l/nyjEt2Tw
2RgYwk9u2VQkIHGEuFAiPSTT8uYuhbVBjhP4RpW5T93Sl8smrw1ub57UIcufVaO5bvZMNhSJ7OiH
h8JjOKQw0P2xpp4m6gHAFdBzOHQ6Gps9LJagmy6A5ZdT09Y/sc3UTo6Rz29OX3PbTS8GfvAf+K79
KhY/pECPcncV7aUr/9R9nj7HSYxubeZpe2j6+kflJAZBa7c3fNN9l+6Bklj2zVqWcW9pcbLztewi
tOAX4bp+tpv4jx2XP/tJ2pR3au9ogBilyuZjnIXQ2NQkGQpMkB8CaaV/jxSJstnxgSLVFCs9Huy0
noKtKSkv1QABXsvyQEY+oeSH6XlXJJi/oE5MlcD4Vi8iODoBlU+A79mulshj2h5gpREsfNsO0dX5
24f1fRsL49XS2zNE9HpDFUrs9ZKMmIPcJYmXiXyvTmzeeNbzNP1t4nhi3cvO9Y9z3iN/OAFQbkLy
jNrR0KirwWmq93DnTeRBIuv8C6iHfsvIgG3RV3K3hVusPrLLieURiU1XfK9zv3ksJos2Q+azR+Ee
cLcnyZjSaPYkr1OQ/JoLTBenEe1crBb/WaDBVJ0Z4AYo2tAZZHeneGscnNqRZ+EUZOXjyt+KQrc+
QH7+HJ2k+sdGBZNa0J+472vI35JkfVkhDjF2/UZHpO6Ec9/4qpdG/FKDUlE91dROZ+whzpMcW89Q
TVSZIF2m4BJBVnlFRsUA9pccwUbsErwYngfD1h8zpdVdYFLrVl0HIcVbnqAFvx4cQBc+Rgsy9uQO
VzVkwT44eLFbb1s/NR7BYHWgPAEQrT01ZFgOgm9dlp7VG9bV52SxMhO7xMfSiFa1z6p/zBGQVjuu
7qqHJ5XYZX6Ehc56cGJnQ726O6teYBr9I9YyEAIekvRqzMQj5DQEhQuLhjeohqBkz6OBvej6BuFr
8y6tUx00AmcQVScvvUn1YT2orc00kvjTIA2c1BmkusdzVKIC9XVJ4WdnxFfTz8+cx2MZxsH8mBPS
HbNjmI82whqtaOQ5yyUrXdkl/7idi640sdOrJ93XbPxd4Yn7Rk4znC1nwpqksN6qqfolU4Qm1DFS
tHqIOGVwBDFqv7kGfobaEIw7dW5hmeJcY1MTqqOjTqUH+3XnENkvrPcVYJhmzs+BJIKAiha/qgZx
lHJXp1G5S/8zZs5xvhF1gHi3a8avs5hAeUUB2t/2IZOx9fDL3nqki8akD6blpLqJFvQnYwEeok4x
Rtd6sIDNXh5/nl+0lJEnVFqP7vr2WjR74O4Rguhw22qt915VkyYts107TidPJN5rhzb6bUo0aOYm
ALTSFrCjcaQ5qJPJCMo7WnLsaaKuCEH9tju+oGkHsPlf12v6f8pci3Yw+wFGYZvyCpfOxOKu7T+7
aqyzm21jsJ6pHiam5WGpAdh9ds2Idy35IQK48ayGJmuhnNcnOrYetXiosXmJzkbBg6F6TacNx85p
Ss7gj6pmcOfnCnDI0+cQLEgcrcZgY3lF/OL5POYd2lnubNobartUiq1RvKom0OVBL63lpnpT5Le3
uPEPpZnFabi0axa4qb2NOlrGrPKZY5I6a9Nk/zVmBemfQNdZ9IaqvRsxrLI/Ht6iU6u/qob7CAWP
gWr111hkj+9NrE9XFH3010FEybUx3L++TkjZp6C80baHrzEfu7Ju+rxoO4wIViAjFDqTO1/NOHnp
piC/sQbmN0ro5wESxFn1MMp09Y16GWTy1ejs7vRfY+ptTlv+bLpIbI2qzgH5FN5dNX5DltCDEABD
nbFK1wDpUotpxm0KR/XRJFH1iNKK9FqQxAc1lscFucoEiLksyiqc60jfcO9HJ3WybeHRWqJSbNnA
fyodO6yMaXYn+rh5NEv12pEofELvtXmUKSK3ttSiUIcOitfDePF6e+AL4KAEPrWlkApSynCbhz43
yXOb+Cd1UA3hM2aQvG+DkzGP1W22p4vbyIHfc7TeW3uszsHU9KCCZpE/NaLaFdVO08dq27ZeszUc
sQA8itq9rVne05BC0UiGKF3tx3b4uH1rraiEDz9co2p4cgaBYrukJgUv4WfUJ3tHIniQOux0SiKA
oDLq4xS7vxe/AMHWnPRBwJzQJJhufTC3HTFI2BJ9FAH+Qma+WUAJh1OsQSSNWM1VtQ98DOx6Gwy6
ro1nEBPvRuPFB8GCQIJbB5IOSHkYzIu+oDXXGZpFcQF2kq8dssn8YN/FZAN6YVtZ+i3vsxNm1Nq1
7ivoscPon/IBApxlvSftmLD989kng/bMB+k/ltwxzjMVbfIdHclEq9zkxdzBmdroE066qBNTvp1x
AwiqId10C2skm+Enfbgbsg1eVhG+GRKDO9c2vEdhXe020fcaxiibMv5YluWNitA27oxqX7qdfxly
3GBIBPDyq5lHFOBdq74gWvYNhMWEC1037CtP4uNqmtFtKH5zGXlGbsXaoPs8hp5tUbktNeOaE6vm
zqTfrYwrj3W+XBwEZ4UEJJJrWC6mJpy8OT22xticmz5qdthHjtvW88Q185tlq3fmNzHhHwBiqt+J
BYqGvlR3B/jHvTbtdy2J62OOWuMVmURwJawpu6z1umtVlmRJzBH+1hKFop6HK0CCY98gyNg1aVg0
1SHIp+BUWHO9zYgb2FrZcmPhphU2Q3906hURKHpjZ49uugcg/BOpph+rmejRpkoe8m0NIXC4PkSd
jQwe943basD10q67GLToJADXQkuCHXtvsdpbLmwb/WedmjO8Oru5jAANTtqa8LDau4qojTWsJkTh
Nuqpg2QSYZYiRTIiHjv93cx/DK52yzJ4voijhFlyB738z+Jb9Zn6m85KmDZorunnuayNVxuGh81t
T7nXbcYU/I1Xh1Yh42tf1OIsJiKM3OD5nSW+PFlfIbc3rndvlZOy8gY0Kbz4HaNeAsyUHKpbN81B
uvNP39b96+SnXUgqsJOkQj/BDnirUVtyvZMYJI4QAjKNUWBaVjZrpuQbRIAiHJP4d5tXuGTH9pG1
fEhBrCBv1ez5Qv9pMixiJtLwVB8w5ehq54XEiLlJQJdto6R9BH4Lx8xvcX/TrfIkG+bBRLPDZRza
sOrJCTTFC5qm+nWIY+ParY1nY1jpQcLMio00RbSze5B60jDZoWhez9zrtDuRpn4IKGsfl+K3RuUB
JYYYRSFSGb8GZ6w+OmTNWbSPfYGNnefDaTIFNRB9gp4aEB4/iRYgz3JnR9KF1D3ryr5ha55vcAN4
zxJd8uc9Z4VQb2fIxc9TQIK9MfuZqrB4RViF5bOrQShFeg8O306uE8jLDbZZRBVsCvtUh8NjdySv
l0zs3WBVn62H38KPcgTKLOCNvpkBYrALgIfRQS5YNZoQ5je9AZWp+zNCGoyB/e7aADhf43pknb2N
XXR6iNB0udPLHoRyr2HAYuga8pHoxQgRUVio/Mdcz6+TdNsrqcY8XPoZUbS8e4a9/Eqmud046Mmf
gtkEBWpGzslz/bMWDcFZSyP/7Kw4nTrpf7R+cK1iplm71ZjGsro+LigsYaH69wgQ9VD3/d94H1hw
gl2x06p0fhrxKrp6JI/LlUAsMvORef4F/MNMlD1FfIPj3xO7drIbAvhSkuxMq482bQmJIk9qEhWd
sKm6Vc6x9uty46RudwC6XgKKCxxANywGe8jMZ6+gKGWWaG4hHfuonN4ny1Ma2zRJDtXc2YehqYO/
suANLlOvd9GvxW22cN5ZS4MVIqP9iq0hLJxcnM1J4I9Y6+2WnXpwHACeHRxwoOBOKElpEZu3HsK9
55QkPXR7S8z4FEzO+JKNaBR59BCTSXedLd6KXHMvX009lt5n1yXyP7kNFDFsvm5OROwYjA44Rj8H
6FkHwT4SURDKAPU1g6kvZMu8MXXBoxjZ1mVpEsqmRB+/s8LcFSKdz/qCfBNCUXcjEX+c1SEKqs4V
3WJ1M7I7YyFem1U8xy4m46rbTXcfh26+dck6c9MLKtHdm5hQt26yQyU8XYaZx88IJuykdew/+iEj
8nDijzQz0Tm0yxfHmtz9VMTsv9cm8p+WoIeH1hnJru3vmdemZ8n24JxFXry1SggAsLHji+Pad1NY
sDeCiTsKu8cRxBX5vWQ3as19waCSxB6bs34VODPyo8KAuWtFGqowsETbWb2uQGD+p9F66kUD2qZl
gF2GJZHUiiqQGlMedKRZ8GvwkD1fCwHaYu7MCFtXDLfgSGAGGsCxFgNorFmMMzvOiPeSGrkiKH3i
Ri0vrT2/6HKZoHZE7nZClSac1y4yBXM42PxYduYDNPNkBq+kR3pyMUAXBXZ5AZFxHGcYKcCVbr3d
37UO/6fCTtKtiYnmEirMnFwJ/A74s503zgWcgsW/TZlhEAr2+XNAae6ctPXHAtzoHa8N0IblDznG
2bte4BITdL/9MuLmVlkCb00VNIvJTifjhvIC33hSzcwSBsAq0LaROhsNcOzVKtVqgD0jkAJzU9hn
dRlcK9/iRhSnPKmYsqfe22LYDTyEkgIguHIJSxTTYq90eS7c0GbKexoNKL0NQAH818Z92vL3kByJ
nhISrMd0kR8SKTjER/cz1nJbz5sguK94IwDa29Tg10X/N9PCbGj+YV/TXboxPzRTwzIJKjD1sLTW
U0hCHTzOpjl58ntZVNY3JORR5JxezVQ4x2zUXheSACu9VT/U9mo8kPyt99YxCSZJtX4bJEtwkrFz
SyilhZmJrFKnFwj/WSDG3Ytvm/PVyJK3SWeXKmuBjKKEMryaNNURujZpy98DCvTxqQAh8qbfuxS8
wXJV7qdwRDb/04+e8QC26yONrc1sBGzmaWPF1RfZ0G7LzA1eYAF4z/r8toDge7EAI7iFaPd1kn6r
CAyQr4yBVlYUU1V3ycycmK/KAWhq2iHtfUn8ZGXAX5xtIXorrKtyOMKOKN96u2mPE2yRUHXN1GvB
GzcOfqFa+0S4zP/T9e7WrMTv2dXmQ5lkywXhj5dhAext+276LJByeRat0VAZRgrTG7xs5zRufaig
gVsCdoaWIjGX8/FWpoY/IhXsSYqMpdh4y5Tv2EU/W+Q5mMW3ef7cS8BiPwr3DdOy7pSvmJlqxdVJ
EBYn23uOV9xoY836CWCEXJGkqpnN+EPTrGiX/GdIjavT8/Wxa86V4HsNOuh0m7zMaBXQszVBThtN
LbbRfsYR8ujIt6QFKRA9plZkewGd1+0suEXj9ECoHHVDPO8+dTUURkjhhnKbDYOfeCh5r4Ib6kAf
ZZAkp5+z34ozuCxn2RGs8knUS/VEOzVcsqN6mS5kkGBh8e+NTQna1+9MFIQq7TCvkEJi2fxcDsCt
RYvXQ7RJNWPNIzAqwGLtqKp897Rim+oCh9zf9jCCYl6/uHa9onr1hU90jVRfdgqqqAanJZ/zozoz
9jq+GWQRxb/e360XUWcZUp83rpdnW/UpU7SmKcAifLa6+h1Eqx+UwogXhJDcxxMYzl/9+vtNduwd
C9SoVQ1YNan6/tXLhC0yJS2M71Q3z+uDrDQT/5n1MxXgPgXeGUf1J9XHwHlZxvWIOMlQ74Kq+q3e
l00Cjvn6M37+wmpQ4aWKiKqLs5JGv8amyvw/xs5rOW5k2dpPhAh4c9uWzaYVKcrcIDQaCd57PP35
kNDe4OE/88e5qSgHoBsoFKoyc63VnaFaQZOJoI819ldGA7BbPNTjlI5HVa9/SDywJANh1F0Nvg57
KpQjWTXYiBFVTsoc7zZHcXqvcV6hGnzvQS4evSbkidpQiJ7apHmRZ28n7uOA3ec01wbTujVE8O2x
dMe9VdymDtu/NoSzbXtoxA7rhFA3wUEelzwNyZVofCY7ycoosELdx6/c7byiz2/RdfSIPpPskgBE
YGwo5wqtd+aWIZkJRCDMGalhhEDfZeVoB0UKIpFdI79ds3PaEw1lRzdyvbFpsFE3h7hNvsyjfit3
br1LQEt3hZVOB7nXcleStmD/32qQrywxAPJM5AjJSd06HKQsiZGiGNJ0ISGakD4O3Sd58OvQlFuz
jQZpqbF87ipi2A9yK+RH6n3N/WmDQt9jQWeVa1V/tYtsCHSX6/01c6efCbwyThmrAUbdi1blLUjb
8JTPAJ1bffqkL1OHfLaz2HbOczATCYwc304FzgkTbgOfkJXkxf9z4Xe/QbLIXgF210N97bk+Pdhk
UCjtDf0gU4B83zvoxm9sArLGTylY3vXmruEU796ad0EVH++ggRuviEBNzs3JCHNtPsZu+F3pMvW4
3WEmwVvdcYF0b5OL2j9liFie5Lf0fvWY2rN6gqOxn/dNFt61g64Q5rHMQ8trLUdK7l/rvK6cIQ4I
k4OMhD5OTyxh2LosA0EfoXYywVhvw2fpYFczHUx9P0DBdiMjeOys4WbKLbYl1TF3BoSP3CW48l+v
axfpxQ+JFfZyg3CFJSBlG3tzfO/qSwCjUdj1Qm/D9LZMyzKSpLjVFVh/lhnJ0mfn6DvVQMxK+uQE
CnOk9Jdke1vfDdE1K+1z5Q03XmPuZSSshyArcFbe2gYHgcyFbNibMwzdl+0N38ay1EkxWEah2ven
hiC9c+hEJ2kzZbBLj+34j0NQyvLUJLceI+U1+6Fdih/q1mFbVrb9Z+pBVg4Hf2peArByu5TwmCIl
yK23iXBePhy6B9A00NmoTvoJHQr89KwL5IkPto4wqPOYz+2zw9qA/eGdjsViVgs0tpPnnKCUoe6u
1hKrOo/lcz643ck0Z5YSja4e1KDAdtNDMLPDwXsS3MGUL3KR5jzUhyAqHx3Ei7cHL1eV4vo6bWWp
3IbJh0OKIW1veuQHZTBKUi/TteT0BPiSGYN5krsvJymIZ5yIWWHY9T6w+r28JaDaqZXsu9rBNb7m
FiRKsm+ZUA0+Aqr7ZguWIuSGdbGSXrCDAw2Jl/iGMdE/Rz3h7tCYHOUeSyKPPV6WJxDlskee0r/y
Sb/1YiM7qfN4TcwSgjKvu5FJRmPWbsHslrDnHsIiWL8ARvs3oPzsIieUJy85Zvp2QcPY0fD3PHhP
iMW5a8yyn9gvPppnp1xGxDYZqJrqXDhu+316O2qHfgJ4v93FMnOYSZPlM5O5mXXwLeBCAioBF/CV
uGSDlbgH/ah0wbcG5MSAF2XUrOPKYyaLLeJ1q/PkOpeJwBz8uWfgkXAUR/Y+QzFsXV2tu6hICwp8
brq2TsJgqR9qIzFOcn75Xb4djZdWf5yNvD2ppvEsT3V7tJLLu+5nbEzRbiwKmP6BkP/ZoG0ThyLf
fimvCzu2pyWKNGwfiPE/apmdg85v8+EeQnbzhtC06lZQO0PUVbeMhd9lmGXr85Unsc0x24PhA/0r
BZ5pTl59sABIQ4vhGCicFLwELjP4AYbAY8ktkycjwzpQsT1ahAf7Bboh/53MpcM2o29Pch3Qy3y/
3YStVXLS5f9/KtZqI+il+22qlx8jxXUtvpUlt1bOEbIfLGghZpCFrtLZNyoai9JFLrsuuSSLwiav
2prFr/0nrH79UMrvfLfKWI8tc3dPWMAdDkHkMfjQy/oV5wima3lN5gI6mH0wmd/hWsGeHPbJTdGE
oXqU7mvWX76gEcEgXZCu6zgZqbKi25KtbpozXA4aTJEaYWLLIkz+zpasUZJSfreWXX99OY8gce7H
Al63nnxDePrJxks17+HrLXBC/eXKDzHrW93V1Yssy2RRJzlJ1lMvy0Ip4giC8zoAALJ1li5bUXJb
sj3GrW67xodjo/xzB1EHcxhzpkycHYEA+Y2U5c3jjids45f29cfPpVbsImVQ3y0j5RGuI2/+EQC0
v8hwjWDSJWh6eQZh10G5ISPln7Ny9DpVEZTT3LhlevgIBQlAimxbuA+YEAF4SOvWsO0BpUGSrZ8U
B//noNX5Zf31y0hewR7bO7OuZ9bBLLWennf4T/773klu7SXZj2U5aD3ru14fL/DxKEXDsdHar9oM
1azMK9vqQY79p7qti7Su62zJbok8j60oOTnuX8/6bjsjvaXjh0v9U92Hs364UrBM+AjN1V0Iom95
xdFwxldRzeteVV54STClAM4ERsTmfTGzbclWN2doggK/o0/VGmTXTjLdysm3ru9aJOubARFCuODX
ES0vi7wn28uyvVT/WrcdJu+d9Punuv/rqfw5X8D9RUy033hwUWhjWbusheXDtSXrTnYrv7NV/FP3
D3XrfmI57XoFOc+HPusVhsS705Tht9p54V6mBtmDSm77RsscshUlty3Its4f6j4UpZ/fQxjQ/9Rq
KBGSwgbIx8uJ753lrQzhNSu1Up4xZbOtzqrspHvFyza9E0wFbHwrK/MCI5eyzPyshQIsSlZmuavp
yA+sdt7L9ID1H0rWBmbgP3C1ddKwVWwIMrsU5QwIE/K3wz9Nt9tQcGTTv/XZhsFW92G4SFFax6BJ
MVm4IL0GdTYPnaOn8172vwkBBpiLkvE1aIfotL7xclO2ZJ1Wt7Lcrn8tSsP26koxwJDyZ/qW8ocz
SN2cJcROaAmv0TbZrwvrtV2ez3Zkg1YJm7fsYmEYMRYLybud49ZNjpVEFgZbUXIf+skkutW9++PS
8uGQwauU42zcExX4VAOlQDVAemApNzQiOZYPV4kiXvsiU5efJVl2I3emTPo8u5lVZ9dkjnUjL/v2
RNd3/50x891SYesqOXm8UdFj0Vs7rUau3IH0xIgjaFJ0uLKH2Stxx8Dmok0P8oqudkoZAeOsx81X
eZH/WLVqNTginY3rpME5mOfZJYEiGJQ4oDVJ6gZv5W4r+1agwH8WWrty4R12ZgsBMibkzfJh6Vpw
NnX/KphtCwdApMJdI3dVnkudAWXSq+K1jMGZCJ5cXx7w3EK60672zA+3X27qu0e0bl3Xuy57Fsmu
r3mEc3L2zOkod1kuuyXyA7ai3NgPdeuuTlo+gjm3ntK8/SU9DPW9jbTeDhlDpOKC3H/ring8GxAB
HnUQsxSBnkFAWlzQmaTV0vGdGQ40PUur5xHmqScJ2k118BJp2VlbzqEmdXZfBnW7k15zl403ylya
B7XPCNIbhmLXRLzqkniZa+5tjwBPjZiiuzRxT2oUWvkRyiAEl9nZH7FKEjU8OZdGD5pHMFn4miGN
BXieOagXxepd6o+vS0T7pwAa2E/gb+oDrHEjrBwUpS6D8ChLcE/UIywQsV2ln2LPgVnQ7O6nGC4E
h7CFk45v/+xZ/vyUVs1P8I43vamVb2NuoqqV+t/zkiV5jQ78rR+oRIpnzWvvzdYPD2s9nl0/wOGg
tbDjDMMuaOr6Sz0T08uWvPysq6m9h1GH8KoI2i61WGQBTEzJc25V8Dep6qGCIhhmqJI4boQYq4dx
acGUhJjAgKJAmGjnprDLh3lKqgfJSZIVhQPvWZ5DLIwR3iri4FBW0A/50/DNxHl2btWFyi9TKwM5
Epg4DosBeOf67NziIob1WgXwafgIiaowGB7arCAmyGsH9sNN4d4SqYF7zcPY3sL6NfVT9DQsCUCX
6MlXk+/QaioXqSozRLrhXYSVq4D4zLDw1jjBUwMb9pOKJ/QpVTRtP41jwA6Chtj2CK1Kbe5ljqQo
GrK7aRi6By3pvMd5SeqMsD2bsQW6mh5bQ6hn6V4rHVTRBrwz5oTY3Djq8ML4v6Ykmh/WEtEcMP86
jLnt+CqyvEdYZqJ9FbY7eE+No6NZ5mGamhyON4LpC0Mzb22HUGfCWrWDbutJu0MKHhoMFMBLLyzv
KqB2d82SbEXG5zkpsKEOUBvZYNNK/TafzdTYa6ah3UpSTMF/Kou+UvaTB8rdC1OMzZAavPY+AaOu
PfbfkiH/auBKJy4cuD/vlgmemchEohWKCpaYfv6Fu/NLmCf6t6lJiFaAEOc1GDPCruHBepw1fMnW
lFjXys37W72P25s0jYsHHoEG5L9VPzWjwuDKUvNeNfrXGtagezdKHge7aoC+KvWnuMdx5ED2eJSi
NOAK/Qz9en6sx12PcMduWrrHWoooX0ws13IcHmyqHAXYLXPG4d3BVv7dSWfzKqeqG1N7cLzwBnAY
Sp0ZtGgnPjjVYfsFbZD8DsM5Wc9bG3P72HTtMVehtdn7SCz3QfaCUOGM0b5o2Cvb5hWgRfMJ7Hn/
gOn4IiWEdttPiNYBhspGyJqWHlLnGOXHgxL3VXXh40I1kEBtYD9YLJasAoLuDv60/q4eMCuXKWwn
0uDAZHGBBjMhmo1boZtKe4ZsU9tLUW5PlqrLp8ohJmy5P/Y4EuhSLQu9+GyPv9e/kya5f7aLGszZ
cv9gnSYiL5s89OkZM+NgwpwiWUmqYAbhvpVltI0tFJLvKqVZWjrAHYfhkcAZIvCCYUdcF5IKZcWk
pNdf6zoIb3p7COB4D6vvZXmS9ngI61Oqw9pUzYqDwVpxUQvHHnhpgii465ZkSOA9cQ3//K6h71Pk
ZN4C346PQBjiazlmaBguieSkzmSXjWSDDaNarEUNeoP/0lEOWXtvR3cj4oD/l0NSdyC+QtXOH0/T
dgUkt8/jQ6liDdx/+HXSWy4yFaXe3KXtgqPA7WhaLQhYGCnvoyXJIZi4l+Lk+zAWRv4AeF2NMa4v
zaUKc/lu6yQ5FPSufPg6/MgcHLtYVcKy8tDEmBTl1nmzCMWHWUpaPxwqRblwC+vojQMR+HqoXO3d
EZluHruSAI2PDcuvmsoYsOPzXNhfU+RJiVya3fTaTlV6dceIgBMN5s0uw8+o4q04JkWovahlONy5
ev1XHmrqy2AX6ose1g8dE+wDvmmQLpAO8vXrDfi/nLrVrzahJW9uxqlw5pT3KWwGb1GlfAGPHDxK
o1kG934R20/SRqTwMQVQ9ylfeo71WzJo5qvmR8VnLblIF7452YvaNMAvH8I6ne76QEvvxyWB3E8f
dmZSk7WbececTTTeUpQ+AE1x5PjuLzUZUC91sV2CXErfMq+GR1sz2r0Ujb4ZbgxUUw+lacGIv7Ot
rv+EjBXURdaoHyMAlW9NjyyCCl7vvOAr3wgFKw925ps3I5KZT6U9vhJC032zyh+z27hfLMVtb7My
gjrJ1rtvzUwghepY+RMkOnDphv3vwLHbb4Rs6Yc5RkXcbvxXjeAzOGzbgXhPcnHYHmekYcEL/6cK
WOSfxg91uuUQFZvNd+Xg1Uf02koY5pziNVMs+7ZJuwnO7b541UFMf0L6fSeNCmFsr0RgfAHJq95L
le03+BfcoTxLcYRN4qJ5U7KXYh275tOMl05KcsZuUO9VuN50ENHXYJqJSyis0LjWcMUAi659WNjs
/B6je9wdiMWD1hNq2WPlD86ttPSt7x1NbbAYd6idzD4zD4Qx0VuvVv0ejE90K0UnUm3CFKL+KkUb
ISJ0IHX/ToqzMv1w+eY/SGnqsyfm6/zJiInv8cfgJowG5TnNWvU+8oERhz5yVUNePRHoc4R2on8u
vfZzErfqlWCF4VnXW16VGFb5KnHvpIPUw4t4KpU6e5AqSUxYjiIbAEPd6QiuFqjHZnbwLN1j4GhP
ufncNMXJ7dwKwcL6CI15ebUnp7hGHWC5hSy4vCoqSdNVLjSz6nSIvR7ScTtqHkPNQQp8sl5hCEu/
qVblHeHNLG+kCEaHkHq9eCvNEUpKoyeWYOmm9ZO/g9OPqJp8RF1ZbQkUr9JvRFFnZ+D4zknH9/HN
toxr7irWixlmzn2ZWARYLN3aSf01ES154dOm3bOs01AjIucuyayl/h4LXkP87n/qti6Ss5T2V9Xr
2vmfjtdbAmA6O36sx7l5GJWKcOnChfqOqC6TL9GvXPU/m+NgvzXOCD9Qrhd3WWjYMBtXKRFxw/yl
r9xn6Toa6V0dGd7XusnVg1vH1n1aegiw1DVsKfDCfgaO9FOB/OoYF3uXsKE7teSlcsf4R6cRIGYZ
bvPomV1wq9hOco7SUH2BVaXeyemd+ataes3PDr8RYURmDA/jZNxgsy1h3S2tZ8+Gc5zX3YHYUst3
SVYXMOPCUXVXMqfe2WV46H09vq0hJ//TsPaR5nKrBUdC8DM0/gd1DtT4IO0hcY93crbYcam0K+CE
lWNe1qI0656WjCde7WjtGWj6s2Um1lm1B7Db2yksx7zahJffOqGlHFOt0JGlGpwbi3jfC1o3zZ1m
mM7JTrLpaULH5dC3avOZt1El9Md1vrN2foabR/ndeK/ukLAkHQvr9Pxit4X5E0wiZJEm8zyjj5c2
SxxAKsF8rKuqfoj1tr4xjWq4jdzWQt3XL5El6Bz4sQhWZeIDmamX0GL5vf8tDsbPSWQqvxQiLdcL
ZbkGVVxh/T2lw49QUZyvmt1ksB1r80toww3OEiV4BELtnrOFVFxV/PTap7F1xhyQPrpAgYhxbizs
Z0xktj+H35iAvwM+VP7WA3SQiU5ihc0iPAlc81cGM7Le9a8B0hxN+6nviFmGp7h59Vr2hF1faY/E
bXSE56CwBO7KOWBc8/0bXTfQoBqdhdJATVGL07rsKjnHqXEBQoFw3yXQuqBf80lzBu81T72v2hQr
92bvedwD6HvrMK1vpdgZMM/lTtxd9LiHmEpjXXbpSkLdisb1PgcA0nfVEKr3fVX6n6N6/qZbgf4g
pXmJAHd061G6eppzjTTLf5JS2AfnNi3TT2ah+5/9GV9iYTUvpeE4n/3z6GfOt5hP5bkd1fbstEPw
vdDP9VDb30sispDMqeqbIRiKr8jc7Xsrcj+xj7xD5KF4qH0F8vwA8EbXh9purVsaogKPM8q6C5Jl
PEN2NPESQbxmRMYvkTu0IFMLnaD7vHVojNo4VHZnnQYkBR+6JWFgTIcGbeSDFKUBh23x0MyobSFZ
fSXYiSsHXUV0A4KjO2x3xYOxJDZUvFdXMe5zp5o/YQX42pXR9H2KlkCPFjwHPFBQ7qX613gepu9j
HVn7camPlvr/3d+Fcmnr77s+5yE8bd8ELoRv/zn/Vv9v5//f/eW6ejWA3PbMo5lb8X5gw/5cDlP9
rDumfraXOugy6mdpyNn8rnXSBaLI5rlc6j4cy5cTOivFO8c630RJrAVt6VWNemJkZH/qVOSjvdw8
bd2kcYw9b1fX4A2C8lHJWgvAJJivUauH4Ojwrh96eGwO2agVj5KMJs+r6N/0ndZURz1M1LugAojH
JCUFGNrVu3ZJpGgbCqD7tZxVh57tGlyP/2mV+q0oR0gd3HbXPCKgbataz7SVUya9eXQfS27Xjx75
DxjJvG8JeCYGVZlfPB8sqT46nya7934YENBhLfSGR8t1ERxN4FspUjXC+wqaGODxpSmVk6F78xcY
GYZzx1mF8PQNWNZFrhFmhPP1VWvdo4TtPfidhqNrOTfiFY86d+0zcSMWqgOGcdKbdrzV6xDO7kVw
RxR1VnEdKywA57L5kgZJeri6jy5BViDRe+dipmYJuU7rP2dOojxDEN0d9BsPGbFknuF0MeCOgYTc
MXcsQcDFxGN9VqqsP7P5gxbf+F2Z7XcoRoYvUYwSfNK1/WPU9NqNGrfZxR9T8yEMdDQxlHJ+S8P0
N0GH2W8ODpGDv1VME3YspH+f0ZM5G2MXPFRF0zwXS2KoLA/DArrEpYOhL1CkhpANqy0ftBRcPJTJ
6nHwiu5B+ks3BJ6OiEZOCKBBTpMsmuyEzKMl2yfPAWQd6Ko16ROkQwhEWAijGZ06ntBBqx+soEvO
FdCa+yQDVGGM5nznuEQWg463r042RJcCKuOrZ0bWBbNHcetN83CbVeN4UdSovGZGgbCP30d3SeND
8TQ47l1STmi91hhJoi7xT3HbqigwqPXJ9YoRoCukyxBA9U/4J8pjGjvdsw/bE7zBxA4y4xANVPX9
y9wh9YO48/gaWdAjd+au70KMUkGhfm7wQe/DUTXeRteFyxve0y9oz/S7KprGex8dKiio8/RQTWEE
Exb8cXybAHz46fxX0rhHHz2yr3ivG3htogVrP0cvxJL+jmx1/ktJjL8w/AIvtwIM5YGrn7KWj7M/
mOd+OYMbo99BHFiJxMPIhsqeIOkkxOSvgrhEvTN/eMQasAXMhivcqONTjZD6wsY/Q7pW33vW1EGF
zBvAzqi8yRoNIhnI+8aHGLYWFuXjTW4q0auveM6Do4GmFSH40OyB3Fn+cNOnw/TVtNk7aVrw6ha8
KdqUF9AGqOPXiADAY1AO/Y0cpcfJpTYG7TZ3tOGALbG4BREUs1VdIoMtD0EOv92tVeYEIaJ0kdy7
SntpkcqPLVv3MRN+Qi6wnUfqqsoFh4YDb5+hGPhglS1Sjq3SvXUIWN6OvppBX8EtyeDbxm45gPRY
ijDaecepLdC5XIq6OQFaMq3iIkU/rbUd6MR4h8gDIDnbYVOwJHoeovdUmlN5Hb2kQsGCnCRbH8lJ
HUrj9G50QpSGnGis/8NxM4RRJQD1/3VuKb67tIOOwIWV0O5d3XaIXH+Myvk2S782Uxi+Muf6uyJ2
rIvug63oc+NF9Rz/bAyhsp9zHrPjFfGTXRU3UpKDTMN7abvMu7cs5QbqovnB6xoghW3efulHp9oZ
gxP8aAPlFUCR97epaafcZTqAB3wfaLke0QFS3i6Lf2PMeIQdJP6riuqYz07Tfl3k7veJ1ZX32Lmv
KiTu9wAFqvtcq8ITdKbzLjHV6n5rkFYWWH/6mUjyFK2zV7s3QmRQbl7OIIdIx63Y26Ozc4Yan+V/
L/Lh1MqYgBfS/beUGFUIM5eLbCeQYjqoNzi/4tuDOyjOXTcGCBAhHYrii9KHQEh058mEyfEptZfZ
VyuIMDBDd60D6YukUureOJgK7h0V4ZJYhep/LS51KHUP99GSSB0hmNoRXTS8IEvr1iD9pK6q1exk
DqgCSLG1jfwYQQtz6OIJ835V/xUBXPAKtf6mBRPwt76c3pySTXs9Nf5LPuf9gVCx/lnvYtgwnTF7
dA1IVWJI3O4nqx9uCqJqYXCMiNlHtupipR6cIMssPjhq9JCnanXK2Os+qXDtYjHAep1atYJhvcg+
8+vCPTZv90tiw4Bizab5HU3Rr36T2j9Ly79VMWQGMOGAa0rqhKX056Jsbej7MDLg0Oh+j5N35+d5
8dNo4h+KiZWa2ZIAeqKGLKtHDcuEasGC0jObs+GzXw8NnOZsIKR1dMLyGmZAAaU1R8Lzzu/nZiet
cRpmaF7CKSetU2unD7Vifk+WM+HxyB/TunqRtth0sTlBtMSaPHosW1V5iFESIh9Yc/QoOUnULPg2
62p12aokhxpqeIjR8VmP2lpVJ3POMY6ondQ5TQjdpNuAO4UcdL/1266jDtl9Yxb2rT/r9J1jVKlA
Ir2MiVfiIvJxnmipdvXcTruq4KjArEfaOZ2hipEGSUYX1qC9svSpFWWqTtsxmq/8LOcSZrv/nuZd
F8uJwZDJybez9ch07HtnKg/reaXZT2Mu8a7nbCvKHjks82DYHkCw5fTKUAMRBMH67kBpWC8pPzDM
VP/kmebbWmfIL9guPnkJQ9B3OvXShO3hH//T1vvPebW/swDehvU3LHdBcu9+7PLj1t8kLetFuzJ7
jCF2BSp+tlpXvRZLN+ngmzVmHslKiyST3H7Jmm4HdcPwl4dH6F7phhOrDeTUxua+SaJqXyNgEURA
zYIm/2EVzQSHHjGNvXqxQ38+O173i7Dc6ZBCrKhGP3s9QTrStNGj8OAH84buEqbt33XmeyfWTFcX
CtOo0qODZk8Lla3301aQyI67nVIzkUM0a0KH73rYGBvUrdw6eWOfeQMI77PZ9N6u57WD12N6rf2K
4OLusxaMnAyYH4zYyUOvNndODP6yIuoJg84xxbpVmPqPsBjuFLyeU4Ek4gQFQ7k4/AoFp0MC3vcG
HDHbVC+5Ror2XLeJ8qTGbHlL9IyeKv9qshZBXm6pGsYemFSa3K91GiIuu7kYsst2VIAl75DVUC6h
m6o8SQMYtB/tDOKqanugnPNLU700qTk8DSyEWqeGCz1nSz7MhIxAXhbzQ4LPSonICgo5yB5UnQOz
QzvuRqCmpke8oZU+9NqIAtiSTKn/XA/g+LPi6gSDRdQ/SYG1eA/GbDzpBVxjUpfDwHCeUVnDYPqf
um5mIQGlqX6uUNErXMt/zJYEOgqvdKqn1oauKW3hxRlZwzzNSxKlRnnjTs60kyIziPEUw0YBYKhZ
q7b6xja/RFZr3EqVq1Q6vGTjjFxoUxylThJD93XcRHA2Spd3DTDmGVOzXliqLb3AvzsV+UUuLHV+
OOxsrzUO7VTjsV5+pDRGiZpfLRsCwqXKwqz+4DjKYQjC+LkojwWA4KdW06JnfOa/x6jyL4Nm3ENE
nt6NiFU9SeLOcP1Da2Wdtrp06nNE3GDmT1QlVoA0+gaa191tYiXWE8Z+az22i+zjXPioH4Vtg4qW
y6bNT9EYmq3SPa9lFJKqU12k5p44X9rD0tKvy+I5btzH2WN10M8VvqKqM588L1EeregaLAUjiv8k
o1V/67Ba3k5mumwLwfug/kdgxtZvTGA5SmemXjmRoxY22hXRE4J33UNZTId1RM1lFBBr3O5gRW4e
izoLnk2MZM96XLyUfjBepZskLMn0HbJA5Y0Upa8Gy/rBqogcl6OkDkRFCiQhuWcPN+49NfCe0tzw
nuDlnm8No/se+DUsIUu97mQ9SlLxzo9dkP/SDQbMC5778F56sPJ7UiPNuEYz46+YovZGCTz7CbCo
84SCWHXUQhctg3F2nqRBayH3VEucM1KUBghTzIcqZcGI8oYCc2zY4ko2jH0fMf8mvXW39Q2xnSJm
1jjnVK/ikzsRMQGdZfhcgoY4IM+SHA0HZrS901b+yfAMmMPhb3mG6jl6NtsGbKiRYD8YsYe6Roqo
0KJlIglrlxm1LNQ89XlktVEGyOEpiIX4C1OfD/Hwn9xShF/vS96i5Ye2hkf83SKt4iMOfSs55Joz
/Ne37YIS6pYQRslJMkig5JKwqSVwUiqhru3Ono7He4whfCmm13ANvFrivFWW3fVXVZ8xs7TsYhfg
w5awRgbqIOVMUA+9mX0xF+BRtyBp6uUnoE0E8sgW/JFVQewGGyRGAXh3byXRq3acETiqF/6N/2b1
1PsZJTocGE0O7aM09/0MQlSyMbQzUP4nMW4OiPNx2sGyt94xd0KCJIFnJHZtXIhyF9dmyF6ui1Xm
DPcJcgcgzIAvmEdlMhQgdt2vqTP/9mGLSIvqPCL/dbC0lwBdx9ui67863NZrhBzYqdXM7+Fkesdx
iapNOE3hXZlxsqP83+1uS06eAD6s8GgG3CsFlbSr2umHOgnMmxahtlvbKMqLzSYhqeJ6p6jdeTDt
zyn/2rJGEPqAOlSeMENAq1mTuxDSz4p1iGtAzAsoLV8irp3lYUkug7ThWEELwne3124bmC2CysbR
ZZQw8SXpePfuxgBR5r7ZXgOFoqPtFSXzsfdjcKtC66eZhcrRsO6KoR5vm9Ae1sQwo/HW15c7l03f
M02vboH8VrdeXkE6Ltnc9XrtKFmRXpWcJInjV0Q7ebBhLLHzxSLHUhoVAB0WHf84sErPyS9RBhHA
ghFd/qYk8oe3YpcZMMto6Gb6C4ZpXmIU5XYUgjmVbDtj8MozZzpsT0bG6VaUnKcNyFsB4GXyLuAJ
JDGWsL8tsTozPHemdU2W2HsZB5JES3HAxXGao+ZOqkrfQtwhcFmNiKxBL4oGttLzfPui+JRqTY36
qJGDAVtQY2vW6fThkkDyBUiee7rwQ1QmMgaSSDGOYCHWIuV3zZJyuCIM2e7mxulRRVHi8eq4xcFA
pqstxmkXZEjrhuhTH1S3Yhejq/4Z28/fXjq+auVCrMt6BN3YAsE5oPQTrvOjnvXgRpP7rKjCHRxl
OErnMryziYW5D/xuj7+92Q1T9pBpfCJyr7IOHiyrV7Vq90wZJS50LItl1V2gG1i2trP6DPpev5kH
FIRsF01a50tbt/nJxAlDFHvXo8XSBKeoRYjSzHdKn+EfIUzwwAeXSSN+NHXN3k/apBx9pUUWptdP
cP9DTzd/Nsz0kpcl9jskiaLG/FYNFZqFU3qCfik6WgD9ira7C4Na3fFxBJkcFsWhAZARdncQvxJP
EuPSVVRcr0GMUQUs1R5Stug0VItGdGsQhYuJAuf0fi71AX1jtzmUUFQ0LrbGfvzdONwYt/eQSuH4
uffugimJ9xECW34eq/CaIlEaaZirexXiWyOGHR/RzKr/HfsgslUiqfbjbLlnH64bpWxvWj3kJsBD
F5k2d9oMwYo3g0lczPDmuYvpEiFI1mPN3w6f7mVu0TS4Yxz7kidnQ5kAAivE+3eDcmZFMe/xP35n
8Rwe3Qn8fqnYCdxEhOm4M2tPE2yOCz0a4Zv88SD3ppvEfR6hQLrB46neEUyLeoaLAoOa86BLULpg
5rsAwmA3cFW0tjoTzilQT6Hyu/XRlqnH+2UE6bHd3qfh/MuicZ83fCgrNtmK4z8UevezymBH0nlF
99rQI9Y0DfgbQwfFHDU2DxhE74qkQQHXBicGgvuQYk4wTEDhc6Kme7tdKEXgWt6NevvF53txgOV1
hy4z+qAZLhyXa9mVF8EJMfd7onImGL2s+65STlnQ+M8TjOtz5f5VpqjqBWrwY+qVU+uyERy0/rAs
AHvbCK/Eyp0sL/xbgYd1V4xoE2vj/NWrMFhggNSUXw4SifAaGdHF0LDkebH6DOOCuzem9OCH/euk
uSeEcAkfCQnFUkwVbys7JCX5mVRad5qrsTtMYVqeFPctVPJ8Z8WZf6zTHPtMn58sWynu5pATDi2W
wUjTHoMxbqGmnC6d+oOdf7j3Jqc/dvVLkyDVWqPXhT3/aHvlN63toWeBIMk1ED1u+zcicg3IjuJw
j4pntmM1qO1n+Fd3HoKpu3Yas13shDeWqfwPV+e13CqzbeEnoorQpFuBhGRLco43lCM5h254+vPJ
/97nr9o3q5ZlLNkSNLPHHPMb+mYG2eXk4hmQWCcwSYL5KqmPOj2sc9JXPIihujHtDSux+d7ykvjz
R5x0PVCn5jtfX1ezAL5Wpl+Yc6twMJ+IUHya8UvSdYGWKq99kKmX3saoJi9Ea1PL5CKZYQJ2YvMX
+QaEifOWS/vcKJr2pX8UJodVhjxZOtU/a3q+nUkdHtvhGK8TAbL1EhHP65AuW6f75ZPkbPTqx6Ke
3o2JQHl9XG5FTuU/rRdcb4MQSDQ6jT7BCl0DmZzwDAM2TDgngr6ZAILlHzNv0qZvCQXWLO3QKoqs
VBhdMEa893pYugj+RApcW+2ur+z4jmzDcUtrJw9U5z45qgqtemIh0MDQluUrGfdlaPg0vId+zDbD
UL3gF2XIcWQPrYqMvCTcm05PkPAlJxZntNoOWvkMzP8OdJq3GV5mBwJdlxXM3cuDl5nfjVZ8V5n5
NXQWYYE9ZH6dPRQKd1TLadl5Fc2CzMDL7pX4iNIleTVQQVUF7E8uzYOed+fuIlTVy6UR+2MNLtEL
kl84xSo7zGID967fKs25jDu3N3Oab7LGQS25GHW7RB0ag5tChUfIAd4H64VV00mC3Dj0VXbjYsTY
tGVzrormt7LcQ9c5H0PGxkuJ29Qrq1Do5R6jCnpQPJLXImPm6j15NZJmloCqDjsc6NvJyiHyyLkI
HY00elMbl41m1yqMLe3Lg2yUxjNG9MzaCkKlzNF1okX1j8S80YauRIQKENkrSmZaP9VK3wlSvXde
6uAfxrOS2ZxmWvPq601+NQdJ6l0YYvezlUIbL5+XdSxD+DOPab9+Ncp5MZvlbnYCs3K6nZOo0wqa
s3Agzw3kTxqOc2rAWHvNAGewMemoieFQxDE2bSeSmRZ6GVn3b0vWvvtJ+ei001E5eBp1+ZyO5X7A
g1Mozol8HHYg2UDTzMcUcCCGNsBofWmHRcsOXOtDq+f6hCpvl/tuaCQi7gIzDj400ACyKxL7fRnV
O9nU1cYttafBA2QzZubbUBVfEpye1ak35st+sO3ii7Widc4Ok6geF8bIg1Jv7tsJeHkGh2kucFTz
fjwIQsSihjYAnj8L7WhYIxqQwNSGQzJNd2QakSHooY/L0f0ZxACagjssGdtEvdcC5C8A5Y0mJJGX
eg22qTyaY31XgObZGKu0t8L3I+X4h7dqANAHbejQKHuEt19gll+wR6TkaJLGfk0oRnNmbhgLnws2
3eSKbGOUHVTh0f7Sq/FY6PJ14pdi6/eSYcKA9Fk++712zcr3gLms3UyTy1ufnA2S6RvbjMZc7lUT
74b9IOvdwNvCIsHOn96h2tDby6j/JShgtz1nqFT7kTw1fSBYTPnHooH1OVkF/ZR6JzOuXunFP2VJ
hHKBP61W/YszjUfTH28nrwzIc7hrx+Tdrtg3MkJGdIMs31xm6uGTNnNAa4aUB0H058q5QUcAbHxN
2dAbkopGbT1Lx2A8RYJ9xsFnt9xUZ6JHe+qATEer4nKZXpwRUXktPbWBw3NT5mrYdC5EQF1gOLKq
5LFxyp92VP2mGksZdv5EYiRDh32qH2bdv3ctisglhZxdJ/O1NVBlt1P8Po1cd+tk7hxg3u4wnyzU
O8gpRQjiztFKuqFdDEoU7xTI3RcYhBidEiQ0C+2wny3eZJe3kciTlQXdqMLJdH0G/j1vM+eyCquH
oYIRNReavjMtmA1Dn90TAD/GsO25wVFJ3vnfupqmowGIjN2Yvffi8VETC9hNf3oXI6TxRcvwvUzv
/eDvkhmk6JCRUewXflgiEfQ0OEqM8WGta1w8FGGdyIMuQRGYdL1CsS721Tp7B0ImX9wMeA938Glu
v42R2niRXJ4NfJ08OwqtIWFOwlDMOV267N5g+QmZTsLVRH7PmnXHJGt+CRlNN8KYaCtZT/HgEVRS
fxqQ67y1Z0rCIBEszjzyOevTlHTXDsViMtbn2adpSL4IqKsTA0TP1NrPHk2LwE4uWRGm+lpsdgCF
N6uz53OrcZaw8KZLwiB3c4cAqXyAo9q9FGbH1SEDp1/1G3uuFMV4WWyERw3mlPg2kux3Rs8er+3m
QsiyFbw3JZ/sRm4N01YUVoRmZC5sB2e61aRqD5lW3FoJBTmZtLVp15GFMtV1q6SgTeeIIW1rcKoQ
QejJSZNP+FawUws8e6nRcQVw0mi/iH4fWVMcYsdSJAOPdCvPVQvGDMS92JS4bfernfThABHTl3mQ
r/apn3y8qdOPrV0RtXzMCGatEaEBPuK9K9oto4y3+SzETq+7NyALV1O9QnxuLojm904QXK18g2H9
Jn1qhUslhAfKQyTYdHpC3dlkYCaxoNdehGnJJhrSlUHuMNzjLEyF2B/5BAJylguZ7Y65E9byaOrO
scu5AlPe4UIQKkFX8sd24zksR4jD1TY1nChz1PuqrnDOPJU4UjfkgnTbyuB9Ikr8zCQGtpGV/brD
rNK4XCR4+0WDzHfxtgXQQ17N4Vozdg6BRxvf1h5EI3YzgNvLItVs4KAyCrVgoI4udDnSPwoWNs26
Bh34NqfWp+loyy42Z2DJjJBCNGR7Wpbg7agIbZ+zv9GYHaAwITYxZX6FGn/MUhhJhfVrOWO9cRRy
vw01iXUTCdEGL2jqd5mnm1Dl3LAg5XSj+Zwlrm1+ILj8kKHcXs8FXWuTxv1CVFFhGvcA+6oQqwwD
lJYR6kVjX35gm6ERh6ZJY98rImHDpTWU2rvG7FEH5G0Aam6AnjK+5kYHjnq81jLOtqYXm6Fsn/Ky
ZhzJuQKMGa4N9bMcfVJ9ESk2TplGksRxqJ3r2cHC3orvxfC/2mrNQ4xsLafpdOfW8s0d5Bck0f26
LIFjGu+NymxoyRJEL8MXsept+CSyDuiD6K14mAv3bho8xjLy6jR7Ew2UTqeR7b/l9kiifWU9xuP9
JHRQ3TBESRAjcUd341Cl9am0xVEYDpduMpLnRB+j192bll3H3NQyTDP9lsCRJ3MmFdOf6l2SLvdp
bM94Ad07GioEuOQxzOb11fPvPUfDJGJeWHzVqIJxzCmwKTDB1yVhbjbhAsWWmPPN3E/0G9JIa+tT
XT6BzfNpdsZ7zsmgb1Nrq3KDndhscKiZ1VvNdKzAuxoSgJ2IfngXyAb3JzwntbuVnf6qlSWtlsmM
YgVzT8WE4ZVg0Dp3CpJ5/Eo7rPe2daC+GOqSAkO6G5uqkt2XvNGLA5W0DXW4JKUq8wOjmR1ehjyE
0teCGG9u3VlG4Hn59+Kmryl9ymWZqkCbYQPmvrkc3OWlEVm5jc2oFDSka+ZQmUFNtg45MI2YXos6
uSjU7PzjnE/Nd/qAGwK9kt5AaSWvTotyhkgXp3hSiru3Tar3rpWUHLMz0iYcaA+nhET7rg9D+buN
ycgo0vY8JunOIkhk5y/qui3Mz1JjYDfNIb9feEPd+IUj6YmGeLPT8KhsOq74ra+57A19LiUph3O9
7HwowMuC3I6fqwvjIoHO1jAW2DGJUNLVygdm/8oYLSTLvpu4POquBtQ8b0kWim1aT9mwTwFsbDAt
uZu+Mb+lBXaqfDIct46Sxnh3DW3vrgr9xMfNY7XfTQPqFF73N7yZDypquevM9LyCHIbsWxQBabBQ
CNabPiXC9VZxN+VSZOCw/sASg/V7/iXf8hz7RCxnrFEGQefV7D77hrpeemAkcObIkrf6m7kXHzUf
FkiUu6zwzUi7RC6n7XIsbR3qe1ZPuyxjn6ZT+7etfOYaxQaCqf6yHDrbPlkifo4u+JQAvk0PxAo9
FYaphSRgRc8MksYb2cW4h7599dJ51gva9qNbTVSbGFPtFccZ0dWMTlyXhc82lSUqtih4uTYx2aL1
dj32mjfdMd87Ay9VhWcCwfa+4c3b1NK608oCyVBYrzN9SyORc0j6z4Wn4ifH1BaPyersjZICXSSE
8rE6UQFA2mMP65mwW7vJwmgMSRjB6tZPk7v2h4U3pvMjmaxU6XxXCnZqTs88TS6JRRH6a9oT1LCY
DXlQ8hEAabnDw3Wbu/ORtgKDflp5FmUyhmwCj/JCbl2sB+Mjqb0PdxqeB50Ts7Cfyb54MJ06FAk5
hUQAQwEnSHa5GnquFsa6cIjvB0t/nUb7U3NndGWcboNFdl2uI8bk3P/dNbOYmJgP3XQuOjjgLADY
4C7wZuMtvmxePS05rpAKQWofC9NZEe6Gr7ZTu87VnksiiTduaslANhTeuo2bIeZsoYqZ6sZnVFzo
G1uUV008ftaCEYp0WoFSYn/qpwe3FNdW5QyBqU3UVDX2ex1Atco1LRSXfN7JN7aMghNFnzdfaZXu
AVdc9Vm60wv7O/V6dKqeLiBJqkQpZpG5tOfCIVC078pDOxOZOuntFlf4R2EM2EVNErrtbJsXNJ7z
Ef9bXAMOtrf8CtdTeuNmNSZheaw1A76TY6Qbhh5jad3HIyMUcfy71tqjSZSQcpr0USveYSbW9moG
WqLjxpLmeYE9Flqj8eVO48H0s4dG0llnAvB7jC9vdlq+L8b8UtTMVZO2AP2q4W/O5Hkp5KnJsefF
yQclxAfBqunGbead3S7vU3uZy9O5kWuVjyNwbWCPm7jtqM0vSqWK6OKlobUgzeqZSQC8iZqQvvs2
iRTFUB+rkjilxr6vPCnooGtvayKPegdC2q9PJku4cL1obBovqCSQu3rcZjJ7zcpeBL+d3X7ZVvkZ
ty1eS7O5q6A1jm7F4uL0pC3ZI3i867WW25j8eFxOzGob7TVzRg+mNmNOZ/KXKYv9IsESpmSD5rmO
qDfVM2cjnvNVWKFOTxUGV8IsSC0DPRhXlZOUmBW7NXGvmaD8cET3Xq7rzQzni7aac+IKeXEKaG3a
FPp1gwfTSyKzzwNXThiONdKi8vXM8NIV1No16mxra4M34P5jkEdZBp7J1TWv+rwn0wGKPjZw5U1A
1vmjWsu/Vy7ijYuesrGo6DiL65NVPk+iCAlQve3T8TWdaYFfTsF1IWIKY4m+SxxOFOYnzmsZRyji
r7E7nlFub2JA+ewSmEMrO2NLCtF1KaqHMTXfKuUINnopZS3zVJ4P5UmM3Bjr7OHPKpDoiDKIx+2e
3dgDodqv7Zh/sft9ZAp0PIDNJ1N5jUPmXl7t9ti38RvlAX6MlBIlRqg/ajRyeoOwlWmxi61XmXtc
Rsh6+WJRMnQJ+ZDasXFb7cxe80VVaLvr5O7Iy67DxnYke3rl76oVFM0qymJf96e60WgQ8ARbr9C+
2PduFmYhRBZ7e7VqzE1WICsJyUqUl1zNmWTTCDmB3r4WtLlNbPFiR8tQGVdaSQerYxKBToTLRs1L
dcYzjGhZ/O7AeFy26RcymJRhVffaMgCNd4sh+vvyn8fA0Odcl0MZhy4jHID4W5N71UjYuFs1ZBlc
0p/UqycyYNwEWDiuWoLOXw6Ny0g6Q07vDjqyIfCfutak7fl7dqtBoTqJGKUPiD1bm+e17IdopkLv
JfewuUeAzMYH8oU/prG8THZx91k1eRDG7Edu/OuS2RkspfGBj4x7zYDdLddFQs5x+aZNAFUbi9Le
kcZPXHtcNFTYVRx/WrmYAiQiLwQbIHwLiLNe8zc5LEted5XJS8mWatepi4cvdr9S3/yaB+zbC4tw
PMUHSMwA0lGsRt988Qug3/auXbRTd3m57NKBsRzsUxLyve89w88De1iTLLHWwbzkx1V37qv2ps3F
vMlL+VAndJ9Lzzv0rUDSdG8Kk2ly1/vulQ3EP+luF7u8yy+tA1+rkA1Vfy30RAZDb3FF+KTAM1V2
RT5GHXZJp+jhjyHFteSytg71LAjUsdm97a0kFcAmcHboDkQCw21hohaWC6Ex6be53d70+fyqqkvQ
osrnKLaqX5mtw2mEtJEgb+s2O2Ur8bnBLhb9Acva+qn+mi3uyU9+zcGiJ9uTh+ax4Wwzr2Z5zB8q
+RxbGXQhjz1amljJhhHrjRphOahGBZ6fs3d2bbmhpxrlmW68FD6rNexYdrdILKoiH8rIrsWE+uLM
4swe+9HRq5eh8sqt1osMo0XyCmOEEXbPjJhm0gOMHiyDF9OhS+wQyiEi1RRcZM/tbDKsbvIZm5du
66oRDGkXRUSQKT9lXlv0wna653ysTPJXEqkynmmugFBhxJ2OuxwVeziN3CWvLr2gcByDiab50SgB
AuoWyJe5abFVIVjZ7XeRd7BfarkvF3Rmo7T9gykOYzVOmyWhMTWsiE+uW3xMiHzcbRptU2N6GMom
PST5fCmgzTebEZcNamUC7kT1t3pV0Vgx7c/m0nqK3zsUlsAoNGrX8TigWWKT7a8SRgMnipG72OGs
rBvEzkln7mQ+z8zXBXhU2q1f21DSF9oeziWxZupQ/LJ1kvTLOGEgIxRRn0KpoLzbqL6Y7joy08OB
eKMLkP8aXf6U2F1QTug2CqKGIZE1qaXaQz53ED+4I6SdiINuyvTTKPVdRU25WVwmp7OVxHKh3/it
sCKhT90OQuRh7XJ34xT1NjUJbFkTbg5JIoZrid5eeBjc80I9OzUmU318omvG51+vWH9QZONsyK/K
BlmdfSuc2twhemXewWKAItHV2XF06Z92PaJ9aymNoVh4kKVfbdfR4mYsh1cQPdvavtSfDaNx63yw
C1bSMmuea2e19q7Z4GYWzXIlhktPqMdOQ/wGHj636KlrS/LEmd3YipTTQpOCAewBIZALjW2WYz9X
ZV8FrlHHAciVGi8nU69tHhDZVgOAulySN6XiJYqFS9gqezsQQlzyFLqjLfKX0eG9jY3R2edZgYGJ
y54xn+fe4S/ubF6SeSKUmMRhWaMl43jzi+3bGIuL6gjqU10nzZ2OhMIZVW9iPpVtWgzgvoee7R6v
bbTLjqCRma4zVZZLr2freG0T5Mm8F2zciReuiFidRB3RLLZgxOz8+dSkhLcwK/uhO2K8r8x4O+fL
iyWZupzd+WmImfXEBtRHNUE0LNHjjcpWDtJ+BSlByDrJZ2s5U+h601VCDxXh0DcBoyQLsrnTfsNv
5i1a8ttZnzTCpz0mYGaP2I2awYSuxU9rotCZhI1MJGzWnMl2DG6NC4mp//YklpHlRtXmAVBJs1JW
2JxzojW+VWJ/6ObvrNZv0DOEWwAKt7vbdXB0yDgxOnT8AXyLnxams9NLJihoGUKvGRgyQffQ5HyW
9JgdUnzydN4Oqfbm98LbTkZP4FpWNCc6f+62XD3S8QQ9HdpegW5Q6bDPYbiXipV9bQTYRwQwMYqQ
2/Yht+Llyol1ehtsfUSNJcdNGrXTYMHjQ34YtVLf9d4tjAsKQ315npWxXwcdVVj1T+NMR8SRY2Am
9RAo6RsUiuXKb5+c0mF8Kx1aZNavOWe3Hrt9NsHcFedZYTViOzApGtCpr1Gz73vmxm8S8ki0hjBr
wp1COWjffTO/WQm5XmV8Kia8lWL6lh6CfpsjweOufBwRBch78+H+1g7ih/U0x2wPc+gNWwZ0PrTL
9FrqLtfKJbqgyvM7TbTQ8+2FU25tm02DFSU0ZvZ87oWJP7T1j27Jz3HWqVgcuTdYe6ILdFs25Sfe
DdIroZ/S72VnbLr9PX9RzlmV5sgvdhmlIHAxG4aFlu8rnUDnPrZuu8HPr5qBc9vqwoQ3ebO0PvZA
muBG59vbdJTy3HpbC/ds6ClB2sb0sSzNDXfYnCrY2oiW8bm+qfGBtLslvwzsjuw7CG3DIL+23zlD
VmwV8gdT9+Mg7ZBe08bO+B/CSZk0003tMJmrfaG1y3ct2dN91UE7ifM80GZbVf3luhc2i2Br1A8Y
62Y+FUNfo8Rfh5vs8o+N+lbhpL36e8gpO6KMUB7awuGvHS4RNLHaV9gf8eSarKUEq3uaD8W/n5ew
7ViH49Z4zKcs5zzQXwbwEqFhmm6QWHvPcexQrP5LkqWCKTc07Wao5LaP2chUkjmIfNOrpjt0anic
3XaNzNzKtnNfnhWWMXrHdOesvuwiLh6Cjb2pgCOs6NXSiaOEY41lSh9MBerw1uqH6Ty33n1Z84bW
a7mpWqM/j/7YkuG987jpey1MlpH2BtSxmz5eEPmRGcdUfcrJgCLu0pbPJ+PZcnAWtsN720FyYaKL
Uqja+r17U9ERC9tVDAFF6zZmdHCmxQoz5xK0IX/yfgljZx6JL7wq+kntAH/jXIzP/pqcEoe9Ctuy
XWG2aSC1Aj3GkFcG+QMUOeqHJRd4lOvdGlZ/100FMoyTPJcL/U/BfSmBIN1ry68iPziPLeOc2dYc
jnWV7LSSZITO8H5dG49mNT6rcY43Agxy4C564A4L67O1fgvl7XuLmOz813U4Qdeq/OoUs7W6O1L7
aYQY1UtyLa32qS8wU4ycXObwyBzHtd/j8EnidBtnPRSPydy4vvi6TJxQiEMnGXzTCmLTPZo4r0v6
L9s5cQ4+lp8rBhWfjEvMeNJqdNsb3gBXfA8lw5bMETWIrzsVe0Bt8vLRd+hTmy4ZRbBArpxmuZkt
uge2iN/SWxworCpBLNftZGLdn/vTMhVlhC3jsMzxDXEhjL6gRRSGwqrj8pzJsrxUtf3Tr+okxHRD
lQq2OL0uYo7g7NQwBA27Qkyc3ZfqjD7KjZOngnJ2qFBOrH1njwdDkYNeqQdtWY3ThBfIxAe8a7J9
1VPijr71YxbWtKmd4UVrxhWdq+BmwPtmMpnZYXrqvfR6pJeG5vZhinE8GoTF5qm37LRx9MNhbQJf
pJwt2V0JmSFIWOubPgKrdMAzya280E3m+9v30iFOLFYWidPaT2JPH4UoPsc+XTn7zUh2fC4iI7yQ
vPWdsw7viYUImeeXcfqcDppFxpPZeEkgQJShMNCxtXmb537eYXxihb3Kx/yJz//e/ezb3g8T9AJk
WkT/wdc3mmRbZSc/alD3g+n+tOX44i3DA12IODBzDU6+S3CWD1Gqi9kOCOPi3qGPqpEa7Ags2UQe
eJupWju2/DpdZze2rgGlfRqx9IKuxid26WbVI+P57NTKkNidw6wc4A9Xi7VELldQnTRRxcIdO9qr
NWW/wM1qlOdORY2OrY3x97T/qd3hhZwp1Oi6uenEzoi5c7KmQ1f295WYoR/Xn2bh4U1X28nLsNTp
oiWXgbnT9hI/oy0Y7GLj2zV/aGh623T1TwpLWlgboBGwXmedjqfXT6+UvRqbPEtPbaORWmlVR4dp
taLuqmhcbH2Lbc6mupDBVDuRIVUCbaztiGDp7k2eGMIal38hrno2pQkTnaQ7pgxe+93ICh8tbf6T
Nt0FOjUerFrj7yaVUzioOJS3bMIuGWiLfDbW1L9G2QjUQPa4Z2fGVrn1Y9r2t9ZEEASYan6NLJQV
XlcPtZx5b/vkFGyFOtrlQbboBFdZxRGm3h32b6B/qqVjpWhiKMKdcE5F3ai1W9nejKtuXNfVvJO1
loRdQVHWDvumNqhb0YSzOuPTU/XWS9dTVrEAxWlXb/V2vEo8gtsTndgFHEeGrw1bv9QYV55fS9Vv
+3mgBBiTW82g6Jd1853Q0Otywij9RMtCbTE/nLG7Efq4r/xy2Y4G9W45Fg56kMWwUAmRJZa3Y2J9
tuI6sVg1yQl0aYf9+ngcGmEz5j77P2SkfCB+ic57poMSKWLgmGm5ttiUpgllhErMGwZWblKp32Ry
wu1hHNqkrHYG8oBTObfK9C9WHsrRtiNIccHr2vbmy6CyRxyWlKNwqOxxZlCjds71aj3EVn4vWFN2
njtFRb9GfmtcxdzJGRYNpoYGGdGU2zxHjSSxM8/6jdkpK8RGyVdeQrHT4osZKlRzZrmzJo2W2di5
40hVgtjok1mwabXyKFT/HefzdzHQq8jXjdHdl900cdEw8hc3r2bqfGfK/pnmBl6/GVp62UbA7+mX
LYAVOnbtTvqJJEvDvq17xDPtxmrWx9R2n3NX7XXTOnQppao2mkfwO4x7CDw6EzdEe/CmzfHXENq2
01tuGKAhZl/s7I47rC4/+xpsYPEpLEEOW3FA1L1zXJS4cmxe1tgP+2UVUToaTz45rF3nv6XTxRGf
pUdNYqTAaEcKRKWOdkXuaWMicFfekw7FbYqbG4BHM86r+aGb0WLGhGHYxnVODI4RaBe39xWDDBt/
XY715IfZapOixCF0TI4WnBTarN7O9vp7y64++oGsMk13Ye1jSNPnR18gL1s+YwW29yBHg4LNDlly
6UDDSMCGK54KAjoZNwEvZlv9R61PoYZLtSM1VGXmjWO4ZIbCDczR3Kc23l9uefQFXta6sDcirZlN
Z9Qn7uy7zhrOdq+8gF4j225C6zZaZ92WkzNsazw90sP5qMZrc6IbnNBO6bUvSA5EPaKtbmQPQRJf
quny0Ur65WVpsC91D0jwrI2Z0XJfW6PJmJ4rHQkMKtJlIj3SGOwefIeihEJRMq1yaQPCk8rATujJ
gjhA9RsP751n7KZeHCfXhYfSkgxZsGYDtHAbBM1pPMlWjCejyaYTAsRKW09qe+wjcjNorTpUg2jv
c6EV92yrL///e6AZmH+EU8Rt04lhQcZpYgS9rQ/Rf77NgZqat8Qadjd/D2EHoA9hi7d/nySXSc46
7qmtvQ7tPTpMd49d7KHVgXf8PWQR73rufH3/zwGXo0oCTHf8tmn47xMhpDOlL03t8HccZmt1pzri
6y/P+vcPsyX7lIFK2tb8Zn+PDc4wBjjsbDAu/32szLzAAOpz83cE7K4Ft0uOoG0X8kao+T//sLe7
80Qtr/7ncUFtAEpH0tD67/FG50CxEEf6pOb534dLotXOCQ6jvyf9e7xsFqKnUvuWvciuNbv4NifT
87GLMU41rRyv/r50/Ka4ZMCt20zl06PfJ+W12aEl1omcuHOM3h0ZCEHJ+M0Y1K46SZ3F9+9Hl94f
ggSz3uHvy7z084jBBhH+88RJLI9kFSKaXV62L6HOFcY/h/69lOe3L3RdxOnvlWRGZOMaewmCBIfL
qav2bKe14O/LjMnTk/TNp6rT+D10/cbqjOHh73kMfhIpo++Of09k15j6utqPd3/fHXM7WPD0MlVT
Nnd//9hl1++KnksLVFaaBpPTwLqQ1RD8fRtHc3PHC2b7ngxmVvHLMVW2priuaGr9+zzFsCj2A3WE
SGHuxtHKbpDY010jVXlLC/7iHGjbOxB1btgk2XxfgNQMB6gKD0vfOUHM9M0jtVcfJNIpn0fUN647
W76kKzw7t7Td11rZ9abUpuZd9O0PobKMS/b1izfn1Zdqa8YGc+u7XjGyl17zOyoqioqeCh2OJpj1
loVj1W9jRUWz6Y+oVVhyKyg0wsmxHxBNTLkzc/TaRCm9kB8aEdfWuHbfZe/euTj8PzOZv3l12n/o
7Amo3gb/zaR3uynyctllbUI0im90d4TJw9UsXZagS+Dy32NJ0TJSuWoUP3PX3f19w0gMl0Uibrd/
X/59o88Qh/Kk1Ch3eKp/jmsTtXWwmIV/X46XJ2hc09vOyoOo9/+vQdZzg32aPpotuyYN1t7Vd5pl
QCG+HPP3/D49wUh19vzPr/r3jXqIp6ge6Gn9HfL3/ErT8fnPKf3+psPPxkT6fp0L4iJpgd6QFlTt
p87OiQRt0xOXmbYdNZU/ADHIgt6wx/eq1M6m3cqEHvHd6sXpb1fZHxi8/RfpmB4RyCNjs9ItUVX8
7lqrG+vaNaW3Y/M6c/1XJn1xa36V8fxqN6BcUnvL9AAf0Fqsd7XbOm/KMZsgSeR67xtZs/OdCtxO
NcxXuPu9iNTm+IZY0yG0ukJ/xlGYA0xKbzu9uK9X0zxbbQVowXIkrQl6gVORdmdOHBpFSVOcC7ZO
kQVr4VQUooymDkpKWdPgqgq5nArbGiOrxlVQC5r/kzCqkzEtZgTZJjkZvulEXCjusSgYBGhYcLnK
rmpMJ1HLaP/esvP0jmqEks5wna+kvIIr4XyP7MM3w5gs93+HZvaqocr891A1D/9zqMWY871Oxnc0
jzar71Q84J7Kj2SfRTKGbQptGTnj7zEEz2juWpluJXGhYdvrdP1ieVeZA8nKebxuzWyVd3//EC/r
BhY4id3fl8blOGNmEjexWjtqWdoI7s7RsqH6JAcz69Q/P5fmiMqeGf8fe+fRHLeSrum/0qH1oG/C
Azfu6UV5T09K2iAoioL3Hr9+HiR1REmn5/QsZzERDESlQVYViEpkft9rqgNJ8K8Tbn4IVRHpB+t/
3RQusjfwlNgNOrscFxUwlj1kYHgJNzqqwitAO8Na1vW5492wugejj+ImOSH6yTq711f9iDyTLPWB
l16QKNvJkhwIfpq7i3DPA87MGPJgGqaHcTO/ofc68JwVqVxL27c/+pH/WGlI213JqsJ1MiTdql1e
YaE+JEmzEloPuoIASrNRIoP/HXaQwRo2InxMZYqJZWn1lc1jASDAXElsMl6+leuyQoCPOO5bT1lE
OJ9Q03x4H0I25KbfXFmk1NGcdpCB6esr1RvFTgbuMyXhQ3Bj/h8qfdMSO0UlxC9PlB3lQTbAQyUd
PJ88TQXw8di19v68AS2DSr90xH+u/LQE1oJq4GeihjVJHjO/1gqEKswJPk7eknDU7ew103L3JvQh
3rgl8XRZn9ruHXIf4s6dl7tlCS1GCVr6Z/kxL1CFMkfcpr0xK9eyvg3YEfVt8UQWx0acaMBeNSJ1
mZpYzqpBrxxrm7tpIV82I86l2dAhZW4qR1lVRTGtsvz2Uta+t3cuxLUkVb79Vi+Lv9WZmqPu0zJe
9w4xVHyvxmOgjd8PQtQ3Yct3nQzw4mlgmx/VCPKBKOLiM0m7r6ZRWM+KnT02qtrsDUs3to4aBWs3
1VH9QAP+0chV0mcwPDLNYT71VXSZqiR8wvESU2MmTFAZyrrWx6ODypY3RvoKVDjzXzZcxrJMX8cC
Uc+21j76Zi1AkOYOO/ZeOfRPO03tkBUVpO4Xotf9nZdmbK0bqF2Olj4XrvoJf3LlFsHs/JhpyAyG
9gQgYWg3ZVokT50giTYqibpRoHB9trwlA6Tr9qmr/OKgllWyERDE9nnrp4/OOO4JRmbPaq/nsJ48
75gGXXTrGf43+XaT5vAfLIf8ys7T7uL5ZBmG+YT5c4CgJKcVgQ3MLN/YIif5JUKS9CwPeja059Jo
gdeaDhIHCrv0EoDkWddCY1jIPnA555fAtOHAGcfvxR9DyO5pUTylaZLv3odOdGDBhtI167aEGjAM
0x7dFvciS1kMAc3ukL2XxagCxQI8dd879cUmIdjsayIgoMNEuMxLpXoaO/KqUWaUn+yJvHU4JPVz
nqRPwDz6Fyyazy3r0de6s6BkZT4O9vm0yB1oAguFjfwcjnZ9+C3pAELG8Y2Zbp/CE2/gKc/icrld
ojCnqcUixFp6K4vvDXGipPggg7PsCHdfhY9Kh424jiD1ybGC0t3UBRDffrDqfaC3B1mSB9nFnPvJ
Yjmzi4zeJ17W2DfhIJR95sDrSmGps0vvEFHQIF+twrlZ9qkUTyyThJhoZZr04bH6wpZeObydoqnJ
stJ88+qtM/+ni4qzhFmZ9g2EIQb58R5v5/deWnFn8R41kILjUDT9ZtmAw7714zS79eYtRygqsDo/
6py6bVYxITCgO0jCwVzRrivhOKdSi6oTXJYn9sTmvYBWhd6YdV3UNpKyEXhymxvxJBtNVO1X4ECK
nSjACTadXmwzG7xr0uj+Q+jl9rroEEfQogEeFfROzHM6qG5Dat1PCSgbN/eV1w35Ne8161iS6lVj
3qeMtQYgG58GUw9WRZRAIAIpcEc0cz0w1rVu6ubdVHkETm2NHSYkO/bmiLrrRhMtZKutk+kcG9s7
kZ5HYDQMk0tRW9XFBrFGCr0Kv5R2eqiyyHys9MKGU+EjBzKl4VOhEECYO9i/nkkutSao7gRfwIu8
nWkxYy2LsdauyS0RcbfL5L5PYCgh4BneRJ6HbpTa5KRIEnvbj5Z2jHhGAIdJWzLaUX5ifmu2Yyrs
i8H1WdtxrN/kCfZ3oVDs+2GWLEKPd1GWhrOtW28aF+nswdDao3om1ZkQuER1a67KQPCfi/nw1q+p
jBxvC+X7GbKlGUccknvDw4IQcjs57jWIxPbW0tvgrrDQrAgRelvLojzQwbCt9paV/cwCQnjovYOs
o4NqEA4kAtLvPbc1cKbt/KOVJdW5D/p0HadJ86iF0Yv8V6v6t9Dsg68R9yrB9BGji/kcB6miozGf
k9jEFKrIqB8nfU4f9N6rkb2dk7mJutCc9Ps5pQUuJU6yI5Qq96g2o3sk5Ul+q9dISJRR5m9ing0V
btg0ZbLp95csgvWV0oabZCjTFpMCAx4frrqLmm+PyjM+6qOPCMPCFA7HbK54PzRJiAEwqNf7CSLt
uh1wXK/DQT/lmRavQzNSniDJX/XchV/NsLs26l5/greQkRav/9LVS9sruXQ1guG6cMPvXX8b1ZgE
Hut5GRNGfNaqTH8QXlXc+91PhbB7VjtLe2tR3Z9afj+ncIt+W1ceIJSp7HAWr8XAMxbGPwlRYazl
y1hFECCcD4UboTDpXAl0u45VPO/X5MsMDVoFT9Vfa2UZZfjqMOmErN1ROWSmf4QyYmwTUsUHsvLK
QdZDfCd4KivVdHDQRZ57k/Rzs4Xs1Vpqa+5kh1rWypfyUDomuTK7jRYFyhnf+8uWUfU/t24VHEfm
+Wufn8YuGQjMqWmZXXuZml3LV6xCHxuSqYf3+sHz1Z2jk7iXp/7aF7Tp974N2r0LNA5aZIcd/ywP
JkKf3EepsbbLFO2SpoX7LV++96lH0h2/95HNljARa+kwlgmBGfr3CuLvxyxrBPHp+aWmgPiSr+Sh
9nl2AU8KFu91neaM5fm9HFtTvIlSdMzkyVAcUWr6bRzClSRp6tpiunLIkf00Bgsne5mNgwBfU8DV
Qq6vc8NrhAyya18E2XWZjDYccU9fuaOW/tywazoE/N5rC123V2Ra9ZU8UR6QVs6u610195QVdQ8+
zGLJsYWnkeI08zSRbjxjhlAuZBEqU76tdZSWZFEzoIwqcDVPshha4YoHpHZfuJp2HafGvazuQ7Rb
GwMPuWjMxqdaJdXLFsLey1bFFFc4aU43GGUbd3U2vQ3tJkZ77KO2QE+Jk8h4jGt0hdiPzh9LTVAT
zE1Fv/T4Kj1pHs4kf/20xvxpWYYFGzJJw9P7p5VDxnzatEaguYSlv5VK6CmPi02T++CiZ7H0N3X0
WU/9vVjWAUw0FwiNbJUN05Aws8tyIrJPiZpkO1ka0/LIVAnFJ1HXbsRaF1pgGF6j7TasauLZ66G2
R6BMQbr0ECq45CyFsE7yTNIPFfJZsvfbibYegJ0undnXI7w2lTq8Bm/ms7Xob2L8L04IyB9bZXCe
hMbbj+4A68h1r8sufqjn6syFZ1PFpNObNnaehkaPlgTiw5NsbawIT4wxfvRV0NONgcXO0CvOUwVp
bJNV0bCRZ2laTziyjaKLqyTu4xSd5Fs6SidOKL2SAZzfyosiErlVpmxlcYzHTxO+s2hY1cV97Xtr
+ZZuQ25MnXC+brtEezRgjcWhc24SnYyHEJCLMbI645Rtn/vSJPcSqZYHLtS4G8fEQG7oR/OggGF4
P2WappFJFIl9k0erbsI6Cbo7P2i7O4yWCB0mgEM9nyKSNxjI9OPzew+19R76SE/Osj+uJ/VW7yBa
ymI1Dzhnceex5Dl9lZpLNEXcraub26Ydq6shg2/PAgCofaXwaxWIZLa65X8Nbtqgy7/i4ZSCE/Rn
rwEDtu3UOBD9++jBtOovrq5kX2NPA/5ilR91zSzXDcqEJ6KR1rmY1BIPJNf+HCnlSnYtHfJ8Wi+c
2ynBG24UIU8Ss+pvp8LtFvL9LEiKSWeVz14BVFEpBxZjSmwea0iV6zy0nCeAA2fZtYm0T50j4CBq
lsqHIqIjv0Pu9eXSZh/153eI2UO9fYc8ZU0lv0MFa+ghzMovwHe7jVfGxiYR8bQDHJCuNIQ9HmSx
q+JspQVCezCa+nvr5Pr6T0URa+WOpFG6ge1MnkRXokeBT/pKjKK6AIbv96Ua1ztkk9ERVcJkZaOb
93Ecuycg0MY3pz7WiTK9NiXTBCLkEYRyzp5cr7rUxDPzFsGFXs+e+7QMtuhlpcjfJX1xIjKHZdT8
6rdii8gzNsNGs2QfQO+y7EfYEdhAe01qXRJVX3uDEp5IGznLhLjrWtaXjgYWCKJzdtLNfJ03PZYR
fssZuhti/OIOztsA/V63DVy11Nlez7bFyTDAgs6lMvJB8eTV+NbYVYG6rqoORYK5QXaRrW6n5UcS
CKjoRySoUALbJJVvng3im2drPshikPTWccJcUpZkveyhpuSPSPrYKFNnEdT3+dw+x+MoMNNNgOvN
Ugqww3R9KBD6vwt9AJO1Cs5CCqHbU/1guU58Rzo9eKsvEnvZqlr9GbUN2ObdV9TGeYYBf7nxC8Pb
+UgHbZ0gye7iniRHo4juq96LJQLQ7bNAtWmFjKN6QToVB7Q2CTdDqdSPlVAf/CrukdTBKGvM3Ccz
wkMlUu341BZljweIPqLaP/rX7DEgY2f+DbTy/qRrjXVjzgdDA7do5jdjFFqzolh7BoJ5hP8H1rIy
4mqvTSwr3vu3dR1uRMOWTdbJ07oAFP4YtulWFmWDCKtXZOvNw3s3GySVXefpFeRN6yYpvfrK6ZTl
eweUZViaRePL+zC1bpfbZoLUJ0+SDW0bDqs4CTwoFwwk69QmGzC7DtO9LHa5Z22ysAANIfDGcX3z
yWFLd+xdQACyWI9jsEapRuxk0Y7zh4Z01zVkKu8OhvqmblrzqRh9CGzurTpExpnUBRL8vvgGDEts
o6pgSyPr5CEMs/oE5wraMn3FlOsbb6qKfdNln8ACQz13PW2lCie67cfMvDa0Ly2xBYgz2FXskTGD
8jo35lUe3wojFCtBdmgt694avOKTPmrqUZaQUjSv3eyL7C5rQlMVexatP48TJbkAFdEo68ruOoik
Tf3Jh0P1NgabC+Da5fQJ8ouzrFwy0xGpf3WegEL0Xu/eS573VpJz1YDKxXtb90vpx3lykvvRU55H
zqm/03py1fME+KPn2/vNbbPgzr85zx180I9+v/f7MT7DbIzPZuzdtunY7ZBjic/v9fLVW105kDDr
QTbQ/b06q5jpF7JcT91L4gPMx5/h7KVmfpav5KEuRzRVtKTFQOzPBk8V4fBT2bDDXS789BD1+FC+
DfM+Qlcr41qNZu2+eXx5kGOxKOgWH/7xX//6n5fhv/3X/DpPRj/P/gFb8TpHT6v+44OlfvhH8Va9
//rHBxt0o2u5hqPpQkAiNVWL9pfn2zDz6a3+r0w0gRcNhfsiIs20Pg/eAF9h3np1q6psxIMJrvth
hIDGa7lZIy7mDleaFcMUB3rxyZuXzMG8jE7nBTU0s3uX0N8hlmvtTOs6HjDAa2UXeXDS0llmFXjf
cqGEvctCBZOAZONHsXGpJlN/O6STejGYWg/khrnWqCUZF1D5xVZR/Xbx3k82kHPDQDMPkUwuQoKi
ZrYrM6c/m1k6nOUr/ceruQfKKRnLOHCnAVuTs6ep+yZs85siBErrGeNPJTcTezNwx83fX3nT/f3K
24ZuWYbjmrpja7rj/HrlQ3MEx+eH9tcKG9ezpaX5pW9FcsHdYn4Ne7smvzHXlGtzxJkM2MaAdMh8
+F4dVS6ygWXtnRWSm6vUECaCN0N944Z2hYQCdYNnmcBJRRfA6vuzXLTVS5lULe4zwWMJXP8qJBv+
KLTHJG7aBx3S1G0MllvWOm0TnVUPiqEsJipJlUFXEM+fzzHhHqz9pK4g77fmI1iLZDnZWXKUrVke
/zT+UPw0vqKLfd9WEC09FddTz2sQ66i7M9Hnv7/Qrv6XC22pgvvcNhwVypdh/HqhWydzWLD62SsR
kR69GK6fvMJ+6nJRTaQsIPahliev8XtznyOLWmfZ4a1fULcwhdERPQTGVJ0I68CHjbnhUmtsMc2c
Kztnxg/Ll55nzC9t7XuvwrReu5J1V+kX7h7NKn3dOc303DSLsSYePmEQsxGp1u7b1HDuTU+9lu0p
uxwi5loBk9OzLhXyxsu6c6Znr47vB2LM98wBvw2YAD+4Fa4O0HA5JOiWTuZw3dl2cGr74ixLiASO
19/ru2t8nlHg64rMW3Q6yo/AXPSVZ7x34dTGyN5O1RSjWk2sT3Z5BMojQDoECftwuBVeeT8OqorB
W0csyWnm7+IrH217Pbam+CRQ/98BFrLeitYYXjI4rHe6g0lQmJsphqmc/e9GnU+vdLQQ5K3xX79M
f7WcDl/yYqxCP2h+K/7rPk/5+5/5nB99fj3jX+fwpcprQAJ/22v7ml+e09f6906/jMy7f/90q+fm
+ZfCOmvCZrxpX6vx9rVuk+bPaXzu+X/b+I9XOcr9WLz+8eEZ/SzCrJizhi/Nh+9N87Rvmi6z0Y/n
xPwG31vnb/DHh+VzEn7Lqyx8/utZr89188cHvFONf6ropdns0g3dNA37wz/617cmzfgnMw1WB+AH
DM20mdkyFNCCPz4Y2j+F6miuqwrNdnRN8FutIevQpGv/NHUdjp5DhF63HVf98OcF+P4ce/vP/fvn
mvbr7GoSZLJUTbUwZdCFbmDA/OuPvkE2BaRhO1wgxLtrNRebohmM04z82Po4YT3kxpAhGhWi7xfC
UISIRWqxCYtt6LXQlrlrUpG8+Gl+6gY32Hh6dgmtYFWiO89G5CoVrnLgQfE5VJxitk3p9hgY7Wq3
eOiBWV2xGB2u3Max/tNjY56t3h/Y8osZwtXmJzdOGWwgf/1iRgauzGXjfPGx3tqC/FtiKvUyGRX2
5Y2fwXy1g5WattE2I0WzbBH6wMd1UC9FYLw2wQTycOiu8FcezuRosh3bTECSWmedKyRoRF+11/ZM
RkDEI94h0o0LCLDgs+d4X7u4D3diyG5zu1VRLMirJRuTDufFojvCQmy2lsi+NXnQH6tZC2aORSsZ
3s9+h4gsk290jBsgrAOiD1BiY9QuBhVYTdBfe9iZrWq0RB/wj3EWzOWoGK5N8LP7bHSUO+BCOgYr
0FB9vwr/wzW1uFf/ck0t24KL45q2cDTx2zUN7cCx3BFu80SmHsMa5DE6A+OWxvbvO18szYJYiAxI
6qESAueNPkMo+eoYGCGHbqkdgSwDR4vFVYfEx65Bu3OdWZ1GEH9bzXmfCM2iW9jLCy609uC6Trmo
PPMjnIXu0CWQkruiy47+INa+4ZBV6sGmZqHo7+McqYLAiu4G9sPWIon9EBZwAatgXiQYAwCe0iSL
xI8OfbLcSa46AA6i7ZoIl3lEP0atV+91m2vpTtezctzj6JurDn7gqjGB68TkGMeuPdgFdOMQyTiQ
BeYtIaRphxdn+qg1F8JG5UnXkzu8K/Gz+3EgijoA7gX/8dNk8/3H/POiVP3rj5cHjLC5yy1+w7r2
2xPbBhjQK0WC1Ij5JcZ69OjElc6lixQkvoCCRZ4WHjvDtM5DZyAJwCPLIieBIMixwV38oGXmpW0M
cQqbbK0HytZtVm5Zise//5zWb7eNrdq26tg61A0xH+bb6qe1synYXRSgYS9CU+oD8MZzZqUYWwR9
uGpHy/0Pb6fNK8Kff/rz+7lCYy3jWKprO7/99Avu/6msgvxCilQNrhT1tWxi9AQVDTRUpRqXsYHR
CUrGvSv5QS2EgV+l2+ZHVzSgnQxxa9/qo+s/NrpI94ADmM7sL4j0k+wMlcc8SLqFh77cNvcElGIU
Os/5RFa20GyQSMKzzv/h+v26+TAFV08TmqmBaYa9y9Pk1wto23rIuiwFTWLo2GUHwRGL6Vm4AFpS
wcJi6VuxgLWLORJWtMqJlUJyrGYFN1D4t2Go+SvEaYG5c5I+MhvWhXotD7HhvqoZ0XE95Cc4qlO8
6nGZPA4TcrE1KrJaWzGzq3w7O5v6TY9RVYQo36F0II+GKTT+CbDcQYSQI+rKTi7oHyGlNEX2k5sC
pwuCA7LDwUWNWrgbcDFYfiNEKxFWXVFv/ALZYI/E7VlBk1BtsP/KVG04wAXXl0rdfmtqEVyUSsDX
AcWwasMQSTUHOleBmNbOt5L66LHLX4AYzi5/f93Nv95Ijj0/HnXL1Yx5C/jrdRdWa2amCW50dJaN
N2BZp5j9jWNWH3EuYuLtIoi6ldMTYBy/xqoTveop7vBR3j+XsQ36ODasq0CJxB6wBK6Jmu3dRiNa
g+Hcl+Q0+4Pxa9vGFyPW94NmRZ+j3CGN64zBVRyMIymXFNyliSZkl1nGs6F68273FsaBuUKcAA+p
brKXWjleR0Xan0D5tTBKXWXvZ+pdrxEUHYHi7oLJQXajFNmOBEi5yYzBwKTUgs3DNmJAwg4mSJZc
fEg6nVd96uKhuMIBono07BuZzXBqszkLdf33F1hz7b/c2rqBzRssMdY6Bk+VeVPy09xgVZDwUdXQ
z//fQub/YQuZuLwEPOO3aqdOa6/2T4ruYRuquTtUi/O6PXcqU1/nDvo6UooZHtK2y5517GNnTt8m
qDWbsXkYlf5bl8NFa2P9FBnTN4xtrVU3hvdNHDwnQzOtgnj4UqQCFfwW1ktvO/ESX5nWFcWD19qX
qNbiRVJbCA+AYdZClqu5OZ2zVqzDSvW3bZaChyXx26pJtyG4tsZ1BAl8jw1Y0eDx6JcsE0h4XEgt
5eyjbvCbAqEJ0SpMEOXrYX73XhguUXnG8RUWA6avCZCeKkdDYrjrM6bRlswEICM7X4roldUZLFBl
0tdpeDAye1n3mvVUO9rFCr+WEeIGsY0z/Azd8J1mE1vVtdppV63vkmGMUEsTTVYsUwuBYLtVtik/
g1XmOmga6fktUCQeSFa34ef72Ug+OwAtV+ZIsjrsnCUOtMYWmWKSlgaJ3FmFLHQIKqcWQGEFSYs4
LpA7LK010pQu6k7qx4mAJxYVBzQ2Lr5fB0elQSl6hvk7ptvuKqta1+w1TyayHVTHH2PAG0FNXFNN
hq8IctyR1mxXuaXdRn51hlvmkOdIbyff4ALXxRbT+mCbdAcl8+49UsUrDHyWuejXWdu92MOwAtMW
bxs1wSI0L/UrHd+rplh6eaHDcoPXGYBjA4CxRI842zq+pR5zwcyoQosdQwRJdkqJjkJgQXRy22Pc
opLbBkTrI6damTEEm87mvxcNL2GZ3KZ2ppw1h1kSLPSusIcNHhViP9qo1ikDN1jmEFjxmlPa5hBw
OnM/wNtaGBOiiX6zUyOTx3tQnkpz3FowQxGkiAjaxxlXugGgQyBaW4CWxi6kjVjdwNbSYvsB9Uuk
BeC8wzpapDDSlopWt2t7IsdK4AWZqk7bV7aiLdIeS1BEPr/ZfXxIhkfDjL5aebvJh6pbI7JwC0mx
OjmmfchFPC5zEjobIGjrSOu+6AQbEnyClkp42/CcnzV8T1kJmhkXkqiowaBlaMf3I1TOZIf77hE8
+uOAn/xVXyCHglsj/7LuGh4BahHs9CaR3wV6ocEjs6w1Uv+4dGrtGnkqpOBqtT/bvrvpSsM/uB7y
XFF2T6pyK5yQ1Ek+8/WFAX0nxA91HDKoiih5ka1Jvk4GEo8aOLU1PtZTIXxMcGyTVTf65SnwPaPH
Ahb1iaJSkq0YrYup4aZpQXMFgKVhzIKYUK+OeHbbXzrFv8LzCk3COn4cWyVmZ1eMO9QrDiMQ2bUZ
i0Pq4/VhzDpO8J5vjNwDo9VG68B7Ti3CcTqLjQ0KRRt2681BEIV2LH+8dPd2lFxhSbgWRuUgh4Au
xjThcAIdrV+bQ3RpawO9ntaoFpFZ3wM8bTbqpJ4UG2mHweanPOCTM7G+XMCIeWCxBS7XfegtH7vx
JD+pok73jVZ+4h7CvTBznJ0ep3gQpAUctH5CrL00PykO128wu3hdoDq4MXI4kGmbCPRiQCrm1dpO
EC6CKHensUJd8NjOdpBKwqWmlArW8M5rX5eIZJh1tlJC+8h26IuZpMt8vtJoOExrw1EelVBn9rP8
p84G4N6hf1VMjbs0pq0ZRuehdHrUE1CtGaHIR3nARmkcjaNJZh7jIXM1RdidJw7cbG2sr2vsx6PK
2LdAQPkHQGa0LFLYECvihde47mbqEM1pEN5AJfpz3HX9ggtZwzvF5eApqOP9ELcOAkPGBIkf6RK3
bS7kXkCNavvBq4FTF9DW+mlQV4F104CVXesjm8YmdY/ViLaz68LNFAk50kQg3qK2wHBK5dhd9Z2j
HXGOsN3GvAtFgmRijE8t2T5EVwEla1V6l3lIOXlgEJbsi3ZwF7KtaoIm6k5ai+IDEo/3wJxPtsd/
eGqCvdMFznL03HhVh9OdVkJhG6DNQPlQh02nP/MD67ZJGz7ETJxYXtSYf2nlFnOK4xSH2bLoDXU1
xP42hZA9uKhkjxgAL6qIYmUXjwBEbxdwBj8BoVjgURKiqBRh4aJbH6tyuGC4tkbZdNt6Wrux7WJT
5oiMtCni8WGQxJs+Jv1jhMp2iGCee8owkvNA+UiE7r6H1rJqdf1OVdBMBbTJDAA+aDXmzX1L3hvu
P5l+hN7sjdu4x8aDuEBg4hoO613UTbs8D86i817bLH5VW9RC1W6ABzelJI+Hj1gKQf0MBL87o0d3
qkAjJxoAJzfo+xp9iyJ/O6EHmj1ZiIwtJ27yRQeoGZjPog7Mch+kp9qtNkwwYaEbL33o7sbRUz9q
ptKtXWH0x853lUtW5wiCzT3kQRZjEq9XwgqGo2dOHSqinDafr3JhXhyf9+6mSbnFjWDYFR0ITT/2
o/uwEd/kGDXsFCXv2ifQl8HGSIV26PGEuwLfnS2neYzMuenAN35BVyBEHk0NLghG1aek1b2Vjuj4
py6t1nIse0KCx+YZfqMpQ75nK5Zu2xR1oijIxGKCuW8rRfVVS9WjRUzyo4JY99rRcIIg7NKfFREM
K1e06WcFJyjZlUuP30fsEx4JupHdWx/vg2mqbiqDW/dttO4cER9/0WylR9kddpsgmn/Aa6zbqIRa
HrzC/WjO7yva+Nx5qK2OrajXg/CDU49O5BmuFcYnhjt+RuVo3SMs8BWXVeiZbdneseQ5DuyayT9g
MdZ1qnojWrQiZDdhPOlGYXxBL2YWmsmqq9Ef1IOJ5OmmF1X4COvqUfY0JwMb4EB7an0Ylrh+gkVX
av8SoBBiZBgndMpnPO5WeWlWXzFzrRbC0qM7t6oUNB5HbWc3lnJjlBrpiPm7GHgVVCKrvww5BuvV
5ARXrZ27Bxx9400nqoYdvHMvL5CalNc8rsqnxKz1Nb+D/ljGJRbRdh+tcsT2nnO0v2RX0LFkfHJ0
E4sY02crN7pd1oYwoHVcCWQXl9WuEzjes2Iia+uoCKW4ugX4XklgLTu5+ei5wZ3s6rf+bR/NYYNS
OGtEYPJjyn13qXREs1ILP+UGeZq3C+koiAQBsb9VvaneOahN79S+EbdejoeKHK3vUli0jrtofcYw
ayTBWnUEQCJKsn4jIneBSPOX3nhSpkR7Bq6GFEhXiVOe5M0F3h3E0blDht4UpPAvUdjAMVYq79Qp
SgBngjS1N+oZGF72l736JbUQEcDSOz+PRo9tSq4GKzlCuoRalbwIi2xDQobm7Fl2TQYfQXCY9vYX
yLpvH6Vqia4iWnF2iL+f1aJFSjV3eCZjrYct6k72YsmHAAbvhR2Iop9kB+FGzvOo3MrPY3moAGZj
KC5xYjQntzZJ+k1T/dxBbnv7QHAeZzSHdxkLNULm0naxhzGdzzb/LNmDOESF2HBaXjF5msdg1HBT
hXP0uR7qt29tuj2CtrMPS8J2+ti4doHxZYdoCHelHKOu/HDJBQqufcdMj+k8Nc2b+09WmNOVSwvA
ihy769XXsa87hylBcmP27PuUje1GfhdPh+yh5dYujHC7DfVyQiwxc3FND8eP0QB7fR6nQVJjUdpW
fGOOVXnweeai1aBEH9GagurC/ygghwkkoxpuaiyBDiPCQhuIb9oTywMIQ/QAWt+i6Q7paCoLY6+l
2AuRjFq2mo1zpuovzWEankMH0XxTjOGxRN3t1izFC6oywzM/HpxiZi0uB4Ols5idxOz5BKElJ+KS
5kOi6d5OWGxsvEDrP6sIo80namY0gPtr0Wwd4mSti6BG/yt7kI1F7gQEUAvr0ptOcxkKElpyVBjE
t30v2vuoqq29CXdwncfh+GyhQ8JciJVMhVsFBk97F/ffB40An/z4UHj6JWGtGTriDVdqgjaYHBAl
qc+Nacd3ba3rhzB3orWszxA9T+qm/1SMEBenLGp2/WBqj5Nt7ORHzPXRx0FyVE9RE+rXJumytxGt
GGlKJEJhNEcg/LuRuVoOaSE8AJYh+OgMDW4KCsoMwAjijwIusxyyG5D6dKZQPeL+h6jxiCsVYtX4
wjm1i6uhCsqrLlW4F6F+mpoeQZv5uw9FsCfMMz3mAId2lTrYm2hwp08F2hdQJ6dr0hwtpFrsJweU
Iw5hhL5o6yif3j7VzCrywhwp7tA00E4lLyAb6mDCM97OHrrJAkDjxuxxhzZ+bgCqzf/AdrbqAJls
4u+KzwEmrcSItfz27epAo1lCcqqZyz37YgZ18DZqpbYPPYHRO1vtk8OgJwD+5i+RKEeNB/1nxy/b
ja5n3DJDbj04Vcj2lHZFVRABn2+x1u+9K3nbjQ5bQy3aQj9/GToe3T5STQfXQBVV59mOCZMNBR30
SNMmxb6KrM9whPCb180SDTjoQ2qmd1sLTuYZBSoTvYxxYibseKq2t8hP/m/2zmS5cSXbsl+ENACO
dlgkwQYURaoPaQKTIuKidfT9178FRLyMa9eyLK3mNYGRlChRFOHwc87eaxenxBagCVCK+ZqhHQYV
81/tdhmyjd65Ju38OOGruBRu4wHVQuhGBcsl5suaCH3FWgUpZ7AQYzYDNKER5hvjlw/bKRnPaIjt
5OAUL4XjnuJkGGEjV8If4cTVOTXgKjK1BVV1aHT61o0ZvM1w+5XM+KCNccwSx3zt9MVGvMhCOqvV
95HNOdqY5ehFfd35c0tCe1ARCb8eQqkDziWSePmnEQLpwEvl88TN0SQwr+v1cz0iPnSWDL0/j//z
+9ZvXg9iyeP7dXeJxAvz+bw+bf0B6+NzX/M71pt/HmQZd7HGmMamI4qJ2snAu5r2xJUZeMF6paFd
4DTThZ9VQDxVMq9P89fcxlQex1RAETnvh8JpX+Pom2TCxYZYZvjl+tJvOqP0q+WQdip73RKx+oQJ
zdeCZvCHNubNVZWd6cwkIfEW7TPr027V6aRAykdXii5jNgiE7bus4yIwJp7TX22js359Qz+lrZ8W
bevL5bDeSs8qzamjGPWnFH2ciS3ab9WfhbLkr0VxWfjrAWYtWa8uyvxwIFJpaL0I4RTSuf5bTC7L
GbYAANVs0xA/4Bkm8Alb3NkhaNn17eEsazw9JRG1SOtgYykUDEnVv6x/HN3R0gc/I9WSlWMoZr81
vjC7FGeFSmWf2/GL1pMk2DTts5pE47ZJeUI71LxXmqqSDwxnJNYK+EnLY+tXMa3jwxflLuqg/EF8
2UY2kvs8t4kouAvLVmzXF4Yp2t0VJVUcNj3+4hkwE/+0A9ux5wbcHqhG5RbJoPcKvb83EgTuHaWl
7QpPy2XjOw5pnOUkGr8IufAWudoTX9IFfpBGcA9FY/76fPz66WZN6Ob6e2WsudtkBNMCEvmkBckR
zG96nEn58kKWKkYsZMTNTK13lknLIYkzhYx3GwRznzTbvq0fgEJ2BzVikJp0QFz1xr4jHKOGMoOH
Y8MUmoFI6YL8rYfXmDBAu6iwV4eu61MsGq0Z+5Ga1L7mktRa9yNNSEiGW9MZITQtY72yhK2qJfpE
FK2wfGUMvg9N8yOxA+LYupqIokrck/BWEtFnXTNAxzt9HF6JqCF5dTkjmyVBdb1VMzmjxa8QSNRG
BiZXXBywlsXrHLvWhUgAYHX2TQEgcga4y/4wKQGj8tRLM/Q9VA3QOHWlUKcnpuEl9oLP0+LuENj1
seksUAKBTpRVn04HU8McIHqtu1fiOTmFc/+KZn0+twjQz/lCHAH8RBTBFFoXEK9inwgQtlOHiJ0h
pL0PikD4facJPxhJD56QwOFxojTm0kBOnULAlCjyK/qmPbkOwTkk4lEt8Xqq03NoDMEtLdzEA0xU
eKaazY9KTpeR31MS3kfPNkVd6mObt+mv4KbOBk07ljLTERK5l6ktbUhkAcuJbUaUQ1WRHRqRnpMl
xnM9yFHc3EbFmF/od86ygEVLjOqfQ6poObx61D6qrXwP05jkDafdsgELfKXoXuE6eE06kle/AMHV
qvFVhVPe7j9MJ9X206jfIkEqqt2YlOBOcowEhY5XsfPnvO5jAMvEvva6Vh+w+d7JdtL9P4fCWjig
sPQ2iiy+gki6QHBBPEaW8+v1D8AXuUhkYtOVPWbIOOn89UDLqfNjMhiKfsSQAf+qbZNrnGfmPtPH
1l8fyv99q3cTdBi2+TovcbjZOE5EPGqchmQqN76OjdBT7fFbmDITp1uDHjFWORPDcpd1QUI7uIky
ogKXzzlAg5rVEExj7+N/2bbhjBrNSaezCUEpTQqXDIGAzZHNZbTK3O7XYb2romEBEL18RaV9bhVD
cRqWv2Q9SEHUbZDDGBvNKPDn5UA4cuZJxNfodCNBJktxX/QqQBlWeXJb+18HR7V/3wr+fYsfJuAU
M8tPk5ZsOQse4nrLGIO/312/oJb2TiZWeQwrixjY5YA+nutKJV9CQ0/2kUYm73qQFetYsOQ1/3kM
VDiT9Sg0tgp+QT8QhBFHCdrvyLHLDcvBSxdCpAhmMZGhwFNTXLZ+JBY8lKzGrWLY42le8CxaWQIv
w00KUjqUO6ZutEYd1nZdHWhDMwLV94SFvRr9TKPGUB+CFn2/DMriPJBvR4YQ60W4zGCh/yF3qJdB
Ke/VerDYrW8KNZa/3pJOpuSvZC5dyuVTsf45Kfmhh4BynYisXDgdUQrpp9qZyRliyK6atOHYLevU
umx1nJ27gp4hg5DgRnutw4sF7ziMhtE3DWP0EboETAMGjHmzq/rQAsNT2gD0WjNxpc2ppuekaP66
72LjI282O+lDsnBLEV4aUoA5dEsfM4+XiYBrcaTzYe90gc/YDvN9FHTPWagX/rScK+tysN76x2Oh
xQfRbdG163wuurZwvRK1wSWZZeJlUR1t0yLN70pcKw1N5mKjRPjdZjUcD7ZUW6a7FGN6YRAumVZ7
4rOdK9iUPVK9+ZMZDAlmCwbOTUE0wm8fTkOl3FXMpC/diCGG0Awehyhg2XN6J1DxLBnfsISi6sOV
+iVmxEruYD2enR55OCYG0x0foXK59zkag0IovZ+4EZ3qiNmSwUiclG2tOZAjM12HqiS7qFXI1nNQ
ZxK2Y1VegyWHHOA+oherm3eaCdkwtaKbHFLpsHuX7S6SIS3lZClXbPMexQvUEjq8HjAcdUekz/Bg
myZllKYGxwjakz4rKJXrnC6xJW6BU+Vb3WV0AwFsY9N8+aa5RguxYFmtkxHsTNpj+UYnttEmMnEs
PUvv7DKcmc44+q6Xofuc9cmPWg3Ky3qPXjxbQLjlkA1cYmlc03gbgYABTNI+OkOxPGFoqC90bNqj
UXnr43bZM0XQI3CWIq1fa1kfiiIxH92heK+nUN+5qaCnVLXWUZ8QwOiz+VyqZv2GtRn0Xqxluw4U
8VuhzbCTw5yh0PJVJ1W3IKuhXJcuuYAynIgm0yLlpBZcm3FV1G+2Ffhs592vytD4f4gZu3MBpB1d
OK2cfSyH8bElhCRprutBNGWMeGJ0T0mFAYvNIqkASo14QJrPYRd0FAZsPBozm24d43Zqj9eqJSaW
tIT4iGvhwiCl85Qi0m+E1pFdiprfi+KxOBKizKljtinbOWN6iLKalBLTmrbTPBU7tF8tbzUusDFL
JgL3CJojcyfw7ZkVKMMydsKVph+Ja/opa5zQHfnKr26fMtuAWP7kkgC50wWiM8cx+j37BpKYuVZ+
9eGTm/b4q4T6Ojqx34xptE2ssHq29ZGU5rEnesl8op+s3jeNYvIiyF5LNAthrdHMyP7G9hIRmAiV
KQs2WZJyKcQt8lBjyD6DcAh+ihQsc9MgJfK0pjsNdVW+1gw4urDIwCcliL5GcW+5+SOTKf05jkT7
jNs1sxMw8VObnOqxa645f4VlT/LYihYk3nKmYzsT5zjf2xOjronn8F/jUpc/Znm2kDLqy3pPsxHt
KWrF5MZGc088wRasX3Q9KmNmvNljBjWgkF+DS58t6JPwvs/G92ok8oixKL1vk/xT2zH1B3M5zP18
R8ine5aqkVKx2Kx/FR8yF/r0De3TtkNasdFqMmljYv0eBJFGpz5i2haIlOhMxCL5xEBbD9h7Bn0u
vuk0KzdghLd2qUVfTsNWApQLc+3uHd0VSJSmMX14acUzOZM306qcDyDXYMojp0S8XXVbW7rWHkie
yuhjmr47meU5czS/uy5S5Dgjyzd0iP0sycveE7fYPrWyYgWt5vj7GMY7p7StnxBgRwjX/RAe2J45
flG2HgtZ9I4AMtxLJ5I+unv3oZsS6iLss4vbpTLVmAEiu3d9MeOZQfX77vpVJpwMSU22ikUTVE/W
yOI8TsY3wu/IcCF4eJ8vd6t6/AYpGMWdPvzVmOp8D2trE/Zudp0QA5wdZPUsG3SATYsYErqWcmvV
IbPSeKJvQntXtb67kvF9kCXRsxEwCGBKMh1DEkEeZw3OfL2wFQ0xD8/5AViF8Zfa9l8Fw+S3PJ8I
YVdGec1CdknxEg0tkVIfJHngDBvqPdrE5MWIx3cy75IN54fzqTfOA7a86udgFYxmoERs5uJI8wdI
awP30CzJZkHcRosUww2o/bDxJ9uynoN5wLLAjuCg2LO+C8kF88RC+4sz7T2Lw/lkAK+/GLO900jP
e8Xia8vEeOkta3iSnPM5gIxrrIQwbScgPXyIDP4bTuHVGEJ3XdO1/mRY5rns26cCloVWidZLxPyR
6UVE+rdOXdO08WOjgLqqu17BQVf2bzznW1pDk2krToyaUfG2sgmvndYoG7ekRMNm+jYXo7MB5ok3
w/ommPDL/DRWqgZ0rzlkYaTuAf53NEyjo6CVdKTNFG9NazCOJLypy/W18BSirrwV37Syl5gKUzAu
cGUjDVoP8oL9VE8GwaJFbvlZKpjpmYXtt7hFT3SP5gNckEuSqtF7hGWGnFTlK9IUZnTJSO0aTspu
YkX+3ozwrAdmsIMoL0IxCjw3vXbfJN3rqBB84hTSvEu65qOutfopC8sS4Cr9TcupQbO9j0UZHprW
1J4HUsTPbis1SGkKSJi4ydj5wm2YZ/szKTWwTkCULcvSvTnQw5OmW0QNJgnIw5nGnFNU7anHBEMW
qEt11jrZgbEIFzHQmXdIZegrxIV9YPpV4LN0ocMayiVBpO0xLy4fy1oQ+t4W+vb3f7DVs50I9WdL
ErAOGqj5BKiwR42sHABzZCenWN4VVTxVaSxOapqV5zJgjqtp0N96c3yM5lG519r+sN4zLVjgXFOa
S5O3SEBI4d4w3NqZdix+kGv5ozY1Yy/573shbAzKCPvzl5M6ZSsG0gtSXNsyyCBB9KUZEV5oTmy8
u/1LTqTQnTU4BAwGjXLBmiLP09QsUiIV3/D8v4e6ONjEgjLJuA1JgLBQEWwt4nkkFYDUuUjDEKxM
ZAQgn9tEeeJep7Rzr5yVE+JvrWgAm8qfo5kRx4L55MiYKnnK5GkxFvn1ZIGuV5WnRoR8Chto9kQ+
z/eEeAFcoRRrxhw6IGzrfdqRYaBHMGfXYrqRXXsOMv00DI37lGkkI/SY5juJ7GG03OaeJcounPts
oKwql78Q/RPhPAEbrGrwkuFFqlN3oXnh3DckbFFX9JBqougg3WnejIFWnhgal7uZEGgvznluaxLi
xY97gXb1FlNUverj4v0acm8MqvJ9mTx+xtCSd0Yy4CNpJnZokgECf012McqhJ2A9dn0FYsnBLPPv
dHivQE70B3KYnX1Ke2xXNokKmY8EO3PArt9ajQ+8qXm1VHrpAJW3cjlNiH0sNivMLp3ML7WU1lLC
Dw9I7OXZYGsPh1Uj97xoDm1PgzcVwUu4xBJl6Fi/B8uOUhmPFgJYzOHGtnAehMDRV/d9/+VwYbE6
N/LoF2XIg7T4Bk2R+X2ggJWbuxclSDzZFDGXuoCOEoE0W6xkwz7K0+TObMSTYTNlsWJlvuqLb3tA
hH0MXVIsCY7bMsJvPgk+A/hay7/o0TBV02x5NzjslnQrfqycMt5lRNAdTacftrlgwSatOTsbsiD5
WIT2SVEhZjUO4Ppg6JCLkQY14/8axdGIjF1pF9kbzkBaLPTr8yUjm2au+4V1d4/TSj6VYOJrGzKZ
0Vsu5jIIQSX0gPNUxCGYrhDQd8E8Ve+YZVn9uyyqkOGtzPDra4fGbbmGxUvSkD3wggNU38qOgMXm
gjvPy1QcJ5tK9PlNT8xuy0tg/qRRCvFnr3bFsJ2JJ8WxXCYpuSwIcD0aWNqjrBL1kRO4HjdENdSf
hkHhZ9R3q1RcgvL0lLiBqjH3GutKRLJBqfYHrh/Iojq9Pouqrc9lzFUeI/kpRIB/YMdBwKirZ54K
+2cLU60+1w65UdTK94qFJitohxeIZ5cq7cSJvUm+yw2dNl8SiTPbLK5uzXvUVslt7MzqrKbKJYv0
9N4h048rnBFd6HxJIpvU6C7NsoMh2+asxcFJU6VyC0LY6mPPqZzRDXurSbJO8u61DfdxFsv71hHZ
vVLNmBvNCG4ED8lUQ04LT1Mvs+m+1NPnMFbt516FtlBp7lsf1xbs9jdS6UdaJ48JLO2NYlX6oR+L
xisNItcK+iS2dmyjghOmnHe9gPQaKmx1pHnQGVd8CGJbNklhfpgYOB8TfOobwtytL7XStqIIw6eU
bKKtaLHRhPFHQt7HHkN2fmzDdnxr0SUl+ehupTSyk6IYzROBpTuSmsKj44YNbEsTuqouRYXaJX/i
3aAphf/ojBJmE05fbbeUu+KDiAQQu2MQHIfZHf04Tu+mnn0OkQr2lr1M/dkiK+6JK0FiZ+tEJo4z
xg/eiWTqxjeMJ9Ay0FMwYLLHN/YsCCmD+rHDHAdTOH2ghsh3Q16TUVRY9dGkgbH0DkLQNRzAKPFz
c43k27DFEd/az+shpbU76UCeYjm+DRIxFAyC5BCLCG+L5WLBUVQ/iLrsQqjP6BnwlBHktekxayPV
TwGh7aRsyg86VbdWBN8UUyGXvOnZWrEUJB3lq9M52X3+oU8sd0kHXc6wnGLfMM5BkJIpyLb6DGQX
1HCFsc9zOzOoARXz1kPX5yql3RPcQb6UYlCrx/JZcdPirNKtTaCk31oKGjdVJj/uGvJoy7qE6QNq
Pw5VNOQDMUstoj3oHdplaigzi8wmcyoBFIfI1uQzSd02DtlDB73mkvTuXWjBltE7QqdmycAZpC99
N0gzpABIH14ZqClOtLQXvoHf8mI7zKhoYrqPDlRpNws/sPq7rx2Rf37GdgSNaBG8zuCB968U+Tnu
liy/IjDxepCyd9FBU4vwGkZV+mJGS6SZOlwqfZkGgh++1qEBqs3Jv2l1pF3RsZwx3FUn0Vn5i51r
fj5WpPaoVejF01jSrEjir3Hy2wT0uB48A7QYnvWZjI46/cEIq70oZtg8UAFL5nsuEcoBdn0piwKz
T1Jd7IHBqwpVC21WxwhCbUEVNdjD02IiCz5osyPIOEJaloPVpDTHxHjGGSSBwtXJkT2Qdh5JAN7I
wmQ8PKjmc9S21zA35KerOwLxF4KUOnwqBblqfZcW79ipGeDY5k/BmB3UcQkE1GQXb7oHnNKJj21d
u9CmUi+SUcsFOV7rD7Vy10LqBHLbvts9wtqqjeJzEQZvLT3hIxM82n2U7/Scb3GNjakSkhRpvXsQ
CrgKmTOlZx8q1Vr97BRo7pnCzLjTQP4QH1OcTMemZVRJ8ao6It7Hk0L7PzX1Vx3T+mac7OxpgNAb
FE7zI56zF7tEptN38Uz52pR7htqEWAxMkvUAbkbvPEm7vESpJI53Nv2xoEk21dMxNlnpNjQ9oHSo
odjrdHWuY6+G1ATNm9UUxnV9KIoax8uLvjyaZUHPkKtmFquBx2U13bblQFcTmeUd0e3fDVpaW1go
b6BSRz/oquEWG+F4A4IS7l0sgExuOkRETJMT09EO2ahmr1R891iVql0dd+mReYy9gZ3YHpm+Czof
oXWX6NXVRgLRkux5GbBrPbb0M3A0Ki921+7nhuA4rGnJXiwAH6uLzwicy0fL5GRaYjCw6Zq0tjKG
IhPNyZym6tHRInLpgkLfQfx+IZ6Pk2+WtwpnimcYJM5ljvZixXF1BIvNhkHDaY4s+8hUDDEiNGqv
CAjqyQz39yF2a9dPc2LhWKfKT/CY1nk9KA1B4jG+QFouLricVqWNUFRPtaJoD3ZXpEc1JrqB0AhL
bmrqUAQQRBfOo2OA5WB2ULcPyXKoSLdXDBRIdmXtWqaqO007kzuRvms50saJ+FnPInbGb9mt0OoW
CSpOJUFz04UbIZP8yCxa8zKnItpiLPVrXBOzgtuvPfYKbcNpUODHTaPt1XRSMfDkjp8PkbPX4uqp
s2yHfLrJObthlOyahFwWkgwk1OmmuIuJxHtqkmdjWXdDLXYOvRzqZ6QhFPJNq2+VtvkhLWQmxhTN
u3IYS5/8uIQKq5FHVOq+Wy4qmPyzCWR4mfpVDDp11yHmxAzUF9F37SUA8emlFfRLuAeP06zY92PR
Wc9Ty/keYxT7VVf30TRvmUjTo0YD19YfbtXPQLGpQU3CNfbrXQQid1YxoxGnRbBRizzy9VEzriVR
u8hLZ+LyzPKbaFpxG4Yfw6B1t7kJsTIUqIE6WrAXasl9qhEnxZ4zozp1qx2hUEfTiAjChfy9TwdV
BQLd3TjRmOTrQFSCDr2oVQf2QVs+qlFBsASeCH/oq8YL+mWAHQfGeVwP4z1dn8oHH0aMXYSc54je
1rdSXb2XQ9zu6iF/lTocJYTG4t2q5qOchfUAH4xMiOJUFML6YYQhuuIuGR+JN71jd+Aeyb9Gbluk
yQvjQPc+XuTkcF18s2Zv7Riu8ZgHLkptenqpiHxJO6om88wOErSQooSIPo3M+PX8R1yFlDxxc58l
g7Hhc9GfNBoqvt31G2Ho7iO66YSUyMg4rncRe/U7G2vubXa0O8j0aNb6WmxTh3NFKOoFNXPh0Sm1
tv2UqZdC7dVLNuis6AmXRE2EzdPYvUtFjx91u2meCrbISqi/55aqvsQWb0Wo5L9vrY8pvQMyUoqD
3SrIJzFdPYnMvdBG6d/niRZXOfUIm7QaLmftWuCpWTI0NEiYUTtGiOH0QWP0SQz1+BQv2OY+SzEA
WAiWu0HWV7OBB5Vks9jOTW++GA5izamw2m/8SQzG4mSJkXVe6pAQIE71Q2TO9BfV9ka8eUvfQaVs
bwNCxsxodL4Wl6ye2Ci0ozA7ZSqaJwB15YluXPBsNGin9cjy7Sgb74WK2SyKm8U5UGQnTLa1r6ta
4Kf7TBjDXZL1+Q7sQPDZmgna+NL61iemvYfW/4PsyNDTOrjtxOYZXpWpyiMt5HKrEjLyjnDxLWQ4
eQb9yZaOavxktcgTClcJH1g/kdtDV0KAGpPYWjIqyIgFe1oPBCFhv5ld29cHWe1m2yXDr7Tju/UA
J7o5VJH4XDu4ETpLTQnDXdl1P3WWyFMV3lpWr2OqjN0xof/KPL13yIlkzCwUxSuYtCGv1nBBxlWC
ml2TB5RYoKkCQiKbvu2ZZ6VLPiYRyE5rk6yWKPSfDMU8WMy+jiZt321aM8arIpcSiMnk0fka1cp9
aGlwbZsMbB/jgMZjSRPbwqShrImzubSHK2PQf/Fm/j9x4b8QF9go4QD8vxMX/k/2+fUpP/+OW/j1
lN+4Bcf4l+M6hgr8Szd0pBPwDH7jFhznXwZ5NcKml2BpHP/gFoT5LxW5ou06qjAsnCU4lJvfuAX1
X7puCNc1LcsysS//P+EWtH/YHXE4MmlYXoaqL1SHf8JsEq3UjUYYyrGVrbvX6bNssSGfwfuwgId7
TZb5salYlkPqQLpti5mpp7fxt/fsPxnH/9PLQIcDeAK/kaOvDuq/uS5nrakxjtLTrUquMlOmO4j9
uy86ET9cmnthha8pbkrFg91o0zlQkl20NDX+y8tY4BJ/M2ov74araYL1Xbi2ZZj/MH86hpY0br9I
SGvaW0FmZN6kYfqAxyB6m35a8S21gpsVu99gtShkVrbbUpM6mDVoj43oiTwFAfhfXKmaYfzDsb4a
UQFjmKoGC0fY6vL+/e39GdPGZERaB0dmf3RyVVZnI6muWhE5dxLUx2YcjXG38mrrWYdvDJFlhxnM
KFHdoYzqewuNi2VYh6AjCb0s3DttzOo72z6ki2Km0fP5aLryNhS6cYde5fchK22ysswB98zkTF4+
FCZ6xGi8QkynkFSmtwD4/HkMaM1AWCgudLFTpBXqT6VyLN94MMPHygy7rTsOh8lqCaCaB8zAWv6X
Gzh0zgUqaiI0PHbxR7sCV6FljUdHL9oCSmwvqmx+gPFATTXQsle7/KIm85NT1MFemb4H1OeiSYr9
2Ho2kQT90B4oR4pdOvWIfU6aQw8PTVJrSbGvlOreTn64U3qjBxmdszSDWlkxMhdwZCHqD88E4yZ7
p+swKLpnFUB7ooMuzFTD2mtu0m1Mm+BPZ7gr4pTRXgQsFsU5MxLH2BPQUwS0sKNFLcnLSuVfaNfl
SSmpqUXk/myXf0geETYUv0mGo1wNOrmbQ6xIVhLu0rnKtkNj+K4jIDS1zmHoteBQTfFPqM8hGl/L
IzrvL0zvt8IF7ieIADQCnSZS9ZA85Vn1Ra1RgxjK6y0ymF3NcnIlzmczlzF2sB6xZmhOeDQJ2bUJ
FwulcWhA+m6sbgZFYBh7Ueu3OaiPdp4SUOqaT9jQraUtdAKskRBvXmNqRzRsyuHF0bV5o0zLQHgM
M78cqy9YToh8btpsf4T2rOxLU+joGII3sr6yXamNxVYR6kM7tvd2mv3UDGbarQTPXEsc41B1h406
IDPK7XethDIqGUyir78m6lfYYxNIzZ1NX0eNMKAjG1cPIh1+jiR8m3A90Ru6yJwlbYukzAghczqS
7PPx0k0a2XRhJ26GzGcsBBGfionwnLqm7JXW9ynUQKJCSt8W0/BXZunGNqVhvMkodjcaRcCO8GZ5
0LKw3Ys4tHeJUcKLCGrq+CHYsc8yWQL0+uhmwi86YWIJMzpfMTkYim1mm/Wmmgyd/+cg2wjDYRIT
0718gUnj1xRnsycX0VQ5RlcrbMw9gygkJ8tDfQiZbrPeXw9tl78s3cu/fcv6OCPs38/489z1sT93
11s1QvVDopjHblEAAnuL5+0wGm8EoVre+hha7txfbxn6DIp9yt70KMdt3S4KnCE2iub85xu1IclI
rbcp9ZYvrweSiiPsVct9PjJE3vGWsnVdNG/rE389+Ou4fleMs3IzD+TorXfrf/+k9e5sdY4YNutT
//ZKJpWRXTBpHlwG7IeVhoVieeKf1+aQSUVM/PoS1ken9cWvP57ynBe23qzWl8sSkm8ThqGGhccR
tubPDlvKBmIvme+h9jWkpPLqBicPggfwemF1biMmFH0S3JpAPeAXCLwJfxn0GERiY/8cGxST3bUn
DOSVUdtdzkQiH/L+wa7mV0MAlBjRb2ZMhl2TbXhQRq0HFE8exdzgQxOjekJ0gX48XOqXuj4GaviI
HEX3zBi7UW8nj4RibxJLXOHY4FCrWpQ0Dv0CYkrIb/fsjvGp1dTGLnKzfGOGJV18x7iP8im4y/MP
TXUuY+kQQJyQDcr6TfCxW/5se9RyOe3RXBC8GuiUWHDlM+w62hNovfhAk+UeoWnkz8zujH6an7GI
HwKl+Q7V2ZtjOKN1Poz0louU5bl6yHGiMD2iigBphFQTccuSCG3uVMAx6CXKcDfNwGxh+gVtnLAc
YAhrIggcKHK7TYoppo4nhx21xK4czVcMKT8rzt/3qrtaUVfsYkXM+/ZHatOHIVKgRKmdJ8Awxs7r
2uWi5eL5tGhD1g5Z6k1HdArh52q7Z7C1cCziiViK8WWyNC5nuc4EXXEM0pbPzUjonD2HRwj/wQ5q
lbmPux/1IH8a8/yFs+vFVGqkGr1dHXXFPSLForgA/X3NMwzt1II0rrukOBt/sd9zsXcSA94SaEH5
nxHB0X82IzMtu+7os9s4dzDWpBu11s9RCtcR9RrBVywAZkpTKlzMg0CDZoy30sK7W/U6Go1u12Q3
h+bARqfQ35Rl9Fdc9L6stLNZVz80pxz2U+h4ZXWlCPoWuzrtcDuJTnbV+dLGDz7E4s3qPvM+1s8a
wiAYBNV4JOLiSetw0faGPAgtJsZWs750Wf20RoRWZVwhhpoN5vou8UoFEkJrvGQ0e7dGMd9DY0Fi
YJLzqjODHuBAQikINrgnu41eiX1jixO+9uNk6sxJpgNbjKM6qwakIxKL4Zjs1ZD9prE0RPRir+n6
uer60QunyN41Ld6Hgt3MqR9/zjYfr5TJyp4crD06kw9wDPPOCPHhhtEDQ5TvnOJMtJmTpLb07NK8
m9HOpdhOEDLSOSjqZ4vQz/7RMUwP48yjDBAFKrX+WdNQFBFxOkoJazt2om8iLreWCg6CQG4i88or
zvKR/0RxFiAh5BhsUxdcZq9gTcK8f8OsxLk3P/aWeJwkiUCYrra2A0wCjifilXCp1G/s/E4pjeft
jK5KwT+L0m58xMIt91YFA5wBxV9ghvlsgcguiMnOEdB4fVkeHKl+jBUO28gtv2O0x0piV3Ssl+i8
KuYqlsZPg6uHG7cneIK+CL1HUV7HpDG4QlUR6fYME8JO2YwnVba+Lp2bY1e3xtJwGCl0TKb0HfHq
RTXs1zplaQKnsyE2pnL6klV7uo3IAZniOA9B3XhIu58Lp0c/ujDJSGAct4SrP9oBNrwgQkwbheRx
2SYX4XpqoMnrx9Lu3xKVDCQnTDaJwIrUR4hKETy2uVEwOIzvLEv6NvmgVh8fo5EZfctsh0r5Ls+I
Ap77DsjQoz5HOv5VhOZhUH6UIiWb1NBeE8JTyR8Rz/Z8dmKN/2KAeVjNnqfE+umM6uc0blHSvih0
LVIDIyZb2igpnkL0OZsAQYDhOj/yQb4VJepPNT6656krcAtLuG0idLN7O8sMdUPDSd5nlSWYjNMR
Xb+yPvbry1pmsZeygG0U5XPFReaY9fq39buCEstu2Y3t4oRv7hU2MQegUlAbdBC/YUDodEKkzv3/
sHdey41rS5p+InTAm1tYWlHe3SAkVQneezz9fGCd3dq953R0z/1EVLAoEiRAYCFXrszfrKUFwGum
uRsXy41ca14v06bIG5j6mW4Vq7vquZ20NXejvEau0ViKLSK+bKPu7ISm+G3sxqpZTkrUGGA4yvtW
DfdF3RlnBUmg8ySR6VUr7HEDSYakzmVHX5nSQjT4zpLwmBgGv3A7ElXsV0+nCkpUNTh9tOQ8S8mA
NaxoMA8UOsXkm65ueZk3IP48w9dXx/FjitsRZQoKzFq11C7t/XDzlYHOyfVe+b+CldTLfYGIrvwb
FjIiqML8LtSKm28IGEkJYcLN5r5AVr9LEh02lAoqgjYqbfgbs8gST1Tqb0HQL5mhzNCTogulOYVJ
r1duJIDvRpjn508R00g+UgGs1PdyhZzapLVndZIASczinZbL4p5Gb3Gql8KNTaHjswbI6u0i1kWR
+hGi1EDOK9QLOgnVkmYMnVob90trgIRO6Cti8j2ojbXvm3q4ybqpvMEzAzGHDERP3OykpflMquig
qGF/tFJkN6x5vQ+HaUEkzsQhwIBqWWTfsc4xWlmgdDTEzIKRla3aVubPzhL1R5JG7aUpifsYqewk
uXGr3ngDxjajZT7XrP2W8UZuxf2YiRRV6+UQm+Ulz6QQoGTbglQqwUqvDfQ8C8awtCy4Q1TN0Vri
fdmb002+PVjy9Bs/LVA1IgNdX59zawHyu8OllsVQT+aiGsiCiIjC3tAN+rSiedoloQn0FqGYIhfx
RJPXX2Y132rWJw4UDIsJYh4P4/YgVJgLOden3YCWBXpUvKpEg8kkxYoubg61WnNCtmdprFd0Iv7z
7+uLKm1Nesnb+/H1fRby/9r+377YqZabAYW3y6GanD7mbOvdQh17e5ZsQPn/9s/rJu223fXZz2ev
H/v58/rs56tMdSFW5TDZr998/QLityb05v6K7BdE0P7XZz8P/+1rJs0UksYN1v+PbRoCf6JT8A/x
+fyzxXUzQ04bnMu3T1wffigFf77r52sS2fprS1Qd4VWpe7CXvWhgGLp9/G/v06uxJO/6ambqEBB+
vv/6fcMwvLfmInsbCR6N+43GkDXYJnrXp8CD90Dmn/JVJCsI00sslDmJp5K/6Bp281UkXSahs2xk
8zpHZom3TyOayCXiHTauX6HboMuKcReK1inV6xn9xHZlVMOts5FOxOJOrYrzMhjYd/RF5wOOz894
ubU+hBpKrNufYyTl50SIC1at2uxPQJxOUqc8p6KmQiRiKZ1rIf22fNJqV9cHBMtaaW8iinoyEPBf
xfbBQB4+VtMd8gT5KY2T/FRv4H5RYQ6TYt1Zp27cm614SREAoX0Ckfq0cHh2BK3UX6yd0a8VWIfD
Ewvx9TSWwnq6PjNbaCBCZTHTbm9I2wNV4kNH8oCvXfKvzUCVrCdFX/ACloBQlErQ1BzJqr0h/lie
wYTQqltYE8C7a+waqQgYBJIn9pHTKrqMomUYnfrtQaJ20aWRBlq8kex4UnU3v1EF1ItYqRwi6FRH
GdtzJjbOEV/Icp7pBZTliWiKl3lUPDayZhCX2aKNhOmUCdNko04lYwejUwcy6oJlek6FYd4UGdr6
vJrYh2NcliENBZnc0mQ/HGq7szpK3zEw+lXUjrj/7cKGBd6a62AUrLQI9Dn5CJsZ75o0eaUxkgSR
WYknMTdhD27Prg/KtOByCUbXkXP0klMt8an9CAqXYFwzuQJozKb1AuCeygyUHwTAj01R6kdNkSDA
mYa7SMaXxXL+ZGgtRrARKqnbX8M2UlhfUKdU9ZGZ6q/XYoPSChZq3Tjd19hK2PA9VPoLbH59Bogr
8lGlrWgDyAuJY4/Q86DvNFpjJ3ibSpCl6csKybh2YTpmmnQytreu7+tTrZxMPG02clQs81OSafIi
sVr3Ws2KEg0VqN1zu7Ej8FrjJjnJQI9O12d5BL8kUZLSs4r6nBQno0+6XTJoyK0omgDbJW9e1kE+
tPqEpyzoCPtKqLjSKBSjR9Q5sBAx9a+vRlAZXV0pqPDAaT8ZG/XiuuXPA/3YVB8eKXRm/rBAbVXG
woIbwEyMPaJ4igvMRcztHPbboL8+SAOk3FWSaubWmoUgPKB1o1BeH4QkGhG12v7+81QQ0mVbtZeY
8KzP1zcgCqbHKh0Apvxtw+vT67dd37/+iSkkYIpMkf7s5ueNn71eX/v5Ewip4mLch2Hbfz2w63a1
0hWHZXhRUgCwGOwm2d8OHYtplgCq5V83/XN8P3v8ObzmeuQ5+C1oqlC7r+9MDC5LBQn5s9312T8O
7x9/Xjf5x2H8nIKxT77yoTnTOS2CSAWOOisRq4I6e8gG42ROMSKZ8O5cFd3q24qC806pldcqV4Wb
tJVL9OooT5KlJ3RHY+1sxcj+GABW6eAe0Rf7Eluhdlac1ey51Qa31HLpUOWyfKL4iDvaqu/I6uOl
Xy9R+tIZInJFseIBxfmSyXM9uv7Aq3pWumplhqADoG9H1GNrUUHABhr0u1kGCXglbL+Bf0zTvB7U
RBZRr4PKqctSoA4YHpSLCN4if4UX1wRUN1iOKqjB8ae85yCAl3SkgxqNX1+QsJdaovMalu+AYc2X
Mf6oQdrSaJYu8KeBmrY7oR3vypE4C9kNRAOLJwddvNaDpPUWC0zL67TiF0/LEtMQ5WtQuy+Quup+
q3QgV4YWW4+KV6+Ob11o3haaqENxwFwp646p9MI6TTvmS+6tXEuPeB56YSVRUjWn6rgJYglDbD2E
mig7VboQiQqTBsDcuOESHcn7Q4T6an8NO5ZOlvqp4a7qNOK0L7kF7+Uq06igY7yFFlIGfKnSwDl0
l7nlpRKjHqrBsyOpeMGtA7pYcid+Tk333oua5EPDcKtVhWRUv66pFj0UXRag0az7DJLzNDH9V2p6
O2I/5IOEueC7eQNvPbW5ldVDvltncCFmQvOz19s70eq9NktqD0h/uYNEPh1RcAJldxGA+AbYNR4Q
09FPs4lgQlXJ+KIXQ33Tv6ehbp6mcakfeyuBYj6r+2pMYfqXIdizEtJvjASDI9UwntWB5VJVqCUc
gNUfx1q7l9IIZ69eR6hQP0/CJJ1DMQzSulAOeYmNZh7G5rFJpt9yiTc4Dwj/L/mym3v07qidwcOy
1jUIC1mwsV7v7FGLhD0JSeWF8HYzlsSeCHnPSaFK+DCpEcQDBXJXL/HNYE40qsuCKgf4NEcbanlX
Lem3GpvZBdU6yzYZUVTaFIp8U4BTwOBbEFx8QICaN+TTJ6s+EJKop2Uwe/ZNYe4zSe//tOX+f9P3
f2r6qqYp/611+H/p7O+Bi3yU/7Xr++czP21fw1IVzUAy36Q/tPVVf9q+IrAwVRUpoWl/3vpLZV/6
D3p1Bq1fQ5NULEbQz/6r7Wv8h8EblqUrFrcSSOn/F5V9xbqaZ/y91ckamQwGDxnaMGi6/7PjOshd
nKwI9gB09lZ1CHJdMWwBO6VLuMS08CxMgnH9ZpE6J56ekkeoC3jARSruQKDLroIskJqXEypECXNF
D+VlmPKgGPTU6QDodoUA2kr+1I16cdVSuiMOq4cxSz4aI479aYrR4VTN/lhVQ+RS38WLuQDTM+mx
iCdf4q2VUDoNvId9P7/2sJFOuKkF9aCARp9QZDPl1kWuEDVCo8SuCr1/qtuxHy/jaUR4xBcrvPpI
Ac8wUsHNyWXmNE36uchwPwSVWnI3hzahonHqfrhHcQrGo9rZRjLqblhokjMsrDdwPqD2PSx2jOjg
ohnvlQDoZkFVOSKzPgJxs9mkCapoAtwTpvYwStVZ6ry2rQ51qpa/NF17SxE8BNlcExXq7/HFEkmc
1C4/DlVqIouJkgqWLFgkFsjrCyh66kJDzQniUqDOOq1QSdtNLWA4a8JoTSPvqWqYqOMHBoa/M2om
jWycijyj5C9dxCiXgwaUzqpOzbMG5QLhxh3Lo5jmKs03NR1O7QBgKEkg5KLY5kEs/ozUuL/Eqg4U
NdMbpCfEB+EBP1EA6R2lXQU5hLYvBwTcJG+RS+vGCqmPNMN32l8sWY5eptlkhT9lmasYMnOdYRwm
fXCA3seICibrjVoMAZ2+ezxzZYf0R780+V2WssMRxS4omJPXrUZ02+U93pi9cC8opeQ0VfZLhwpL
xXto6ZBYjZMKEP0So7ivRsC/sQT9LoZfYIM76lzJUO46k7yRCg084jr/IgfJD6lRA6thIpYmYNid
IZDsmgJ2faFnoW1xF8csFIexWACwRuVx1Dnoslm97rlCGWgv58t9D7fGpRzR7UMDQpKs45c3t57F
3M0qAp703GmurC3TcYEtf1NaMBuGcHM3EvWHiWrfS0WPA5qCmUcQGvNK9UORIv8YUSkve0rnK6im
1RhylxIBs9Uw7Xohec7q6qFba/jVM35YcgcPMjdYBIsaTBIcToGslY1P+soytWDJh+c1yTQLKSSV
dO3dmNT5cQBfiPsfaXAkL/uUNpM5CJv9PKCFaGo8eBwX4Nmjg2IoJpZF0zoYWZykKvO1Lkdto8gn
dNiL+AQc7yNZ9ZehW0RHmFLHsIZ3OR0v6UITykxS7Hb7+l4wI+2UN3fwQ82bLI0HSNk5TbgRac7R
+I0ZQrqfCiCG6ygHkmpghdxHn4hA+rSs48Baiy8hy25i5MgD6lM7mevtyUNMpBEWUM8tlUXTSdCT
RVN4pCAo4SonpboHK3N19WmpjsCybxfkkXeVWmlM8r3uQ3Gdejgoa9O/pkuDFosZ73ISpMFcv0pa
Fm4y6OcoRSa4nOsNnNzfDdrwG8SxhWRurzo5HSLWU7MTGkNh96ph57qh3jdnhdOlgrC3STyoBSiU
sPuTLFNGlESXBALQMBIGJVmXWKw7RF9MN65W+mI1AUjVaMtIGDeMfXqGQwbLV4dFl1OOBGyk2rVU
CY6AU7czTCdad8t+LucdTDvMISN9ctOyuYtLY3HwMSpsWhZQUpSzmhPaEwsVzT6Ngcsr9whNvGkh
NHRMwBFGe8ll/KeLIXsRVFm1aSciD4pTHZm6eidYDYktumOvGTmSNdfdpgxNjNCrx1i0XuNp1lDG
H2GByaNJP735iBr5ZkziCQ2l6tlcamMHzFBAQhvHrin5LVXVdGdZkNZw834sRiH0VYpeDxX4hCgp
pgCCyW24DvdzghJqpIuVJ7WIZ1jEcaR2GjfDZs8eyNMt8xvYLnmhjBtjX4AySX5va8dAL4AoTJiG
psKsBak6vIJwtrtVf7XqFIRmfi/M4n0vNr9Uk0VhMha9D5L/FOZMeQl2UAfMX9DF9U2ot4eoRv9C
FuoR5jlrsHgIUBvB0Ji+WS3eTB3dPfhZsAWl9WxKV6gFlhVK81Zi5kcKj+9BhqZPVq0fkA/qYJXi
35Qa51NqfEtrpO9za18ConBNXdmjEeiVqTTcGUpeOc16UcJ0vVfRJ6JQHnrDPKD2P6TLrqX8v0lp
VUEyaZfUWjRwKctsizliPGtr0jLVaDiCsZ5n4yGalr0sIL+pg+BUZo12Vz7UGI8LSINgKnrqNksq
CPyHrM6edUOkyFtr+6guWAnVc31fzHAaMqifqko00EPRQV9ZO7dNeTcB8HSKTqQpb8GgwbYm9zqx
/o1mgXhqM5non1Ctl2kp6ih5HxYtdUyEwWAa0usMTXkItIFlUl5GyEKFSPJpyuJIoUUPTZw+V0W7
EdNGeFZQAR9U63M0IlT8GlMLjFSu/Y0/iGJNeStocPwi5tvEWn9l4/AJCwhwi5pS2OvL5UhQOqSR
wjxeABQ1tYcFwKYr0M5gAc9UMazS5C5984ikNbG80JG6Rk+hltDtm6nvYgm6PjZ1Bvqsz28p+9dA
XzrdlysRPXHpMa4tRNNo6rl9PafntscdXhf0PfKAmRun8eLAcFNhjvWFO0vfMj3QwKz1M2pgu2gA
M7FISMKvPYpDBRN0s7NWadnBH4bih/anpysitPCBiZS1YYxGsXkpgbA70vLatei09BTC0iTKzqyE
XfQxxeNiiLfRouC7vY7IcI75sjdGmSJZh9CWMRjnCPsNlkKCFCBHaDmi2v+SIm0+NQUWKMgzxzYC
0+f0sUL9xJGqFunVofIrqXrS1ea9r5Vxl3VMIxFWeV5vHSg24TLTt4pLNDSlyXQhIr3ECSYcBu1B
ccEENR5LdeOMELPrWfBkYf1MurhypLS8aStNZ3bvJUdKVKxrJNmXa+RWc3+02uf6VgwFZNgKHZnz
mEm+hthr9pi1pwj0DBGkEMpeX9SCgCST6aEUPxxTGQvV2iiI8DWAlTprgnqB9Yg9IVSlviOJawls
WTTZZo7W/iJHKN9tWiZhg7UHcU1qYKxRuKiGUbzkc+PnFWRopoiBJjKYCL0EfjXQ3o8EcpBqTZ9N
paG2W5xjwXpIsl7AxQSgr05jSG0m6gHdsUhNJNOWZKTZMroFWkM0Vp9XAv2sodtsVZMPLNtH0DYC
KpPKflulgm9WZIHG3Oz7tpH3fQgWv6hvMlV8/yP4RpZ/BbgACdOT5RjGWhPMsNFobT/IBvIneFMn
uY12UnUwFjSrLFmsRRS9SxR3i/hXIUio1+QtAihDCGIlfkzCebSXsR3dPKKsbptqi3P2hkPB9A1c
//aggR0/+HQC/vX39UVybFrY7b0yWZRpWtVE+O0qAVfFyGUY/F6hwunG0dQ598yJ/u317RIkt68N
4qXZFPWYRZo/2nr/7s9/99o8ygYUgMSwr5/NW0idcH9r57rxv/vEdbuwkeTV0WdkFsmIxr9trdHf
zO2fT/fk8HQAc1juP+/87enPLiLEWOgotDlNCX7L9UEQqBJEEVx40SSZ+vO9/9tfKUUxK6960mEj
F+9LoyPx9Z9n6c8vuH5VVoP0LBTB+rPj62uYxel2aGTmHwk9S2NN1VfK7qpuZ7QKMnpXjbtqGwHX
Z13eILoRMp39vNG2hBs8UzQ7R6bckfq+d3QJ+gxog2zDpchzdbg+hGl5rEjmAcwxg26h7m8P19cs
HOndqMwwGyjTNUAucyfnJoCtDbWVYbphQ1DrydHlfAVc0cR+XuRP8nZBY+wmnH5DrFnFDMVwE667
PvvHa1D+d2I6DsFikLcc5UYrA9UqD4DYyAA1BIv6MWLAb4qJspY17Kdl9RuX6PQjrOvAlqcNVUWj
c/32n4dl22M1Sf/a7fWNSrf83Fi1INwU3hDtxngSJLMfTtkpMZXy8PP6CJTVB1x7ukrADUbNirtg
n9cPWbF+H0tl5SM8BCYtihoaIdd3FFypFZmC4/WA6+1cX5/9408EqQd/VY+M6JO26YdtR4CsbBJc
dcGuql/XZ1AT/hIBqyFxmJuQ1k8v8towvf755zXGHUwgO8j2t4u/HhBvt2/TloGGDJvqv4iWHeQT
SVZ833qTn51K2zi/zAcgKvvFb1ywHQEd687YTQM8Ov92PbxMfgDGzdahB3p0a5f0ZIUoju7Dh2DM
DsUpN50gfGg97Q5dPf9Eic6B7uuAmQrWA9ZYduu9bTs7EZzpo94i0f+Sms4JBML+BdXIF1Pw9cvy
xQuDyw5pRz5olDmqXxIIngy0rB0Up5fwgVYXshiEdIrAznpI9mTBdxybFJAC3AV8N2P7u3NLu3Ex
lnKwXrPHafMSrFq3th6KFTNnzsWiOPy66TVpzmp54bSsBRoat5X2xelZsMJa172lvUKymd/n5VJa
E/i4zbDtAJOqh50HyknwcdgbC89aLs16qxv7MPLmFb0p8FbVDfsOz3kfeTmZ+nQ70RmzqQhP8ETT
U57tRtAy3yU+AJYNH1Oi5wgVfnrhOPAFNwMOA7xVSwsztydfZ1LYpxM/Cx23TgHRbZuRxxP+RL2x
Xvfr4iDDmVChhiB4ictAnIACOHQquQikBDrq2SyYvxR0o6ElYzil76T3MfR4VauxFHDDyG2zh6kH
naY4Klp/gHLLG5L/bWfzDcJXXIXqdVV94kc2AAB2oKkLupvsdXCAVHRyV7yszGuI8HpWsmdYoNeP
5LanN8QnADGdZz6Yl4YW7CWHvBrOHv+pL5UnB8Q7+Q5tH41yeO6ufZA9L4uTPGPwYovYuzg1QJT7
EidFZzzHB4FfelBNe3pkhSk1zmR+il/iAD3Onswg/hRvIbtxwsbfTeyU75ydYnkO74mKtiXf5PHH
4K1+/Di6ePcsn7vuUfS9mch6qvZJe8aL2yp+1xu1c184yj02E59lcUYIwy+yZ6kFxIuwQXMW7yFr
uokr2tZ3+EWyqHG9VucGPqx87G/Kp7w+Cftv7Dyw53gb93N+1yNB71fFXiNi1KFjoLHFEhQR6AZF
mkJRAEDaWn5QvudvIPUI4Z3SD4YAfT5fNPYwB13EJh7Gm+IXBgjtM1hvsw9QvasXj+sEYLW+szaI
e/0o0Rlq7rryjY/3Lfiz7XyoF3ryIIO46hJr7MKbAekA9l4ujEcu2eC8rAfxK+DN4ZVaybuU7kZn
ZPGeo8QDas7J0Rb9Bgc0O2t3T6evKC/sm06eSVHwm8tfo0vNfVM7lBDV+szgihB8N7ZdalxZ86Fc
z/EzP46v5IaIubBGd9/Dc1a3EZ0pCLj5DPx1PZfqCNqdhhFLFb+bjqrgEwwW+VsYWcsPH4zkrt1j
7WMJpzg6Myhzw1VqB8IuLyJUxsEcTRQsr2epzA6Z+dTUj+DtBuVX3DiBVXhNu68QNBvouoLm9PnK
JD0J7WcXMvu0tmY+IIpTyKeR5H7MO6CUgTQtO2n4UMJbgC82t3zR3GVLA2XivSnfRDoIeXUr12fz
YZUOTQ/wkysy4ejD/S2VC5UV0I8IE0kBXxFXv15K26qeuw7HHBIxl3uPWiBm9NyTmW/aXPdBcUZH
/TIle/Gzdk8Pzno3L1xhud1xXkfnI3HMS2/fJPG9Fixf3MG6ZBOeuE0IC1O7A1ho7ArrMqneh3Kn
BBtnxyGUZ0hUED15xuUwAjwyvS12E2PfGErsI5AOwxdxFcEyrjMfWg/lN7yE2uNQTuUzdSa0/sjG
wGlIdmR91LEjPwi/Wwp179wqXWIvX3jCeuAC2p0KgbC6WXz1Qb9AUL2GJqRmFQoG0PYPDEKOZD4s
rzg633AOqLtRxQhW9XWQXD3ywsviQ5WLHomcaH+3ewC5nC1jeOIQkEthZe2ggMvgNWd/8QGSLl9E
H0Ip2l38rsxkWgx30oEOIzOHGrmjlzj1FjVhu1JXclnco0vJ+ixm1go9A8Xrk34xM2ZSRr3wpOKe
/S28V0zugj8euFiUceSLLoFb9Yo9PjJ8vkjf39QH4fx7Dj3xi1OH0HDDqtHlTuJ23L4+faGSQtjV
kv0K251RL7mE6uvusZsVDKdC/tD5MN49zj5U9DsAoq+mbb0bd0x/XEcj4ATFH9MXT4LJ5a5mFsmQ
is793qap7jOxi1zobSbEtAUzpIPwhEimaTM2lPK2BsZgAmxBmsVf71auKEOLY0VgwilOLOwZDq0N
APygcLpIJbP99pMd8euDkcd0YTih3R8awDSueeEqWXfc9SszcefDkD4ZdwXfx3wQvBjvLMNOmI45
8eSyOUFBCcSLcBaepAMXiX8v6fPsfHES9AdYRsQS5oIzZ5yn/H5+FoOfKXQ8bPcpomMeUFuY7ndM
L5oOKvE5f5bRmvOqE9MzAvLn3mNEK8SowEoJWZwr0JIczR13WXHia9OPuDzKXD9Hjjxh2bHHNWAq
M+0a8EQwWYwZBgtrUj5JqKTO6hNFu9c3PkyOUjCkreJIqMQ6d90lJy48wSd/JgxKaKDwa6sTv4wY
8Mrkrp3f+BXKO78GnRDmUM4sHldeJ/jsynh/a7tTwoT6zgMVzwVUrRs9MuyL/RJ5xt0gMKBrj+uC
Bafqxx+lhhkuwxkMn0uUZLDS8+EAjIAzXLSuckf851PzNkj1mc6yl39zWEz+7IKl+LobWkjft90X
t3VoBFyVct0zZS8ZaYPHrq3ziFLPnixKOPHJRd/N5sM2SlUvlwKZgY6LQxA2e4rGM8mC6k+3+Te1
eJNsL7qH3LMGyzo/UD+AyasPT8ybPTG1eYfBYSMXesspgN9/my5ONwXo4xf70YY/XB7Rt9xq+oz6
HtgJEjadvTnTgQdD6Uq4BzeZ7GZOsSYd0GA9UfwYqZWADWM7tNvVUT/mcbIDBnbENMuAiu2Cjau7
W7CTvf64Cf9DWvRSydHOH+YDi3SbDi2hYd6CHP4wFvyam8h4ul2a17IIQDAk7xMXXqQaABFcsTPk
R2EpZ32/N8L1tJ18Cc0hUjQ/mR5eMO0BRUbaVHtMq+Z4lB9k6aQXF0KUQVli+poRutq0+ykC1A4d
EWhU7HPTq0kdNcUOmlltbrzQr6xzXT1rZ9061FxEGiJSEKLdXt5YyNaM2zAwq3ONXTN7eoo6yV7N
G6xX0ZAhMxenQK7OMcOVjFg9qq6owM9gse2Rg6z30VmrPKU4xsVvkPLCM1Or8ZSyomQAR57CfRq5
tH7IabYBdmqII+T6X4xZpnPybMZusZstd7ptVb97GzdhS6fXbAlQiOY3uATtxX3oc6EHiNeqP6s+
c2BZHmMTKIU/383mjSQ6kFigvAHCDoKAINe398JT2yLy51WvxCtGAKqVsBLwHxmsc0E6FLlJfVYT
1/KyACjoShQgrOCGRwFM3tMUZIVBtjI74i8zCRTRE8THaTxywKw4GFtBXLkd6x2mV3I3W65t87FM
HeqOJOnMGN2wk+Dv2OQGOXkKiTCg19ZRzvOyww8Xq6mvufsuSpp/d3T3So2T2WsH+VF6b9wNWBug
1ZjBv2mPiGSZpMYEZBXcMNLOVNlzcb5tqEj3obozPq1WYsEfvzWy7qUfgKwA0OcJYnDpQeufs4AP
RixRkYm9X3FSoqi7L97raj8bBxWvyxbHABt1FHRic1jsl+RO8MgtPY3BtSOxbfEqOPZtzuLpJJKQ
KOfuDU1FxjUTKVlrf6/vaFnkGLsIjmjXN6bdfXHLVRieMFlBtRH5bggmKfcjbQYSObxxyj2VL1h/
L9SbgFckiKdRHfrqv5mmjKNVevD8hDPBhIsbq0GfnavUjYRdLjnFeTpTfKTZ2d2JUJSLd5q7zYFO
C92T2BcpIJK6FIKzRrY4eqruxTiheTotsYlyrb6HgDRMtuDgjQi43VRuxTc0lRhCM7dygWDNL4TF
7NtGCGLQzwLl2F9mfAuUFdWuiU63dkiF14xhg1OkchaaI68srLyf8eLTbpYSH3pXJfJ3KNS/zhoy
XtgZY/cN0/S3rhOF3gYNqEqQVgeTd+gepc5Q+qLCuu2ujy+W+EFDnZ8CuhFKdkT2rLvoT+iinznm
473ldH58c01MEHlgcfRu3XDjGPeWFhS/o6fllgkPiUYzOariMaWyK0MWiHYjauDMuoWQgJs5pQpp
SCA4y6+IIv39oLrZsWQatMsXAQQK9m2P4Y5F9zyAXVPwxdJRlLxK0/YTzZ477b6jMKy6aQP0ijup
R8e9eTeIP807IEuuNSun2CW9Fzp0aRztPrxDR0b5lSO0/Ry+qwIhA10ZJCcfojP1XZSUkYOpUd6j
sbavm2CiGfkA9xTqC2FMeg9P1n2POFnVw/FrvXGXphOzIpdZHfdJYMqnsCe+zAfiD0MBhBipqmDn
yq4xTlp/09Job4/LeJdot9H0uOavSJhX8RLE8ZvCAVDRtZPGLlRYvDqgA9CuTnvJv1Y4NHfl2/Te
ANBKXGZgouQRWSY3OWG9AsHp0KFrYQOOG3u7/eT/+JJf5Kf+lkZMZ0EQtilG6+PFGm+APYSqq04O
7Pso9YRzIUMB9hoqbQAPUEC3O1TZUHmebKwUgS6UgGgd7VTv9WA5cO4mmD7h++oDvD3FRDevP0US
kRB+EOnBhxmco936mGEMxdoyRhKVMzLuOwMmzTvoBRcGV2IcdmlNrsx6D6ThRyeYtyIFQrfeo4L4
bvmST8xkMvea58h0zbP+RJHFQ/EbiIUKOJFQxah96UcUSvySTjuFu8061hdTu2Z9tUOrhBwldHXB
bgFawwf1s2NEQm9dhONxKfa0MfS76NgE0ZM87Bq088G/IudpxxeiqfqWnecjQsHKrsg8Zae4Bb45
rR2jDGaorgRR66hdJJeKN1EBQdXdfKoA+kYfio2fwIhF0Gu5L2n+uOFbE4gNFYCg8jr9UAfAd/cS
Vdnbh/AGAu/JuAiUFGzjUnkIqIFafEh2g+DFZKHyqfieWd7BoXPnx8TLfeygovVVf4veh6dedMX4
kLrNk8oZ33HEHZajJxE8Aui72WZafZHukbDEviy7qeRjhQVb98CF7hwgfci0O0hHl4lPa2tCPrEC
iUGyFVTnCRdTYiK+FsT8m7q35b3hda/pC1FUfKNDFgUSZ1lBxpv4faxUcBjQ0byhea+TR6gW3MXS
faPeLpuQv72qe1P6Jusy2x05gtju08QpybqLQuQvcJVvLJ2Y/sgQhHFbxBQVoI8WuwBawtv/ldZz
xnPu5hOKW4fViwqn2yO5nREzj/Fs59RVOJZoX+jI90b2qju9M5ymVwMIAjmt+VKckgCfSGdIlqB9
2TSQIuD1zojahFcLR5pZrKpo6dBqMwEG2UDMhzvVdJezbDkRjZkCwK+N5f3c78thJ8/Y8wQTpEg1
fSLdZIW+vGayuy4eqX7tGdbtKt1R6hf35bZmB0niJeykspn/qWZgq+5/MArAWJL2wvlmgZq+lzY3
BFK3N/Fu+kXrj1VTiRMzfRM7esLUWX0wvP7F0g9ALOzkeTD8qNyhVmOHb1v0jp56WkO24s+v2Xfy
MnxC3kO/k9XVl0b1xLV22QLnBru3vdidsuW9+87xU1ZATBDHrbPAz2kc7otvvbP/D3tnshyp0mXd
J+IajtNOo2+kUC+lcoJJKSV93zjw9P+CzO8qK83+Kqt5TTCICIWkCMDdz9l7be5xqAuYcVyJakNb
nAaU0VxRDjAoo4RbIKZH2kzogygfzJwerKDI/FmBkMT6rXwIwdrv4YFaB/fIJP9hqk7NOruPODPi
nV++FXc1MH3MDckZ/RPFIe8SAq1eifyQvriMVWADrbXnrPyPOBfb5Ji53VUjLbnmY8y7DajGV9L7
qBShTGcC8dyLfWfAQV3H9xoyJpbPXvVaPlNS/dHGd8y0CJg2b7tZOH/xipMAEYlXqS2mA7cOnFC4
WkGC9Ud1ES/ua6et9tWe5f0Vl6Tc9Q/ti/0achelJb4rAsgUu84aDkF8SyLTOrX2SAXA9VQrVoE/
s4tRfFoWn6l5Je8H5hNPjrMy+uvkzWDdGyCzJeR0JXaIe9c+PjzSjWkvv5Tv5Xvxw7u2TjUre+oa
N8gFUAvI6gFzLK7Jdb/CjbqWn7E310dUdOtd5JmzIzpY1DH21s1Q3gXUF06E+4qf/lX7Hj2VL+V2
npXd+I8w/wO4fxWQdXCRUEz9zwpP5kRkB9F/6pEs6dx4cqN29dmuZLyeDsGZ0oCzNZyttjW5ua2Y
AXADPkT7/h1Tyarn8uFdQ3KXzsOhPQxoEdbz53jgThLcMb299i5VtXosd8Ulcb7hF3R3OG4Jelwh
3ni49y7Bd/pV2Be4tegP1Nie32gA2fPd9jl8YQoV8y3za52CO517m3o7IOVQKrjt9y8ksEHgYLiT
3MnxclD8XMU7g3X8Pru2XoYPSAbFd3lfPJFfba6cl+g0PHImfsJS7fOKgvYziavO/aOJKXz1o1oT
KbVyLj7qhmatXZKTdukYkTkV/Nt0Q0Y7Yu5VV6yD7xmSxdVNEh56Y2vo36azvSYLCRm2uU2MOxig
h0QRLvfoFEARteA2mBtAQTaw9l92FV7RaY0f9Q6JprcLFGAlcOsJPSP6PmOnOQi8CInNFB2g5TGv
is5E4zJQzS0sUG45rdFZ1WXUlCRjNMDrr2dg088drv+80Aywx8b6I4g9ZNhzMNny88tmeWm7RJaN
iYW/dMCF89fPJwb2o0CdojkZqgX1+msDWhBr1rzxS8UUPXStNwhFlM1ZDsMC+OOlf/3k8h5W0fz5
bpBWil2aNA+W5SL+q8MtjVoMOFjklk1Qzb9j2bVo2OMBm58iQaoRW0fP8z3OeSLh/vPy/t8/8+sx
L9Cq32+xPLi8Jkvr6MBQs/t63fL41+GvvTAL9fVfzyQmwIOqYWj6egKqCr9kOS5mVgVRN95meYs/
fv3yAaAIxTymjVxWTcAEkms6Kz0ifBUjZzXXcPH1gtYHwFZX2THuq4NlOeGOzr6+N2R1HWT0vEAo
ktYtHwW2p5VUD43wDl3J8i+R5hEPk7XpkE/UuDralqHdDt37KNDeXZg3jWl89wCCjTk6ylanjKZ5
6GrlSyhhlEtaFp6GoTcEqspU1kwIz2zyNeGkE7XmmWUoBBXjHspkLw56jawg8R3vIC1ksmHykiqC
B+zGOrYkb6hMfywXrU/SY3c2hyeAU9wFi/hBqQnPH9MzHXpoP25icTBibzuYzC2r5DbOvgUB8xSq
HEB6NxbJglozMFWMM6pyab0DO8l6JboJm2xnCod7lwSl90YK08npCFawYu1kZvVTGWlvuj3d4d7d
+cG76kl7k1hK0AjYnnEzkVC4RqPi0iW1DPDb7bXTCQqgE0Ud3/k+IBddD25+i9QsWBd1abE4Qh3J
CoDuK6OI5b0GAWK90qSgU6heI/Pjonznc2wHY5OUxgdKkms9cAigQsJqdNN+SH4IcQpU+iMH0I5Z
d2ISEDboV7ufYe6+00bOz51OniOAgRCyXbQrtcNUIU20LJbTrYFMt81fHFy6ohWnuhpPiEmOWUaf
ZfKvhsi4b+r+lgThVaRq1FH5aUzoCJHZEc40ijZZ18pmLsbt3q9RNZrGU+fte/cReAW5fI6x7YDz
Cds9B9Q8W+s7H9N7g+gPHPCNMOJ3k9lWSsLJahLBFqaNKql6ZHxmMhafZdy9NwEA7GHCsK4zxpOG
1/GJgZy/ah1BCChQzXM4zTnkxMePSGdXHrFim3K4q4LS/EFw+Lr2rXvSxL5lZU0d1IM02ssUnVH+
KYIcS1qnnVVTbAazyA9J5eyHbI5J7lhTmXOfmollHGvjMazijyJbm4ajbwLQQgAWaKi2VrnK+2bA
rxxfAc5DtGsNm0aD2pPpaXmJGv11goKN4dvVYLqynsyM56ETxRFA/3cy67ilGPCz/abeIAPQ8Omr
V9b6dJ8CcqdQXkY1dE1pfnImbYVon33lvrWjfePTlZ4cpBqTPjwNQw/tO9rWNkF0bp8FGwFZ1wke
nDA/ZYLEzsqj/CGVcT8Q/0NBJ/V64xjPyG2jNcjuNZ9k50KGsIy36ocuvZ/E7/THpODjGqqeQXY8
G5bwd6rizb1xZPDq/XNrEbuiVcO0Da0TyT+XSfd3KHz9C+JXfOLtp4DmsAG18JCW9hNq8hohJurb
ESL71Ftvdo58YSiYR9MRm0BHbbVap2sxFh/xmJGbLbubRC9cbOREuHc3okqYf9SjtzMD/6cvVUwM
9zdLcJurdAK1UtveCkl3OxyFixrdy9dp9rN2/HXrKUZx172r/YZJRs6EvP+JzeYBtXOEjoFloe9H
A1Sq+GzbzUvUsboABQruGkUvHWuaHWBeiR15TgUg8taaLqWmPYdcm3y61rfI9sqd0KjIRPrRDUZ6
lTbg+i7+PiqBMwv5l1G3wV7XWDFHoYU5YZSUh8ZwTRTnUTakB7pzuDnpNnKERwqT8hSp4Lb47Ovy
w2/p81g0ILOTDCfiqc3IIYEyWDsGKSiESG8NQNR0CYx5SkjHxR8jMF3d92Ki+2kB2cYqpwWHOvWp
mA3RbZhW362yeapydeEzv0y1caiY0EI2pWuqQax0KXol3qOvqtsMD5FWlqCH4aRo5ENvamfSV34W
/TSHB1kMJmxmG3NEEd7CBUyQBqdU5PVkHXvCXhkoTNea1aPosuEVmUm71vv0Bz7MEHF1C22G8hZg
iGNgJu8JN+91K8N3tyZuEWnwcHZ8lvzcv/Gjg4xJsPlyTxqd9qHpop9tZIy3ouXsnwLU6qanKEEw
CiJ7KMjV6SPKg128jZvqGxxUtW7a/EbeSiohWomCJfu0MsNYf9gm7YIqfE1Jqw8nLnXdgC8x6vla
ZNMWoT6wkTuCg0AuVM0FdfWsKqWgLgqCAg2IZL5K6da02bMWdu+WQVIoQHDG2LlWZ9abPkthpxXE
31Sjgqw6NcxOSS+I+bh9hHMlfc9yRMBubLW0JBwT6p1emLSBE22lCirmZUsRxEXbO5TFrczpfSHF
xSvmqxd9wLUYme6xLvwE8KrRoKm2XsBhM2PXc87arqUQUieP+mT8KPpwWzTdyQvXQ0CxtoTPnaaI
SxwBkSUebetKxlTSW1afIRWxbQEsdt37aX+EcSIgwK2lPGndlUPEzFrqtBkC30NrMqQHkVj+dUDJ
0ZvD+Rw5/gA5VgEhp2SUZZRoewr6iXvJOmLvwr7z+Gvpk+BlG5npCArtZX7fNSS/9aY+QR+gBOAa
Jx0yNKrLYSD0CRpcjWUuQie4bbryh0jsX4jF/7OU/Q+WMgxWtvffWcoun+/1W5P8F0/Z7x/67Snz
rH+kME0T+Zdlc6uf3++3p0zo5j+kZ1i2dFwcLu7s5vqPp0yCEpWGq2Mcmx1lkqd+e8pM/X/jIROG
wy/8E5fJVM3C7wmM1NElybaLx+wPKmUqMZGMfthf5b3ZDtxuK7++zufFkT/nOi97X5v//WPBHJfq
uXN29H//NrUZalQAig7ImQAevlt+V1HZlBSXn+xNQIO9E5kjrZXaT+/8FBdt6k0kkBlqj1oT24qq
H0P1XLiFQQNWOdueHFX6xGJmOB95L1hFVtqd8rx+yU4YnHZxSd3VfOs6DPPUeAYLNpa0u56kXyZe
sqeP7pWPPrSosiPaqM4QHmryqWXUy5qqu7VKV67qwsX1Vhfjyc/76zTun928PqZpbV97cS2oAcXW
qVTO0ZC1RuAkwv2y0LFGcLXqYzBPmp7hqr4pVVFu8imwzpbSck4PsnRFJ8zQXjObQQrAq0D6AYSh
kx8CU0emgGfwe0iOMZKdOeC30wNqA5pbkEdpUlJ2ne5GL/x+10aMSfaEdWMkQScWWJ2anRNDWYwT
SuNtmT8bcXBobKs7mlr/U81pM4HKHxJ0mHTqvA7xSZrtqBmG7pCvQCg9B3xRW8c9JWAsN4VU7mHI
+2Qj4F7RO9XI7IWVk/eph2pu2OYRaXf5+OGHytv1rleszBiX02QF0BjcZy/IvHVhu9W2rx9z2/5o
A3pMJuqZ6zFi3qOK9LYOSRyfEfxZrra1JDMlFg+TXVg70yz3jZPdTaX7ChmpWZtagikrANCGVY6W
VO0wOAMpGYh5cWN5lFXiraQnf/RRNW7VwHkQCfM7wZHwVhSd5dR+1slXIN9It1cm0JNVB16N2V6x
jjuqJ4SHov25+ARcNymE8ticKKiU3rSmdJfEAD9JLqt0762HRbfNyxAWBnS+umx9ZqCMM+CuY+tN
c8JmB2Gu3DBJWo11Ul25PUJlkwtyJRLWE12a8O0V5U1J0t6GmAiNUzqk3m+bN9OAazOzurMjMyK9
KR53kaLTokhlC+zimWz48tAZJZD/HvNxmWpHSKrbpkIUiM57bUzW/cB0EF9CAVUjxAtpjVwCQ30q
q5qoO0c1nG20NxiSqnVm6/EW0Mklw1u/Eql2ICkOzaPZkixSOe9pnb2HVbcpTObFvencx236qeva
uA6tI6mQ9tYm1ADV6VvuML13msja9sYIKcM6NuP0EffoY2R7Z/YShn/M0oNiy52gW2gE6fckTLa6
GN6ntH+lD14fLDLCVmWbv7kl67SmhYMm5ZNb+hQSFd+Vhm54GwPR8N4HUT7M99eVS74bX5q5Zplz
7VWK8lpnr10f/p6mTB2vml9CLo5+2kl2z+1xO3lExOBwJSdL4SGz7XatQpQyamt28tHIy8c6yemp
6XT+Z7Hwr41DLS0zX6Js7EgTN25jsn2wE3gbUsYq2tasR0Xn6ifb2Me+Ft1C3Ngr08MhZEMdj7wO
4ppJeAbXhEO43KbG9QLh6DqWyWObdT8gf+K9mnbcAKQl7smapuCcrVmgmVhat3KKXqyJiePUwnmL
sS5A4EjP6LDrTYS62eh2llSo+GI1QjJR4BXkByhb81pmw4U8AE4Nozp0FTSDlrZ0SvPNCZAAO5mM
WMw/jcx4ySAD58Vc6jpw3Hen0tVVbSEISeKD7jekuNrufRFBhMHPyhocUhnR4JQN5I0ekeUX95jf
WbFDPrB8LrGpGe+iXuU3PoEReotDi4RY24hfTQ8GYimppWrjuAIovIrbEZ23WapV5vo7DFDANafP
MrMOdt8RKjE4OUtm83vpE1/fXdfoEau5EWYmJdJG5mVhZt0SLNuJ2mGuJPy1oQgRaBIru8g6uhd4
tqqRCBe3q5nOT9p7Z5IWM5WCti9IBVYQUbQx+i7alK53C3jL77XglBbIb1uJ98YhzlBoI03qIZvW
fedQxdNJwJ0jeDsTbVfsY1trWL7jB0wtG5hc/GFk6CIs81RP+AeFnaO7K7TPSvXfuCHxaNzvvE5c
FSgEy0LdMBjA5XFTlGncdEMzvfN0EEoBNuqY1NZa/YwMCrV5Vn+GdkhnyVcMle3PEUvriTybx7ht
ykPfARoTIBdbu/0ZDy3tIdfdtERLXEUkUuQWXQInon+iRZRsAFxzbyNwVfPdnxPw31UeUj4i/eLY
tLRuM4tODKUh4MN8uql1Qyy6zYLXytbjECI6MQGwDsY9aVxXbQBCgXCg/Kr3d20Q0E820mfRmkT9
JFRm2tzjVhvR9/bzp0pnceDHHtdOjFBoIjt59DEZ2jQmR4TVLSqqxi25kNVGJtawLVqCRfzs04vy
hnQblABQSYkcMM8Yhopt7g6vrUrQKtUSV5WPvoP3DpzuZ+lldBVMxIStDZSpie7G7JkkmJl3cuuY
E7mDehpsk9H+Sb6vs3NZLSHCxwkb1nxMlnPPW+6rDooaYSnxbaSTaiiM4CqZM50BMZ917HWrKgs9
1I+4Zwpjz4ujlV1V49lt71XJLIMa7oYKpbPOUo92F9cTjhOsN1HRX7C1N+CYIaf2lOZBC9FZK79l
lRWt+xgtbo9yROlEVTOlo6sLGdJr0Qk0zbhpsh53cxRhl3BgscBAYXZRu2uhYSts0Ca51ZwYwo0N
9N05CgrUrwnlYSuiTxx6a5n0t8wjYYEOBDjhBKWNw+1420RYnd3hzW/9gXjLxtn1Un0GJzwpeEhz
7PHFpL1S3Yj2Q+N0Z+YKNqIRs2Sw9zz+GZDZFXWmdZpU7yKdp3iAkXzNTq40PTsXjXsztgbtVQlz
qAvIZLA1BL0geDamh6QsyNqDHLL92CK2bfiyVn3SoFWEAa+PcYlaIGT8tsJ4HbvVZ9dxw5CycDdO
5FgksJbjKhtFeKksvLZ9RVfIlKRmkZxYXLch7VaRO6vO1jmBhjikSpZ9wjpMKAPS5GsPuoo+8tkH
NVFgMMdMHZ0x6nYq9aiQDP54pWjD71y4vRQbDC4jzdiO1YikcM4XLAOHOhoijrkb5ak5CmZsyAjX
c0pmKqdBYhKHYWHW1xpJF70K211tC2iucXifl3VyRXi2sSsaJgym3V1zDjAHSY8VVtdtBXQS0XP/
4TTJxwSJu6mdBz8cWNiadI0TqG4VVcLtSCzjqY7zdjUyvm8ta3zSyoiUqzwbrmtfPnrw24G3APcr
qQH6/YcJbVRrifflpg46JWVTY/xmDFNbOyrOuex+GG1g3XhOBPhc4u0ttccsc8s7XKSRbx3din63
mdf5LvDc66qICkrUDOQTeSAbpBs6X3dAe9IZdqAAaCs1Tk2ZI6JnTeJOiGflhtBBhQESM+qo4N7U
E3P6YNL6R9zDN0VdX5KU6DqqXiBpyU5aIecydPohYUiTvoVRfIkLG2NngYfH0UJxsrUMQWuJDi8s
CDdOQmY20oZ2GuclafcYdq70OJhDrKtP3UuqcxNLsgPnvc5QNxL+P25dSGaFo+RqcGgfqZD2alCo
F21EdgR++sq0OusSOlzYFh6SEbPrEfgCsio3zcHl9DQFx/gyZIkk+3metjse63rJVI4gXUz7gX89
im7YxFBwdsqCtWqO/oGB4qpunPY8l7cOjT8R59T7h4HewUrpzmlwWjSKQ4V7sXfu0x4ggQe54uhD
E3zOEEzFwlwPYoTCZwTh1ogdohNm5I0uz91si6189zrjRkKJ9qopJv12wEshxRheddJ+bSNEEbpJ
5F8yFI9VM7nnrKweLA8fpp47ByO7b3R3up30KdpWU1bt3DxDE+4VkJ8M26aR5js75U7xqbO1Bx0f
69pnZbEDZrwyUl28tMAHmbmR5JmpizLy4iZXV4FPxWVymZwWecU8Yd5MKvy9+esxoh1/RAEzDl93
+lPp9gyLJKejVtPqRJ2WR7HYIyjgfoa3ckC54auTnuaIfb6O+yzC42LM6wdDpyeVjTRY8uBnrE8s
1yatQ7A/bwpi35Fg9MaZTLa3qJUdjlOIhpSFadF5XjbvzqzIX8ctBnyy4raLa4u2E+0uk7GW5LRw
U8+Uyi9PVySrjdYH3aEzB8I9uZFbByumnTtkaloDYixOmenTJVt2KXq7qHebl9CiR2nO/cuvjWqw
lC6Ho6bdVaZV7zo46GtS7QMkCFhNl/dYNjo3dhYgDnnL/IavTV+jxRF9qG2GuYG6vBv8SLqoy+7X
g54ZHQpDH/f97AHU56Yscy1/XC+7tUcIdSCusiLlalgsdh7k3N+7iwuPYGF0/KF2s/j/WHho8Owh
b+8H6gdJg53V6/yMj0ubWKL26EhFRYheTmIqupCgbE+FbyH+6QCihYKPftkQ6oQj7+oXzzKZmDH6
urdb/Hbe/FUte0MmIS1G5DQyav/ySsrZpLe4Jkvd6sFlD863jjv4Vs7eSdtyy1NRdnM8tzutKQPq
B8YFuKbSqMhuS/mCl2MD8fOJ+cl0IFGOsmNB/7ay6tOyZ9YJNiYMhJ1Q9amZN8teWreoxIzhtZ9f
6uubts3CUyTk75Nv2YtcEvtoU+S48sF3rJezDbIAqM/lH18gn96cQxg7Mtl+cU87zxrKg8rSfRgL
GxVA+JvBavU4Yhdkq8IRo/SAUPP5IRKpi43HMpT41ydL67FuyTwvTyTfIguZ95bDHLzrdpDdh+XS
JvNGYuba2cIaz2dmrBc08n/tzsfj7GtMPCDpi7WUPi/nQrNkA/y7WQ6nObTeqnMvv+oyluGLa1Of
uisWcT5qttnWyZJhG/rZt7+hssv/Mtx3hUhOlYyx9o55iPTfwPZ+4jZRnmKDLrjd2SdipnEHaE6D
ksRLcdqYYNt8494CN4wla4YixkXbsg5gk3ChbPB+i1U+n+vLhmv69x5JKvwvX8fL0/ryoNcnCg8h
a+R/f87WE33aLsdtZ2TI4Oanvn56aiSwT/1zKAeAutVs2f61C7Z4DsBBgbk8GNNqmRPmuc9/vZIE
lAo4PZtlb3lhPzAOU71B2K6jQzDibltaNtF58xFwrJpca/Y8WX+ruhZQ8nxUJ5TatnpA4KCaSnB0
Wh5t4gKDqpwlCctrFnHCX4e2yPeezV2FvG6UUF9vL2WjbRKTTsTy2S4fq+fy8S+Hy0bNH/rX4V8v
AdBiHfqcOzrihxKnCBtZCB/pd1CDLKTgyTLbJJc25OY5iIoEtCDgHGxmd7FjdZyZy241GteRE9s7
b7gtRujQ7uwSJmSTL9GbTy932aWMSw5ZxZjQFnfa8m0ueRV/7E7zPc+tWUkDa9l7y02SIZxbZeHl
JtJbsNAd34W0CSMraTUx9BFe+O+fvxxG8yuWvWUTltXrpDp4i/P9iMCaAkyXwd3/69iHnbp3O2hB
839WzZtlD1TnduiN6ECZuEYbMytV/33SaiCol9SgNoR8ssIbqf3N9xeozWF9WHYHTRbkHaB4Tueb
7xJ1Es97y+GwhJ5kUdyd2vQtVKI/9iawgWUDWgTI+bKrhHYxMHf8dRLOh3bQARKYz2iL+ttOKPP2
j/N72W0jSqGJst31cljKMNmnQpz/eN1yZuutuAhLQ8j3dfIvr/n6HZUoEYRnWNaWx6Iw4HrKB2aw
NJB+/4HLjzR2iTxvgI2GelZhwoTjywRuHv2i+SJfNEB/HS5PyKRw1kub4f86Mv9TR8a0bGK0/v/R
bjf1Z1Dkfya7kesx/8jvfowQ9j+mDQhP2q5N13Fuf/ynH2OY/1i2ZcHLETYLO4s8r//0Y+x/DJvn
PCkNw7Hm/LZ/+zHiH8/zaBxI1zYd09a9/1V/hvbOX/0ZCwKhTV/aItyNEdHQ/2tqWNJ0U6I6L6LE
9N3Vq+YE0ozrL52oa2E6HVPkVUX3HJL9e5o8rkJmC0/uEH0EeogeOQL8ttyevja/blyxvBpsi679
IG+jeahdNrVMzhRS0n0M5YNF/zx0D23p7MRANnoATHjZFA6AqikDIdgWWIKZ/B1tIYCLhLQmYmQG
8JwRnmRB6OyapFfbssng14H986X5I041/3aGfe9a6T0zSOKys9aVTfKUTehVoMbbrqqiu8TNCJEx
L2Jw3SujQXjYYUfMe/ke2SG2p0k7ByaS4kpTOfnpCNZ4H+6tzKXQMs97y63XNobnUkHuqoCISsaC
vZValznn4KyxCFxTFvmg5fJDD6V9GlLWBqSRINPObHUy3UGsVB/ZKGVwTwqFzXDeeP0gTzJ9U1lQ
nyufDk5t1gie+G807DmzJpFwkd932OVwuacyC3ockhaR1Dx45IFNZp8zUG8IgnMyNeDjOlrz8Gg3
S8dr+R88MgQPZLPATXcDlI3zP6fz21iwlOmWrKOIgl/6qGQMrVxPzwiSus1YuMiK68Q5uZBnN51O
9i5ddgHWIBE1LjMNiYAeGLgCCSXHG6P3DdN3u9koxMqUupEftvYx8N1mn1s59R/RFiULfRtcDrWM
sz9JY+MkFS0pkpOMLKAd7/TiKL0/P/q/vomvb4f0NRMxS/cTNcpepyB7YCbOAsJFOrwwCpcNgXi4
lArrU3dmGUGnmlNgx/W+m+e79nwxLHtfmwESPKNi4e/N0QJ/y6R62Sz/0F+H0TwFryefZBODxnrI
oIlFdR5Wf+1Og3GrCJhbR8KgAM2wOs0klGXv6xB8IE84NfnO2byY5zsvZrjHsve1WU6G5ZAQWNy3
VtP/njXMJ4IDDowlztw7WC7T5exQsfVNZhGtmnmmt3x0X5uvx2To6MckPql54AnmCzmdRgYiOa/x
xLxZnkkngs7cUsVYsljpgHD/vRnmxd9ynWdRDQyGsjAFeiek3DdP6utlPizmSfAfx/SjbCbuZtNA
FnfnPnEInZdIpvQtSHSG+h7vQqQhmcoSwoalK6YT8p3ptBwuG8OLgc0HpbbKYGuK7AAceV/2eXJg
iSY3wNoKqsEua5dhnuC5dc1ulY85/Zn2XCv/hQSKbcdSkhJep51cKR9ZY2U7tczDlj+K1VEU4W6a
P+PlATFP1JaN/HdvOSTlHlNwre/pzKPjm3/A8Btjn8XRNQMENaccIhKpTWc7Q1vJnA1/sCwm/m82
OkDDE52kCEnc8C3Kao8pQBiezOmJTzYR68BM+5Mv2fSh151GLvgdgKdvZdMG59oxH+lHZrvlT4QK
x9yBcLzVYBuwxpbJ4vwJ91GcVd8c3auOo4IfdBEqfhzhbXNF6xS4p7vGqygTKkqqXd9c4ml4b2tg
1HKG9uv9VRQQxzOPdDR2/I/IE+lxqkqxq7B5odB5gLMaobvsnnUTfJmL4xFG6FtWCmszqewO1LlX
p6co069UBgkkr3hFRfUqmEi17lTsrZoxvS5dJ9+7w/A6MCdCC/8agEI+yiGWlJ7J/htKEvxIHjxl
w3AjaZytRae/Ev4GQYUUTuxJ3SWC27MDq5qcjLyDF9ZHzT7gv8N7VprbmmSdDXF3iMQJdiyBFTCi
RVcmesXJ4WwKsuuuoH9klNM5wlU5JGZ0pHZ8LarhwQ0bFDrWnMCdOd5KxR2FWPwewnKHQ2Wp8xST
5Ve6+AbqIWxoFYzPALVz+jUajIww/0D8S1nP7X5oOv05GkLOVoL7YuraTOuqv/NdjdKZ1z9FU5Xs
y3i80WK3PQaj6nfRkFOLTUe4YxraehnLs9NYGEUTF2WRXAUp7fk8y+yt5Sf7xkL2R/4nRENYmFqN
YHiuZq2toan2JILCIWlAhFhRZ9CnvymC2NhaZtWuJYLigcT4tTtMqPkQO286GpnrNHYxnXco4mtT
yp2UKJjI2fkcxaTvA2987NLxBjEBhgVTGttJajs4U9hkilbu9HFCREqkuCdwdhmxX+5Iw8FnSGJZ
OxtZ+eKHM4he7YKMhB8OPshFsy9uCk2k8kviqvzsaSjbgXZSLHaiML8XMfm0atJOuZyqVWgT1A1l
7ixbV99NdUAMQ41RwE4wExFZs+4yYAm9lQwPKq4b8Lsd0qq5P+p24totrXKTCQTCgnnSe2qX2JUE
f1cku3RnhMpYE/PxolwgkOfC04nhyI1jEfYbXY8+kiDsVipDhhg62nXXg2SlPo8S0mWIHriA+jx8
pXdCNwFZCY2ZShy1XNH8IDjDSGztmj/mw6Fqu+oNoSGzXBOf/SFyeetk/h0L0Osk5TOFiPm99ZpX
tyJDa/CuVTHLULhuE6OiFBUHFyVDF5qWc2ByKdZhwtUZhqFDxZ1CeCasp8nx8f2DKTVmWLmdl0/J
GB/BwZy6mjQH29Q6nMS4NeIYg1GokAWb4TOIqx+pETOc6IFAJ2chR8XQnxXx3hltrkl0fHO7Kt2S
DE7O3djdepOhbXuETMwM1I8gJ0MxSf34MKVE2LXH0BYvqtENVvkmYfcMNA7da3t4aknB3BA39jOp
Hesurx/pClyV5AiRINgmxzqxR4DJuXHKi54/N/YPjZQRDugEQ7p7qDVjuEUT+cAfehtFwAcaTVX0
vYEZzWvQzP4EVPttKgMyrSod3IDvbk2dRlaAqpCosksnmFv2c3mWRjlOxUzHjkmVGEhgdCbI5WdZ
sGqv4SfuihQrYyyItZNzxl1mVFCfnffB8m9i8Km7Qa+uI3+Kt6gCbeI7xFXbEYaOKhZrb3JnOMl9
rVNWa/r20QTx1eAQbaP6TGANRjb6iIFVDEfao2KViIYYjgQ+QO0qtDc0PFHnVGJblQjU+6F5URQe
N+UNCS8gDG2ahqM5ioPdpHuZdIhWLPlmWd/lGPnn2kfXYoXYnXWu+raCsJMlya1ymMroJuG1gpl3
3rz3HewPZ9LephxzcZd/C4OImfiEST6lpyEc7yV06Zx2EbW8yfQ3ZaioKZf6WRsSZ+OZnoPDq/rI
J6898kGkiDJuSiRAXqnVt5ObrVINoW1sXafoee2pZDjSIphoCa0sVSBblGngnfqBCr7ExWYwYp9H
gXYn8rsLYyndr+62dum0CD/SwHQafLA0dxT9LWTiUUGZJGaZg+ObrsLOJ2/rFCqJmH0pOi7Hy95S
oFwOFRLmBlfFYak8Lpulivd1yJCY71STPw9myfQbiN2WDWIIFc+SnLkQOW+Wwvhfh0U3gFaFjWYw
35OMJptqGh+krLFNxSVaI9VEZ/Cc0DMrTMcL/K3sg5RVEq7Bxu5q3OfB05CnT7LQx53mNdhxE2Ze
VB4ovKfhj2CusHyVcZdGQjwMzIBdpkGHnG8pm8OXHNMiGLOJoPCFBhVu6VN0mTcCg9M+CqOrhQOX
j/1bgnBiK43sGKm+3y8P1yKi2230hwx1kyywN9hIek6sMQiF1q12Y0lIvEu5GInpx0h7b/srXUpE
0GV7/VcReqlEL5ulYG0EmTMv667/otuRQe6uPRtkTFBRnFrK5q1pjfp2OfboWO2SzLlx5zJXRn+e
f/b/sXcmy40rW5b9lbKa45mjdwxqUGIvSqREdRExgYUUCvR9j6+vBWe+q5tRL7Mq5zmBgSBFkUTn
fs7ea6ta3VL7ipdRuXqoL2pCmMPLyH5I2kisVOWcaxddMcHAEO1HOhJZOTXi6EeW/mSbxaufJvjm
EkFPeBQB4NTqfrYy6xmV/Co25YOWFRzcha6Bvol+4YpPdtVQuMepAZgqS6qZfhuPJ7ks/LD9JLYo
3aa2O91qmG82es38aIbjPqzTXocu4IsfUc7wSXfoNU0lvbweKhaNZqQLHCJhVFS7acics95Pez9n
vJCHzs8OOfMd2XO3QEoW9njJ1DQzDUrEKNcdZ2ggWxlQiAmtwJNxuePWUD5pmMkzrX7T2zh4dqTm
3rRlZIMr1bUb8uDsl953EjRGCDKs/veU+rSz9RZkTUp+SbLMF6lYWhvLxuHu4Ro5h11QnwfHZvwp
im5Xx/aRIw/CPbEWN06k55yVBWCNyLGDNV7/ER/v9DimzT1FxxM7wtsXqR0/WPqn2dTJyYIEk88m
mVqlszbzGJYJt3ga5U62zRq32DbeBF+O2NZzPIeU9xx/1SeYg5piHB+xTIkbY6zu+yFj/s8Bc2MP
GoHtlVGtOnfcCDFnRy1YsEK1XPs5oY/eFDWnrhibbRn13M/HKL5vMGdtxVB/2hNFAy/wdyTQV3N7
3zYmPJDJIoFQgixeKIhwp+cNcSgnyzaDleVxCQ4wtjqM74HFiBm2CgaVXornycXIY5OBc3CK5hcZ
hBDbjYTQz8Hfan0Ip6RCIwEolrNcnx4Gz/3mSush7Eb9AAMHuZltP8YjUQoyGX/S+/qh5ZP50E5V
DzgHFoeba/e2MP2d11m/onZOd4Ul8PIwx3o0UURGE4aajFHLjuHDqdfz9JjbPeM5ufjAi83kktI1
mPShdbQdXNnQx3SmXp1RUjludKZuemcDWj7FhnYUaFD21ph9EJjgbCYvJU1VxvHJAHYPIiMdH5MK
WzTYI6op2YZZ83TnjojPGVFs+rylCVvr+qFOv00yZnpSsF9TEMTrsENe2g0oRMMmbtYt3+hGxo3L
wVX2QBqkhz2aTxMxgs+5zIBdBMYoEp9vWnsFzWgQnxQdEKPFb4XDRHZOWoiSpZb48LrEpaJKs+dt
UVtSK+Yun3NkYiPPC3JD2W8bPRmTswHiKIx8/076o7khveCWDIDHRIyI1nKXcLNljSmKQYQouQMQ
PXK6nDbqY4apzHuCVToQ78as714Lg3Q9pZc+JvadZkJ87D1qQFoRBytuRgiFJkzlRdQh/0V8oyOi
3C6NonjoN6JCE2Ig87eyynlKki686DCQ3qrE3nlt8ZHKVOzQFgVrLYjPnXcmrEbcC71/CUdfXET+
vWs5v4oi3FZ9Jk69U/gbrq4YG+p3XeCvtZy63ebkl4Bdy+bD0GQeJumOMRlNqnOTBtlZlmFySpt3
unfpamzN+hC2bvBczgh20koeqpq3SOPi16Dfpb10VkEeokQCi71NoXSfhAWavZ9Ilaur9kiz66eb
6uSddfG88hYFd6zb7NXULzfUOuheFtqvrnSnLaESiJly5zWpix42Y/zUtV590kO7wEisP6sLbQNH
MLCpa2iBjW08zpjeT8luhKl02+b1ShTZdGsJ7DjkKs1I1XSkfENw35E2R2eJAEFToOSpyWTS61uE
Xo+u9PT7qOAIbMEIdCU6KrvNhs1kUYWoXTwkUzqWW9f1XrjQpAd9Mg5MgT9KG8zFFIAabx1EKD5G
xd1h9nLo9G5JVtNg3Boy7LapbBZTm0Q3xjWSI+ZbYjHZrfv2PmoM/RwlRNvHCam9VI0hUgNr3iJt
ytZeOOAMMerzSPvmslRTxz1+HPejdYZd2zgbzilyLhwaxbhclmO42AX5uzUIwenQ74MCycqovzPE
GPZJPqFyIbE1i8P8MDsywtGPkChPqtWoReMurwoy7t3PmGH7i8XovsPItgqJWL3X7duwzKr9lE8/
Y5e8CKj1nDw9iboW4YTcVgz/JbnPPOIEIyc9kQ9gPzK87tG9JzHK2NantwxiXxre72ZG/Zw7EIZr
SUaM6wC4ChAM3vgga9Ah5M8VWKBpnrSVDIeEGa0ht23mWJsxikh1MRjAzkQbr1UDHXuyuR1q46SG
YqLF0p7bLWquonltU+msw7rQbwnJeSEb/NZquxz4W+dSagiArXQBMAtRQGuMgjt7GI9JRDijz2C9
balb2z6GUWe272ccfBR9aDdGEFeDLv0YcdKts6m/uK3xmjpGezQ1xINQ3G/DFCRBhtbTddPyIO3Y
f+4Eepxw+GkNc3gcCA+GGaejJEqI4+nncq0HnnXvZfATLEMy5gzrtdCT+db1jrko6nviasueztDg
oNW3ZT89Baa7S5p42FOKsujkuVBtGh9gXpSGp9Rm7I0YMdl6TF9x1d3UWAxXXYmhD31SfCO94add
l5coAetlE09OkijEVdRoz/MEUjPSNXI+rDi891yS32xP3HURQDj0muFhZvgDCcFj1mo8MZP63c9i
vHMBEXP3j5sVGV6/EWZQNjHMw4D5UkxaBLEF2EcoCx0FN4WOzrDNTWlF4xF3BV7iOgCHJvOXWojx
3Jn+2bF+tnHcvVldzJ1txlndyuYDiQ78G66SJ8RlVKJy2z7mzbQ1hdU/VrWY8MrlqO11y9/ZGKvX
CAoocjb6JedGF1SZdxf04RsRmYwRkUQCYWHh+iThZhDzm97CnMB9RtwzOeJ+OKbFJjSAxhZdqt0F
tgD97wGmzHQUQDr+hHw5YM0ao7GFjN8hQNnyGm2X5OU3gevkDjN6eFziQ0cNa0DnQP7pKZvt09n/
mQVl+TJxIka95CJre+NFq4bdXGrBU+zn+6GxOcZy+h96TJ410XfFDhjeTeS13XrIBmtNHnW/yQRo
jJYbDQIGuC19Y2E+HHpzP3h5fwRfjLraHLS135q0qZf/0lC5xZ0wcyOF8rKW5kQyQdxTXbf1ZzMC
wOqMCwuEZg3Th6q7jeJL4eTeJuefwqZrDBJ5GKEmVXGSwWlMa/tYJyQs4cFPD22SPuqEVW4J9tDW
BKHaNIg1pkAd7ge6bdVKTlp3iHAth3TT7ylMLOJ2bd9XRoP2M2+3VkPGHJjbmFaQi8nXKT4Mm0GR
3oOv9RGEn5YY7FVa6cGeUdHWHIjcGVDjbqJZUjo2+vJgF5L5Giq/NTXIfu0OmrkOyVXYqR9ah5Vi
6vp00kiYckxfHF3SVnSmZz13olkReiq5b53szo/c+lEnhm8oSy636OIn54dmIQjOZfEsUsCIdmBq
RFB4yOGM9r7AiYziUecqizDeHy0qilk3o0leEkuHJvlmYfzdqZRPP8u8XTVl722WgOmZPHfv9SKl
HpnTOTHzu8hhcOFTXl2jyCTtcii2ulbCFhjpWB4StxQHTFxHr4jP3JMDJMJE3TqZtfG0pDgheN2i
DIQpNkZMDO3g4lPbvM8FvxQ46zwa7kASlDeOb1YbS7bObep6TNIK7WLHsXtUC1n3MW9XxwTdooaw
yZvaWgMcdRkwhCSbriaqxHXvjcjJ7/nasou0sxU732278w7+8qh14+8jx8ORST20oZFrwWA6b5mr
5aeqE8UpNo1LGYz1MSZRYTUxZ4UkN+KxnoZLvixGr9mkeXfBfU1NdIzrc2W9lq7XHS27qPBz1sad
5rawrSrigJI0BtEWwTsmUxsQdqo/GKE2PmHn51if5ngdjbO50y0CF1N23CpsSvegdTAAIwEh26Zh
2c91tIskY1ePaxfRAT4hKtl8HhvO36IY34n8i/YGO/WEk4j8nim694JOrqxQ13nX7oMIHesx5jD0
uCU/9T6RLKk4aUGhn5jzHmbhMqkjfdHqZwbn6cEq7Obs6Xgi6tIlgLvpzhQIq+MQRBP1bVIVHUwe
nk3hNp287l7W60ozuRkwNb1Jy2TJH6oPZcZFOEu19t4bFwJfVD/IloPI7OuEYeZdV+fVvUvpMLJB
Q6al+TzYxrGsK7nT4iA6BNIHb1iBuiJYPjknU38mt6tHtxTvmgSPsOUVsJ+znDoNyJ/BKhZ9GNIr
nVQrGpj4lLh4rsaMFk9rxNFGL3JyDp2i5/rhcV73zu8orj9F7FQ7D9xCOJEl1vTZiZCRirI7IOLK
r7qNXc+n2izC1eyZAx4hEn1K+sO7aRzbnQWT/yZm2rQdFtMJ+UHlNtIIXqlcfR0aQfea2fVdpxG9
Y7r0m+eJiDBy3eBdpEN4tNP2ImRXrgiO4rOODNNL2T2XvifvKOA+E+s0rVKfAKooIujL6dyDq90U
TQWTbbLNA3NuDo6O2dtkd7vMprarz7Dm0F9pzB7lYztSnhrsBF+ZplnrqUH/miOUpZTTfJrBiAQa
y0sg7GIfxfnGFNxkmq55y53iuyBuBWDUgPOQka0cYXgv36OTlb0zZ/dtCHMO4ChI94PevYSyJ7CS
bF7abufZf3VGK9j2WkVOMAEe69Cjc+vSeLotWuu5TI66JcZvls19Z6itbKvZ3bXHp7p9qvn31ff7
2hb43XNY5fmWai7F3mypJWGu6uijF+SgUYQpQqTSiGZXNJ/yteZ1KVcCIGxK7afnAnrPogS6Po6b
ZkXTakHhegIo3UCRlWSWtT6EDN8ta7yNW8RpkQUmQYrgMeg8OJKL4k/17dul080YatjrdQhmkfzd
VmQ/M1N2lGW1vVef4xqpQrCIOIdFbSvShWsVINNuHH24DYw8W1cm8vc4JoNKLcI0Pvlkve40SjW3
zQQp0Bo5uLGzFUc/qZkp28YjJwssfqd6tefBYM4S4QBgLlMc45RMF5r+2Vp4kjKGo5cl5MHpxg2T
6YCZdlygJ5hWltR5d8lo8GbuvMYMtpE66IseY/0MYgxMnrkkrC/SUiRGeNESDczd8k3UAlVYfUuI
Bw3vv7ZpJvnhyVS8/NGH9k1GSQmzEXtRKqtvrtaKRb389VCtudjk1tgmTeid6J/9RfOs1uRfa+ph
uPxghWE8z211CitY1Bn2ddhuZPVMdojsc1l4ec4U39Tsdf+Xpsvm7nWYYXJKl3bnLJnvoV5ntUzp
fKqFejgbDEbjmJhUKxvveplMxyaYBeMAfozls81LTZN6/iLDSJRIIeHqTFWdpjHdCga8sVkz75Ph
rinFN30ygfstlVNNsEhUvZQxSHPrufZr58UhiH7Ev0qfptYSY2Qgn0Okbdr4rDbRSBwPofvaLl+n
WERratGWfbgmEte86ZduuVLKBI68zQqC1jKt9CB9Ve+9pGiWO0F/k7YTQpm/FiDh7zpjsWuECaoR
GzW7oyrCNAf1jWfGyR7fP2VEiprRaD1YMtG3/y0Qy6lOTf8vgZhJIul/JhA7FXUb/o/1z6Ro/71t
//qH/7TtO0jBTI8oWJzyS+DrH7Z9y5GeMGxJGUH8TSbmYdsXiMvo1BnCFuS9/iUTs//hmbowXf5M
moYw9f+STMw13X8nE7Ok51qm65gGn9CWlm4SfVv+zcZvebJsnBGypbk4JRBrLAs6URCYWnPeRcI1
dl9a0D+1oUow2gpcEOQ3O2ulVZpqExcRQps+s/RDMTPWvElr3wfLPJlQSha9R6pk+u6ipSD+edwi
wT+ra7daDAM5SfvI7L0DDS0lSAnqpsqxM9BcUY9twz/CRcPSHXCfqBh4dMAM854crznMXtNC/ggn
80KVSuzz/jSWCAeSIto4k24ffCQAGinPRBAhbKjKFy4gz5kY4FMO2UEDFUKYFN6ZKSlJ0qT17QYS
jZYlH8FpHy2fjq87E9eQcGGvEKKvydnuNiPw5RZRyDqYqK0XGTenMK8+zILhj+G4D6XpfKtkcgEx
9jiJ9i21qwUpVwGaTmkjSUgcLm3oHXkkdENt/47823LVRt5vh1ptjbp8tOGFtJGkTlQygMNKLrPh
3mptbaPN9luVTWc7yR91M/phl066pii9NJDRPPgEb4uLIzTaEt0PWrPMqC0wKqSK3mQjSUzLG5Ku
9kYmGenpMJhGuoh2xv0mGUbSoGjyb7Oo9HauPRJwVfSM0fNLoYEtIZicoQ33cpSBYZv/KAN+1dGF
CJo4cFRNfT6GUf29lPLZn6onvWLI2bgvXqi/NhIrYTDEey8DeICSg0Ap48atHg0NmRouvMTqV/NY
HoehphwcVL+Q/ANSNfNfkjg58q3ISIFi7uSHdhg+hoEiAOwUJlTtNkjwH+SbuUlv/ca+7eCVjVpJ
MSAa157v3ySuc6gFZtuG6R5dejKC8J7/NqiwYmQDzBN2E6F7j55r0JnVP23yQIy0fMYGiUY7X0qY
of07owxqx84xbgNK1W4LBBgTJvqB+ajF9tpLdX5Lt+PAq8Mf0VBxw0eStq0NhBELd75KKdwM3ntp
pym+2/qc598GgRXCA6gHIkdvkCYWT/pbYvBTIfJiGmk5W9H7dyZ5UsvxVApAsUI+BjqI1FQ0FG/n
9CFKD/mgnZOZmPEMEKLrnI1+gjAz26AnI9xkBaDiJpl+zfp4Sh1auQF3s04KsWsTWuadzV8S+FyP
5PFUInnF6/xmEv6L6Z1ykZg2QaRh4F3CmzER/rJa8UD8rNvqpIwlOhkQMt7bwCVWyJ/J/HB1OmLl
iz04v6i/LfHNoFZ7wI5hnT5JYc1bO4kP3oy4R1KhYjRA9qIZ3Wr9QHazg4mysR5yl3kSOKWTnVb7
LEjeKi8fVl2yr01CFgXkJ92I7jGAPg8J5cGUUBYr50imBkftz0lfyzYARw6NAFEOc5Zh1Zbxvn4a
eslOhglKV2AzTPa9PYMT75Bn3Ax2wHjdPM6pOIbdii7SGXsl0PQELnFaTr/5B9+zyHrQQkAQSR29
My45CBod0MeeCLt8Zz0C4uzspaYRBAHbOznQYUq2pHzeRVVwIV2673ZDD0YEJT8oJTtgRxkSeKCV
jNjGgcDaNszjieFkksfnRofuHFTkL2u0mGj51c9tLS5eUKKv0Dmn+9h86ML7tGYQFaXNo2NGr4PF
hKTxyQ9tMQ1q6F9FMTwY+XRxSQDnLsHhFf/oTRnfZI3zu5Etstg2YdipjUcnFU9ezMFMaa5au+3w
KeyT7037MZB0BqJPX0fwWqbDhZ4AqPq8fdYLOLbWBKbNm+HThtSk5cwtJez8pz7sPxqzIJS2/zGW
fEhzzk+WMUH7h3fIN1/jIn8IvfwwxEO+cbvspzbWL/pgrnvDeimYUaCSgV9GB5DYNDyk4uJzE3D7
6bdu5M/wUHZWFP8eyXOOx3mrGSWalYC7SdtaDvM6or69tZt2gDJMxPdVuTEKyj0wXIB8YvzPXwRv
b0gXaIWPQycxxT5FXoWadwcm1PtwYq4VXfgQS/tjnqjvjaHkTSKm+TIlRyTn+jfPubxpZ+sU9dYx
SCHhxdabH4lP1zdui8Ji3DlbTM8s9843cOiPw9FFz0b3dibRqgPNX28sCgl8pnIlMsp3xmKFwN8b
XARIlVXW3pkmXJLswcr8gt8M3iQ9ik3dISQsLDjz+i5N88e0Tz+D2LyfnQY2Yz/+lOYoFqnkQ1/p
q2g5u8a52mIhY6Yahp+zPSMQpmeKKZv5O/Uleq9rU/vhNLEEjentK0qNuPD7dZLkHaUf9yRz/6MH
lrhqdOQa+fzeGsHrOEYXTJOromcA3naVSUcCg1Tjim+530pIEpirNUmmcYUZxHX7A2qmu1FLHqaQ
4cTgr2yXi3yuAbWiryHs+aJnHaEhcb9fqCK1QxWjTax7kS8clTbZDbGzLwfEibb7NiLAWy1Hu2eU
+q6RYPiDeNoGo/E9GEgYCBrzPTPrx34IYMDGRDh9y0OxJ1D30xvbjUYxLB3MF4SMT/moBzfu2H2P
XZjys2S+RIW0g7ZzU2jNpQrwA3FpADC71xsJAGwsHs3CuFjU9KVHeit+ZXTDFN1r50E3arARvEjm
z17lbZsyofpv0KyP4tdy5kAUaPpKJzs2mujWrl1yvSP0QitcwuZpTtJBIHg3tzlu+mKBMVIW62ac
6TKtvtlDVt1QOqDpLDhyc3/yCVyhQlkI7m4LkdSqaQWle6e0EENbt73DBy6j+YWS0LFGBsoe/x7p
fXSIZ+dXmBg7x63SdTxo7xgYJFyzsx2HHuIk875NQ+emqdIf7WCLXVHGO9mYBPmhlhM4z7ZDUJEe
7OUGikpj3XXQT8oof3ZKTnEnq36aVvyc0/a9qevqE3UUIVXVi5kIbxOXA/yyNL0rIdHR/9E4HcyX
oud0DUv5imUQgtJLRFo7JiL/LUkcvOdh/Z2u83ly0JwHRXxxMv8TZBOmLWpLoxvP63p6w1wFo8ry
qeZFXG9gEUIueTfLkqyWQJxK830u4OgP6bPuleaN+z07gZBiLKD3BKmkXBEzq3mWFn6rNBNvmoZp
y+w5EnxBbaXhT0ArvkGTQx4DbV301FC5YlK5GOk9dXBXCgfeitk/6bL8sL0H0xM/Blv+IhCX06eh
o9xIgzC++H7CJG8UwJK9ENx0KB4aarqk7YCmMsP6xqDZh/bIWmvJiL5eBmcjxNebHjoRMT5Kgu+p
mbzHVfCzWkiPZnyh5nai73yPdA9EXCaOZgNlqsH2OhcciAYkfSccX6ecXnM2V0+zNH/kmnMsbNqy
epo+dalzV+h8x2b0yazRQN8OD0MRvCFXmzZ5QvWsInEuwCTP5W+t5dazZoTiRqNHVyPdXsNy+mbH
s8/Fq3zwGVjzVToUa/Se18OSDhIGZ2CvA4kdO88Ao538ynWdUIsZWjMtUCGnjxjIFdBWFHpunm7l
IjBt7CMjcs3KSIeCu7ec59VAnC2u9pVsEW36YXQvKMEiuMFU7/aPBTnZq7jhAjeF6YXGAf+7DfgH
Nsl+Se//DKzw2aGtD5nRN1f2BELXaoq3hDL11qk+8sa6xBrAeBh/P0c5fHPD/hcx4p8GKhdG2u+R
lxNfIfitQj++dJpFblGHy8Trd73Vxnvd7y66AXnCHu4geh0dw/ZXU1D/6IKGTB/c1OR8JwXakTje
x5H7zYgzcMrV77DlFjvp6Y/BoHgDkbMdGdDPRvKod9SwZC0/wpZelciHe10kVI17l0KT894SyuLn
LoGFyXLDG1fcx4tOSFDjNeEkTnaQACZ2k6i4/XdPViHfTahDjHtBC+8LgDQ3hu7S/RMW4/8OUM8k
xw8uOBcTlovnPw4lIoiA6Oo23vgF0CXKIMli93ik7AcDxCPrLNTp28Yvo5U/T0HA7X/lZ8DS6dks
rSkP6aqgIaTFxAsZjJQ72tKVPR4iOQMY7oACh+558AWxEGWznqrm0FY01mh5ryKZbXuju6uK4cmo
h3Cl9QWSRWMthfdhBdOlMVN7X3fVwzTorwLel18S0BfjTfEXapvs5dqBY4EBkYN3yFYD7Lc+4pxq
E+cXjcLHRJO7msDgm2SO7sKcK1TlvRq6j+q8kfHGjARqMtc611Sdk1Z/Tdxw45BZXvmAxJAi7WM3
O9JIjQcIlE66jGqJbRmcmBtgRFiMFt13TR1uI3MkQL0Y9yBLo5XntXTAv/uD3h66DJ1yQIxH+KwJ
4Km5S0O7maR/SzfKHBCO+pn7YlrhqyQCphjcE9qMm6DsVm2RfnYGToUKZp/xRh/sMwr9X8E8fKPS
9d6FzmtgMd725C3z7werdKHVlsjS5UiJuMQmT8hkwwgp9FDJ6/YH5uaDro93dXQede6XgV+QHQW3
P/V3utntK4PBwpghQuuGCQaWk8c3QVE+Uye/bWPo10nOpNYTVb2a3fRnVi3esHAkp2cMv4f12Uoa
m6QHbvOeFt61UXIxiODC3xx+xtLadsGzzX3PcDYf3YIdHEG37nO0P8r9rxbJFw2AjHnizx092qhn
sqzahSXH+jhnU7bPAZgG/jTvu6V2rAgDXnAmwhxkfN5XG68sf6m/S0di22iHQOtVdhG1UYUC574X
08igV/21bSyNbocsLEQQ3pWotBEhyqXoAZ0bshn6OIRoRv1T2czVYuBMowfTEN7ixGRTVAOEsblC
+zKFkkS3xdAReAsUMRTBj34gyNtT/lHk0Nm2TZqnfvHzOGREgaUiqO1ajBmi5GAPZPAsBt3UxY17
zVn+69vCoDEA4TbBWuEUVKayWiuVPU6tqsRjOzT8vclB6y1el2tcsdKqqseFFuRrgh0qXau4eaNL
Jk2d75s2mjVv/raqXu3S3545a3HOXFcXHpCTO4ulGBMexogRiO8yrHvDVHX95a6/Es0cuDbptFY/
qfpVksVn1rQ6VZflZ1b7RP3Wak1tux4O6rFaIMFPGeuH+woYUIuMRu34yF389V+sALVRLeoRQB62
eLIx/oqgNnpUQAyFQUYbS6LwZFfv7YjidUHQqzexcrefN5plbjPPtznqKIHk+DrMcJsvDpjWmC5c
YP+NfZHFDhmMQLUClQEtmANhlGlws1DaAZPwxz9WP9T1M6hVNzXBwxmhcX3lde9FIUpU7I/GlbGh
UB5drRUoxM31eEnTJLr+uCPlPtACX2eNNFwIG+rH+/MXNKvwVBCypM3N1gwRDGxiGf7QOnStX78w
Jvdbw5U59zh2qPrwhegfshpPy7gcqL1fnVNnFtsrBaPJONEHglOvL11Oa/WX6h3/w21eVyLX5Haz
VkdCH6fUEvDyqY9sjA6WCJ+o6+VAVIfP8gKnmnmBtTTug2mvjuCxswdkTKRpdEBZXMpSvsKP/of/
FzP7wYclt/JyVEnqf6t/qT7tHN9Lhm4MDQuHmFV1pqlvvPi01MOvbYVrQfGtdrYxQx5zq2EbuhDD
ggVa8XX4qaNJPfzbIXpdVVtnyqB7b6mDLD+22tS0oU0OWdvk2+tezaug2RlBffg6w9XXU3+itqmH
wXIUir6nw5HwM7nRVj1nqYNdveLr7/88BNVjtdfU2vVv1OPr6h/Pq4d/bLsetmW1IFzVUwUQPwSz
1iEomyVsca8XKeSXHg2K+p6GB5klMJobYzK2MVYeaTfMhpY9PjhkpTjuOZ/bRxdUg1/gCQYwPQuC
KYfkMZeIYeruqLwA1Bof8wUaNkKg9oyWGlEi6r2pCVT5WrfXJlo/alF4RXtb67UDVGnZ6KYSYl4p
goFkNgIPaFPpK5nT8UycimfU6//1ai6xRA3SeEowpR1S5xlxIUqwZeFHA3cB9dg3nMJZqdXOQM0f
YToczHEIthhtgqN6Igi4UTi0OdF4ENq0nD5q4S23ja+HX9tGc+QnVk9fV9VTUh32X6//T57/eudo
dIu9VRsxOWRjPW+//vxvb3dddZeP87et13/9tw1fH/DrXf7Vtq//rp7Fl/4j92sZ7MzGJjb8P/3S
xnJw/PH2BCkEiL/bl+vbff04f7zubx/1621aSmA3A3bztXq1+vcxB5eeiu90CxFiXk3CX6sw4GBx
ZGiDO3+Jxf5n+0V5g9VCbVNrqi+jHjZjsu3ImdnR2Y6WdGxsEdViHVaLSW0MEnxRzRgEG4rmmHqV
RZgPg0P06zE2AIeYqIBBqLruf2GWPXUABIrAXGMuKUz9UXVm7GzAcKwa7IIb3MYmZ5K8lGXMNMfU
NBzXpE7LBU4OVXyLWG9ZvzrsW0iPUAvlhvkyHaG8CUOxuXZEl66OwG9VRLmzdxU3ShGolN5APSZM
prx6jyev/pHRO9h8WYvVGiOJ3RDONZXKiPQPSGHbgKkNMSs5wnf04lg/FwCCXNzf5V9rf2yra+Ey
C0XM3yxW8XZBJqnFsDjbr9tiMe4SBE4AIW/Uc73lWbuwYiy57E9lD1drqi/7tS0aDI4BG5HJBEf5
0NQNo19FZxlnj1W1h9VjpzZe/QJ1tmqvqe5bRGcEp8+ym7+6cRMEvxWzayrGy7iu+ou+ovb0H9tw
BzYUBquPWN3erx2467ra0X1OTa2V3krtTrWL1d5TC0fdiq6P1fhyZuiVt9VeNeMiBV9Sq1NGR4Rr
Mt3uJKo++6gkem3Zo1dlx9ceVRvjvKA2y1gVlji/wBzWzc7hKq8tZi1rsZH7/eLYUo+DKY7xHKcv
dkOiUNq3xUD8UtweJuc7zC0UE0o28dfiX22jAgNhutF3quGvuvxq0eaUAZqFY/W1bVroX3FAddkT
vgVeAhHAHL2bgVcSbg8SClnSN1ufOQfVfgrULlKrHZcQHxLeVm8ajvWvPaF2zNfeCZHerjR3gpW0
nGtfC9UZ/XqozkwPpeMmmZJPtRvUDvpXu6pb9s9QGCVZaDMmOgaWpUOwR5nB4lrOtOsuUmeejHsb
ZORASyQEEtcvFfXJnfaJn6fiqkVZRucHG8WvySiUZkJSfvh0EjZKN6M0JgipUaSox9dVL3CRL4fM
n9VPKJbf8fp7L2vqIZ4i5o4RDTCKoihISU9uEvmmLpDqjPGmEUGoWr2eS4UDN6+gfgY2nXAg9GMr
k72P1ZwrQ6hB1xWp6zMrMhJQ4sOG/uVC4lqenRcIgZ+P2saZy1d1LFVWiSZpWXw9VGtqm61pNB4Y
QKgjLVwkOdryHv8trfj/kVaQVwCL5j9G7/zv9M8ohOtf/JO8Y3j/oOdKooJ0UW47EnHElbyju8Y/
LEvowjNswzMwBf4F3nH1f5iW5OWuJW2o1guT59+CEGyesoXHs6bpkj5iWv8VRYXpLlwdBpvQgg6/
/tf/XD6PjpTC0h3c4paQJv/p74IKSQsqyzphfYJl+U3zNLgLZzs69R0NXq/W559RDHJKb+NfVd7R
6OfMeKzjJj7otD92RU3GaziMjwEJIZuuy8aNZ9MAruu+eeyWQjjqsSe1CLDzrLqU0JwQr+BTUJUW
Rhb54Lo6+WNtTwW3SUR/e30xTZbbzhppJ8+0rGWZ0gqPeuKCqIw2aXH/tXBxE9xL6KUjiEENSdxQ
ZSgc/u/XqG1972p3IIbVA/WnqA1ecTB3ZAlpw7oJK/1b6uonu6q7T/xUmHi77vtUj/m6H23nlBKV
cpvQ8ubq1EZPiNbRF2Av5baROzfK4ZAZfkWFzy/3fuG/fG1S29Xia1slUxj1todeiz/SIqf5P5yd
124bSRSmX2Wx9w10DgvsDaMokiKpYElz03Ca6pzz0+/XRa9pa2Y9wAIzhUpdNEmxu+qcP2BldEFy
A3pgUhYDyEqKOhbDXjb5S0tABKb/6Hd1kot9XoA6lbNlcW3nQ8yYXCh0e4hrMJ8dOd+6XoXtyi6z
SH86FXotVV7XF9ELOIEjTphpYsI87Fq82YK4S/fxiNz+P6p+mKZ7Eyz3jrCpE69Rce+PV0nduQbP
AutQt66j/TwqB9BfEojukFZTI7yUAd2X7xAzMIrqOoH+jHDfyA+L1CvePb8Q2wHwBhjp4QGlcaC6
YGDfNS0kLVCZ9d6NWvOTppOU64vyfdDt7M4xKkQX5ml9qF7IXxqPTmT3v1xeIgO/VAwRbAuntQCe
KBqRBbc8X5s+4j0Ptk9oKPXtbmtnqqIvTPdk27rPDwTpXlyxFDyYPPfkaLl3AmntnbCIIvE+i9P/
7G+DzL93dIHmKFNlQfrLO5nwdQH+wWeQfQGioEAPhxRGe9Qf2rnoUNs8TClwRAUDhMWHATnl1leH
RLzhauOk5QB4rwmrbrW6fJUtuPBNtZDVj+1ASRhCqMrZJwkh2aw1kZCfl5BFVqV6sLI6/UdbdoJZ
wz9RcOAHvvYoCzTZtxWikQ9p1jaPbaGhX5OFF4gq0bcO2s+oBulnowgBlKOS8DLWKZr6+MMRGg+m
rT1opAuivtg7oRi2Vg4cXqiF0r8ETYvJqQ8a+SGoCQ0pJVTVoRvD87VAs/YAKv7+l655UAFivLRi
gQ/gz7lh54XnbzpeQz+unUfAmOPvliWkV3Rseksgz+tI857hLvDO5sLU+Z5bG6brrQ+RAOTnFeMI
oqR5rMykPaiucr3ID7ESBqecLcZcN6ELTtkhJnMyN8JoAmr1SzUYa/MweoW7FpXxY4QNkXmArBoA
fgn8YT3OmbmqVoMHFwVwFY3LY9Ry34MwHjw0c78lNPp9F8JMNsbm9jqvnfwf42mtfjNSDU2eoNkq
janCnEnAUqxk/Vr0eoH+zOgAYIm1R9mHCMenKvYh/8xdg0gzTPfit9tFTVBZyw+L+tcFQNGeSqEZ
fI1BdnZR7J9UvT36E61rV9zWm6hn+yWbiVZnZ2/U09vcWz/5rBoze6VbGvym77EHxKXA7PxjH+lQ
HgYr/QrBTVGS6Yva2GgGt2l8dCGCH3vrx1PhvyegM5AX5KZ+2Q+crw/T/5G16ZkDX1P/7/+pqR8f
sp7qGToOh/yPzp3+8SGbg0nOsaewvtue096B6VAPg1FpB93yOnsDC9Heok70ougaqpQpMqBrTGzy
bTF/5i2egeOgWyfR8qVpHQRSdczQhp4HZV8gyDc67CCRgw6to5ZGO6zGYneXRdGXZLLYs6vVlrzK
5xgDwuekK4dLMRJim1uy6DviOG36o1GEBzWYwnMT9Ao5C2sWKvXag5xZpHO6LKuqnWxiXIHWQ+4t
8NfJTkmCOIsB23FdIMzyOiXlWQRp9E1TwzcIwNoLu2Jjk4Wxs4G6fUiDzl4WfaSew8iEJZ0An/Lr
Tjua6VSs8abNXrSsgGhCCGGLjyX+Iq1OgBZW1SLoOvNRaSlwmSKFkzr+bhyiudklD+TmDrIlpxHb
LuGG8NJj7ZiP12m7VgM3GOgGX6tbm9vBjhR4yaHzAiH3RF6k++KLGEi97qHkXVbTHtQ+0mLpkH/x
H9AfadcavP7VlBRsf0i4Pfz5j0bXf3esAnsLC1ezHNgLYHLh7X7YmTmRPqQgz8S3HuVGFBeq+LET
2nQxEDSIdJx+MUXAuqkpz7Y7pphE1M3aiIb0WS0A2jhZKxa9iIa9USb8BaB5sud+gu+87nkk3TAV
ABbp728Dsib75DzZ/NB3u/bDwL9NvvWxw9SRpHB2Sahn6yI0rWNhxsoOiK+/jTuTCLtSoldkKubb
6LRPUGTMvytQLkVtiK9tkGqAaoRhHfoZWG45tXHfVyqoO9kO2CJAEZ17r1XZazcWkWO0Qa7T5wtl
v6f3wyJGVvbQR3ZE0k+td4WfFicvMlAJjA3vzc2b06jl/vcQhp3WQZPBjgjbe5hPDwmeq+s+6iDv
zqT0pElJuMvqkJSnqECEQs6TXaPPEdhKkQTjTz7l0WB9QdbCOyCPnj5PeRqsawAi8JjU+IKeXHxR
Czx065xdQWXm8cXolPjimkG6jUMH9NDcJ+eZSqncYWoIzGC+TBa9W6KMFI1Yw/7fLnPo0iPQ353B
R74ixazfMRb1KN0aL3GFVsdg23tZmAbyAX4CNDabn/u3AVmTfXXYIqz2b8NthafDAClt9eE6MFWg
YknbfJ6SvjrYnvhuJoP2gKyY9clJPEgkInzWJtE/BaRc08hSwIcqOSpKSFJoTaB9sR3zDtiF/upM
qbUJ4BPsehGoTzxcvsoJepx8L0gFPmHEUu7M0SQ5oxjKa9W6WxNo1RfPFxHwRK8/kWYsDjx9Jqi0
DECpyeItFkHpMjMNe5njLniMxyw4jraeY4wc6ByrdfHA1jh4Kv3mHOaBeixNO3jScsUjO068XA7K
okMpaKw09ShbtxmlEXL5fNXPNeQMTvv+dQ1ETQAo6Km+hiyGYZIb++79tRrlmnuvGC69v1SH89SP
ytZpjWBdWq3yye8QCOAYZ90ROFM+qQZ5NYx8rKMctasBGy9XeQriTHkEA7u15lng38rtf922fj9P
OsiocJz0PJS18FvlXPv7edIP4iFU4iT7HqMNd85hry76yK+/FEBtuhiFrEX8oMHgChad6A5R4+gv
bpubZNiVQ5AgbLgETKCu/CIBFTM/8aBJGxCYAiT5ugzQD4wdSK0Oqut2TODkz/98+Ai/HYcd1TIA
OGiW4WiqY1jz0f/X47CiCcXJE8f4Kgxlb0O7cgGAoaoT4+aB4eTc9sIgONcl1jBD1JCUlJ1u6RbH
YarWTjPGLlhrI5j9H7AoHbnTykuaGKxklQML4ZcYcQxIyZpXOspRih2dZJ8s7MSzt3UIBkgOWPOo
U+liC+YeIt1/bE7m+MOvAQC+MIP3aXqI4Lo8ZtwP73hM0tKbMH/4pvQYX3hZ/mmA7dMmrvGGCUsL
LFsAMzEM8y1SOaN3XckRihDBc5mnu8kvzDfDNcK7MDfctWz6bf4tQRPnbAAgvjiWwI5svrrInA32
acFWro2EwaVWj2aISWH/FwxWKGBpUe9VPhEwvHP12m6cH7UY7gGufMVY75scuzJISR0+LXnUnRCb
BIUMtC9qLf4RZruLXasD1t/F7j5MHOdaRDDBKwDGtHvccVZTgctzlwJtkM970xfrsGncN1PDqW4A
cLTz8qJ64q7xTU6ouJ8tHFVxH6cpcXZ+XsWbGjLvOyIFS5OY9+e6DuJNPHBTx5NMf4EPqG6gRRhr
cn+/Nk10T+B1KU+pY4pjpIXBUdZkgYIQtDKXvNiHgXAS6TWq93X4X+J7/i97U/t33WVz/vo55Rsq
z1qINVdd5l8INZohRtUbIvtbV7uV/YDI4kJ0dnUcUvVUh+H4aHgNheOZqwBo0caam3IAVu460u3x
Ok2Aft0hF9PCKCDLo6k74sxgTi4IvvuXuAo8hHfST13uomWDSOtl1Ip4awkAVF2SO/CxUTUg+Yhv
krxCTpyEeOURZe3lFbLfBvXGqrIjE6YrV5UteYVcNdUCfXlbJYDis4ysMtzKeSFBZdLKG8MorXus
bmOkQ2V1LmRNFr0bWGRjOfEsZBXJl5VaGdZdC4Z48+fbjjPv5X6Jwjm6Y+qmijyI6+mGpqnzj/SX
b6HN/CJQ1Gl8d6LAWChJG+/1KtM/pXr0PomoPlWDqiN+HS+LqK6eCTugDTn6PNOZBKdQf+iG6tv1
kqAZ7yPUQbjNMAilO9la7GvWxbyEOxDksoPMuJMrpjh9LPoi7g5ydAyjU2xp/llr/I6kWBw+kNfJ
7gJE7xCBqa3nzgJJJryECFBkWc95iHqwSIc7VyMRLGeI4TUHNPEkx7kPPvPazYNshVojlumoJpBk
AXzVng1SzXAe8Z2c3cl4itmRe9AEzGLZrJUsuovjCHDePOphG7XSI2QFZNNE0GBhFI2+D9zxqR3a
T0Rhs0f8BbPHWIy4kcf4yXdFqxBFirpvGrpLezmqu1jl/fkb1Azjn1+h4XmqZfMqgIzmkO2vXyFa
MmNT1m7/7pTDuK1ya6ZcufNZ30/rYt1MbDcJeKomj5XM2se8V5ziSHbmkLDPfvZFV93osajy+LGM
fMzDY9QHtSGq16pn+Qt1CJxtrYbKesyL7k1FkmnRpkZzAnypP6E2u0sUvXubun66m6ymWgfspN9K
oya3X1jVg20CL1XEeL1cd1CCczGlXBEi7N6KFn6S59rlsXd5AIwGqLT58hp0932BqjRC20wrJy1h
q5RW+NYU06v74zU9r45BjWfmUs4SFhYwWtQ1e7kGuHMfVM5KcaNhOTiGcdY57p0LFz3vSgQPty7P
IsJlDJODAhLTZOFHAwpTnIuvlyZ9ph3M0n7FiQBHJEON73LQ0Nfare/fan+e50Tej/W8n7UPq8T4
P241awalqZe6U/xtFOAvR257ushCw6x9YxGWWd36hIYeVddqxlpeJgc6wklLMyV8futzZjEUxMrL
jdXjDho55UNVaxa/PIEoBtTB42T1Hjm80H0MUgh7yGa273pnPfPEhm6PkxYdDr5UbvlglF3915//
vqX+/q93KLTQTJXbtu1xeyKS8WGbkNk4xId6E7yX+hiitIfZnZE9N4bTfAfBsbWAm/6lChezSt0x
TmU9NLsqmOytKfL8kJudvsB2plsUnsUf+VwomEmt7NgPNrKp181/nKCND1xRyKMwWVHaMTk+m/g/
f9iK2poqwqCo67/QIl9F3lSzT6Awk6I+5Y7T3PVdHS96HAevfeoA2rVz4H/rqdm9O1m9x8creYZj
7x9EVmdLrGf7d4EQHfLLqXrkeF094XV2smFjvhcVX5Cea+1dGqwQxSpEph/HpjLHBbIpOKsmRFJI
E2nHbB6RNVnIiUbW9EvCqPnqz18cm63fb0y8cdexTUy1HVPjaS+DU788W0Q/qJBqOv2FJ2kKKqnM
D0OTi+ZadeZ2qov84BdQCl2EWOSUW79syhkf+hIrR/YM3Z6FHPgw79a8XZt7uOWmyCLfaZPZPxq2
7+6RsHknRBemy9qEtRM4wtq4Zs3oPEWN0G3TquYsu0y/GHbcSYlyz4NykR4nNgwxQ/MOYb8BilbZ
X/LkDPeUJZWOv01RtcgczxfIRRQfqTp0i8ReLoJD4PgQ++FODiLihrBIgTRQUujdPlGibh/GTbeP
50LWmtqEfNgn7frDACZvHBLkRJufypKDUgYgvHDu0P9GdJgE1rOT2OMDH8gjGs/dsyzK4d1ovfjp
Om4jPZUZbo29ExNIaHBKbA55kvNjITK9RNEIqbrKUA+JVv6oyT5ZIO+Mbervk2WfHMU32Nmh75Ms
e5wH96rXojI/JhdrVndwfhZycHJbNd7kmJDvZfs2DNkn2AgV7ij2nO6yVSZlg0tI9qjNhepPu0hr
0wd3fg6rtRUfpyY79dfHMAzcjUH0ZXUdVdP8sU5adlgcPJDP5/quTNWL1UIaY0zOIqlR7TzVIecj
F/m3V0VgdBf65o9XjdIBwuNgZfd5Ok3oVnk9IjOx8l57aFkEWuGdesOHCDg3e33Er7NX+yUnw+nQ
DXp2SrPmM+l540GzocPJmu2b8dFBCBsCtvkA8lEYCzkQNZG2LO26XMvmrZBXVBaCGPNKslAd1HRa
LUYer+mR0tYaDpF65m4CFWVt2XcrAlsE4MkR9k9mD4++8+K9rMmiVmaPbVlF4ybZDGl0itogOQAB
uecQgyW3y9ewqiJsyFIVJBN4pdglyzmEp7r9WyAtdEHgMnsCdAk+YtTV9bVZt+3Fa7sFqWcoM5hi
KMu8RMBSjgZe3z5ARD8oaZMchWmVS2O0gPs3pgGBDXR7i+XzVjbzhBCkiQjbqQxq8alix6J5ifmK
cUN3+HCVTQwQVRK2m020rAq9/sKv+X5srfCVIFq1zfu4RqgoKF7aLnyUE4TezHokvn0eQq/bW0Wu
rKLBK75k1wXcQnFXGaap+zyo9XM7mggVziv7foGlg92gGSuKu1qDIRdntvcpdPV7OcEqRbhUfG+F
ImTrFUus1czuGX2etYtx4l2EbMYG1HX2ecC6OY8/j7HTbtgyG3c+SmCfTAA7chhl/34V2/AM0r6C
ThpYw70zwD/+GYyV4VafeEfmQIAz40Z5hxS7Q8EpfUkh4u2HHFk/2a8P3TccZYuLU3bjQ1WWqHSg
NfgOsXSthQ26VPNpDfUZzgiN0iCSqA+PupUAhTNhIzAmeyoN7aCkQeRbNtF8uyBRYyPXgRxeHSKX
j35w/jZnW+RnYQ9IHwbNVD+kSJQdIRuj6z1/ipERrbIsz941gx9160TqbsCr/Mkyg29yQqbFIUg2
S+Uu4EX3ikkmzkMy/y+U2a5fhI595woD9+iIUpo4qbhPcBL3uhNEGCztMTlHpAjsHbGx0rtWRlnp
1cW18nNoVP9/5vzzJVgHqapq3hbcXgLTROs/Hsv6P5/Knm4bKmF/0zHQzviwn7Is0aAi0A4vJsTg
U5y0J3UIy3cNDb5NhwvqVjYzO10Br8v8RQVQZNm3fvk+9is/FygR8fE4iOe2mXdUFEx8bzXFdDx2
GWO0lbXraGnf/XlrQVDs49aCyA2esw7gFdd2MXD6/czD2QFyDPqEz2bVb/I25TReGdqdY3Y/arc+
71/65DwvP4HQWoxKWi3rgqPlLrSGDnAXRpv4Cvv3nV7sxmyKIMsP+KZCWQPpIdsT9z3A8evQH5L3
rm3g/NaVc196tftKQDhylIRdGWoLaISn3J5pRmP3LR8q7RyMcM6RLf4mZylCSdeGi0WFbFb+s1MU
9iswTAuK5BwYSYYMxrEZFq86kQAAaI1/sOYmVjgrYfgVPtKTeeH3x55Py1/R6ALUQRIbgQ9OekR0
MZjMIp48juscHH/YyNYYo3wra8Sr4fLnABpiNGYdxDiYrNjpe92ORFbmlpwsr48taNXzpde58tqk
5WksO9HYH9koGM2mMHCbEaFaslfpi9ckMJ3lEBXJvXwnkec9amwbzxnqHy9dg27V/I7gN+AW2LVD
HCLNbL0Xafg5iKb0azhhUV/lJtv+wecP1I3vTAJGz/OEkOfES2iV3Op6rwB4x3bpWpV7KH2M+Wa1
sUW21+AfcdtYVZAA4bb+3GNZLRAWTyTBdmqR9AIoW+7Yj7vPhRdc8E8wPheYhiAaIYwHvAyKB1HW
PITmAURyH0jfNi+ems3596rblD03nDr6KscTf8CwI8mUe9QfChQe/R6xMr9+SBJiBD302c/Y9bx6
dtc9DaFu3ee1oqxkP5/6Mmqa8k0kqbntW6feOoWnvGG3sZATEn/mKPYGOldRAEk4JEAzL4h5SoVI
5OQeu6Q2TnWBQ4IcaH0SXNCWlQuyp/5+glABxRh6LQoCCCf5/qcaJM45mArxYnE2KBDMeO0cpziM
Ff7OKQK2r55nQHUIjWwrR8Mi4BBZoaouRyuitY6Zvfp1PDxU6KNzJGENdF9nH3HFAK8VTq9NhMCd
mhUkguYlHU+sW9Uon5W6V85Olj9dXxjA5c7xgg5SNBe55uzW7bv2zudJcayikGz8CMLYwYxhX4eR
8XJrlj+bZeFXe0JLP0ZlU46GFSEHeW2T6vpLWIpnH63PKPFMiLmzBlcoOjxOZJVHHzhQjIH9ey21
iIj8Y0xOU3xrbcS2eod7SJz5vvVWDnX13htqv04CYLtGjMtIp9u7JNecv8AYqWjiOojnjb71FE/u
47WfcDxRt2g8uM1AJFME32V/zZZkmdZhjGLikJyhB5OVDkb3L2XM8YMKXPNkT8TKsUte5LN5Rd21
i7A3UOBzssa5v1ZDhFLuZdtvoLoM/vSo6jxkkXM3jzDNFVDcVX269qErcgQqrtyTmapPTuZAsp/7
hHZBKoWIUvrO9hXeYBeFX8ifgnfyw+8d4hKh5yL+VqRf0nbWOy/aEydjxKHzONq0uZi+1yMytZXb
f8G46duEzvC7PiE2I3yzXg0aiq1SURyDbWfmlHOCSDs87Pxc9Q9d37kEueaqnCRrNd42K8CHqC7P
UuRKlXOhElBN5RqKiTadUKa/5fDtOrdHHjIIJiQr/RSTeOSYnlM9xoXKLs0HzrjqXa2gvp4hT3z0
2ZeBNwzqJ4TKA4iHVfdXgOGQLyYVgtNKZF13BBcxIIldDUcw8cO1KUQKSGtqlnIQHXqxs40UXY5q
cI7NXCBDhQRLIeylJyI2InXKHafqzqaVdvciqN800ldnWQD96M7oOh3LyFb2sktOtQOE2H2Yvqvb
XAcdWGJIwV0SVWRk9REKfNpMd5ptj7upS8xjgyv6Wscq/Fmgur2wekN8MQbjbqjZQy+6uFjFY2J/
BdMHS9/QzBcvFD9WqkAHXFfKS3LZxsyNRjjGOhLayi1SDO7cSNiGHvHOTvCo6stwUzsKMvXziJOY
xLjbzMQwI1aJmkSYXsVqesAit7mLtDI9iKJq7khc/6gFP/s+jOakA9bIQK58Uav3HrHRFMFCqoGt
qveKRSGbsrAMN7PX10nh0Fj6Una7sa0t4e6H5w7EAvmo5NW1PHiVZluvdDsd3/MUp9I+IDpgGeaM
GkIPxJwHAHsUq95rSaKKwPtUJe0ysc3hPRkMY5v13biRzWHMd3GYW891jikf1m68TM2J1sqQ9QaQ
us9xi/kLf7Jwmeap/agpRrXJkjA7TJUSo0VgYqAxie6ieRO0wyAtYMW4HCTnCJOYY01NH5o7N6te
b12yhi0SxnEVqgmqRcSb7OLBhM7Nob9OVkUWWGi50JR9spjQ0OvgVEKCT13ryYbKdakIgC21uGo3
YY9y31K2p7k91AI6uWzzFP+/bZFWr6aK6qWeqW9q7V/SSs3+5oC4svXM+uIWOruO2LQf3Va3N+jD
hHvbSZGbd4d+bSpN9dLmsBu6rPC+t1+gYeZ/ZzpqRVWluy9Yw5HA95PmCDkfuRgnxZq2bMtHTp3B
Eku35Es3jWt5ldYVJzFyt0pHHv3cWv8rCW3Nu+dbtNJxHPx6dJWwsGdZhsqf0+8bU2KUAcYVhf/V
yiEzp5Mh9jhdLARKAXot6i9pPK3fLJxMvkYmMZY4PI66hTcfxFVUt7Xw1OrDTjH6eOWXiCnETv6A
zGu9a72VMUsQp0UePAbZYxI3p1mY4V5VLAOD96lYFWBwl2HXGtvJxDCCU5O5wgCnXVlDonLrYLmk
KjcxHjivGoiXVTNbZBC3A5aHi13rY1JAVDWAl6zhf9pGZ0cVSzx3wjddW7tdZrxF30vg4ecpfwGK
6W1N144Wut3lhxLu6kHVfG2bVu2L4k3pEcgQHkx1at25bYdEQO0reyd6IuhR4IbR1ydr1OyN3yGC
FppxtVdUp9xbTggDF7/RTaqjJ4d8wcpwg2Tpg3DdKIDMN72fGJvJ+tqasOoBRiN6RHx8iaKJ2BAB
H5ZOVbD3ttqdD+PkTu95v94EMTMGR1zaB9fzERFQQv7JdU6OJ0bnuEAIZlDD6amfqkOkZOIwBrPf
Ws0H3umxs8400r561hSb0UBxJA56Z2vHTblSjarf2aIE59TraCDG2HfYmBdkwgcuqgAIT4VePEZw
X/NY14/pXDQN91IN7woHE+Q+jYb7oW+9vZais5HVZQfoMg+e4ijm5jHohBzJ2i+msKx2kKZXehy9
2D50nin19kYILp0cureKpvZrqpbGIc7rLyIwtk7AnskucwRG/A4iENFw0Yj0kBrmJ9Kuxr1o4HDF
ltWt2LWIJcBTULQROPA0f+ZUlx4CEaeHkpv0GKiPQeu2+wpTuieIvM8W5g73VogprW/uCV+f+jiw
37j37nCxKTZJvsfJ75gbdvRaKclWc/p+qyQ4D+SkIy+mDh21MhdJ4ChnuwjwjuwAscYd3m4djg6t
fT+pBrAg5FkQFtRAm7rTMcj18KQ41kqYfE2FL7qFGuf5xhlMC6Za9CnHguyIig84dH3cuUiF3LWj
fnE5jy64JWO60db5gujEkxZVLbYXFDpGnMuhzBRAN5Wxr0vV2COvs6p9wzkUcaRi1RNFqxEI7kJz
lHUTTcWyx8WuUY+idAETNc7CDQI8agv/XkmVYTd63Xsa5CDx9SFe9TiLLY1I6Ze6YY0HTvTwt6I2
X3XVjMCaXOhw7GRXqY4fgGJ8VfsSdSydxwsKzcg1peem5n1nbVuTdmuxRR+NZoWYVMKmPVgTsPAw
UUHlJ+fhZA/is60b3X/c1rTfj9vc1QCmOGDsDKIGzmzK/PtdzZ/g5nuVl30L+UBf8zF/bYMKbRhl
mtXgFA5dAfsrhD0KPxJrs7OKvxHzdZAws7ID8nMH1FXi+5hUfova9X0w8dv+c0hA/z2RzT/RMYkG
6J6q6WQiHPNDIhtp+aRKyyL6PhR4NNk5vM5ezS9louXHwhvxeHDGYlkQB1oWnB03YH4XRl9tfXxc
Dh5OlgEPunVKjHpjaDaI37Tn2BI26SVXEe1H81zfTPO9NouxKfLsxFibiGOv4jx4bTB+//Pb0WYR
1V8eJDM8gvdgah5nUgRMeaj8/pHrYYaAElpQ33ikV8vQL+NTWiWPME6Te6cQ8UkWOMTEpyg0omVe
uNirzANyrqxVjWOsOfN1yw8DQ9k3uy4Y3z70jwOGUkX/9KE7nl9dF9Ghycdgf1tfTqsVNLh0RIqv
ry77roXRxeu6bZTrq98GyK5Pdzpq6otbn6xltYiPBJh+ueD2YoqGLnmm8RD5+SZDk7tQ4FbJNsW2
ExByQIF2OsKWsv2xKif4NrHgxcfqL5cFRo7Y2z8WmxdvlEJZ2YXirdp5r26z6TrKmsMuHcHWoxW1
T+EgngxRucjr1Hgl9VicWUAjiGvngXuQI2Q8IdfPzZFQ1obNWrmICdouEHDpX2pde528WjzChRke
YMmT51Im9T1JvXqp4d11mASKaEWi72U/qf5o0xN5J/8Xcn6yH0eULt5s+DK7AnLtSs76l1U1WL3/
+Tv8J6zLQx1XdXF7B9v1j/hilJNu7fEX+Ab9gm/Y9tFBRc/MPcZ9tWkQxN7LVh7pgYrGfJqs4X41
S9n5ywiqEgOC6EfZxQ8sVFemDutW88x+1kfjg5+LYRLetYY4XHoYI/wzAr/dqj14Ij1utyGKOw/a
1LsXQokgMR1n6TmZd5FdWZPV9yZ6mgszc90LCRH3Ukx2hViXkq5kn5wXNy7ifbbdbmVfn8y7ujHY
uTOgQpqWy9qtkH12EGQboFOoLMzzHGjN1bX6b9f9MmzFPVIbHrB6Uksf1/9/vtzt1csaqNpor/5t
qtcQAiAMT+BHHZRDjgPaQdbCsP7UxZay/dA/zNNufUYFFtfLzRkkCaPtdv2HeT0q4ssKnzu8gX5b
IM8ReUJVgs5aZCTk+Ndid/OzU65oQ9a582D08AQxkY3vzT1kmWg/eXtRx1jTKg39ctAlWohlnhFa
13m3K+ABXXxfHefH0I9FbpfJNQNzG/pP8MzUg8u/Za0qTf+p0a13YybhxYPNHjkzPxPWQF7XCsqt
D1/qPGA2Wdlu+ZeLH/YqGSuwzm3pHIKazYli+va7RxJDEhDsBCVSJVCTp4Gd6J1Tcp7NIrTOk9I/
6f50V7hO8Umpa3EqkuYdccryUyTi4tCSa4H9RbMNA2dHikpfXuemrb6tWgxT43m0r3aKc0gxPFwG
Wduf8YFmm6ja07Ygtf3Uz9qimZM431TvPXKHerZ7gRyphNOjW07urovcFgacMSPt2umxMNF2xQFe
uZN9VlRP5zEkyzZfILugHbabLCjblYA3jRwcA74wLh4Hk6Oc0SH3z859ChC6KjFi9iL4amMlqtX1
jjcQZcctCD7KqJWQCrhTykKO3u6Mt4GYZ4ulw5C7dfVykdsN9fZKtz45W/u5vH+n7SSeTkwT+LrG
wy3UmJF31/YMukPzGnal5h9vXXKGLLR/QenJeXJUrvxhudu1fASoe8m2iTnD5s+bBbn9uh062StY
LvCv+T/dtUCBfdj7GFVSIxkY11/NSuzwRytw7faxVSjZDVUeokFWWReHa1V4rw07pHvulOpX0njP
OXfxT1pgqGt/sLx97Tn1EeCpuUor7NyquAz2Tquh91rb3XEaDO/ZTvUNUknuW6ZlnHcc014PTuC9
NWb7ufBr+5zkIrlgAkk4xLv8+b3O3OTf90XY2FuzfCabI1WzPzKaNC929UFXM4RlB3NZRYP96Mf+
YuL8cZYtVWVLncEoINQ/ktdL7RzJZ0DScjTtbXwf9LRa+Ci+b+IyQnjGn3w8OEsfbBy1wuhPnYrq
kWzBRLbR154HZAHeCDezUb3vhYU9FnTZ+1LpCC7Hjbrt8qZBDW3gkQs74NkNSrEkj2sukCoLsMch
2oULMzZpwp690hAk38ua7JtMHZdph7TJPPhhmpzbIg1SL+SwUs1rhWH3IMawfGETZm0cN8w2U1Si
YzSm6jIx/fpeNk1DQ33Ts06yhaE0zknNJw+d0HNbYms/ox3//DVpH+nd/E1KSKLtsiEHJveRROQr
mjpwDFe+IH5dbNtM+ctIuuwiC5+IBMTJ6Mw/04NuEQJpCtWM05qdXUIryi4VYU0AoSmKdqUvMOYS
9jl0lx1O9SPZg89Wr/gnuZY2r0pkDoof1qS317DwcB5cdlhyPdmvhNWL0LJVE+sA5wrR8vX73h5N
GW2PPsa0+T+EndeS3Lqypp+IEfTmtrzrMm3VumHI0jvQ8+nnI0p71dqac2ZuEEQCZEldLBLI/E3q
2/pzGmf4YPdd/61vtF2WFuZvN+23eWq73/Qe0fPA8oKXMZ5wwNZy/6gmTrPuBOaoJv6sD5qmOVX8
Uw0t+Td1U9jPHj56J0ndHD2MiADT/I8nRW2jks7hBMBmxkleV3GH9mn+lCZMAUSWY/LvT7CU6oob
EQWbqmieqeq0TyIS5yhRm2cZ4keBEzJY3rXsap1XbKA3YKOzqjAyPZm++JWj1X/tjci7DYb7Inf1
wq6nTTvw9sv9Fmn+sH3qOi9+GUAdXgS4zUU5x7tsiNbm6KKn7o/jIk7SaFb3LI6AqzYPcIk8eqBO
RDO8+UkH9+0l1DvjCL/sT6P7pnFMW8ur5gSuuQfEtpIxOWVsMuMY1qG2TVQQ7SIu2g/9h3A640Nt
qvEpq3CZk11FKYeNMEZ7Y4vI+BC8IBegT4Lzn3OKoDKfUYq0t2EfVmfXqIBg8d/4UdtPk1riNEx+
vreV7tSJtnixR0D4apx/rUZrXFEEMg9O34xv1Cd2GVzIrwasyLViJNm+QGLoS4w8gJyfhTiGT3Fp
ssDidIya55M/c4NnKASrdvn/+QVquvo3p4RfnWNJNonnki77OxlpBT3G560ovrs1OxqjdO0LmtP2
pUI9ctlkWNjLWN+WApKvqu8EKa/TYx6Z2P7opzgs9EZzdKEoIN0/aNtgbL0P/DDXcadP32Ivq1e9
6gYns/DHgzHm+0DRxTW3bF5Iub0nxVJfZagxyRp2FlK6j5gcsCaMONW0e/J9zqyEF2EqX2gbS9XZ
GmUGcgjQ+PqjFromhHD0HWQ3CMoYD00x9sf7oYzadq0jDj7P/1e0LOFixvFA0pCBZm7us+ez8U7E
CMtP7GNnYlVvKuS5zCGMdqitwMEZc/U5EHaDXDcyuVaMu11cF+FJNj4TT2OZV0sIhrjlzQMyJo/c
efR/jRmo7x99G5Hk/8ySU+GujktX7bwVMFIVanDrIAdVqfESxy78E2xf32PR6N78eStjl80GI1ak
I+bQ6KTFRcmQtJl7MlR3eXqAMIgsje7HV90BkV2wLTOKevysRIreVGBUm7a0x88wCo86y6lXPL1N
6LgGJe55Gl+MtcAENzr3qPw+k757lnFUKvCaH51gL7s6Oxwq9p8WkqYIiyy8uEiOsVXXuPqF4Wsz
N522HihyvNwjYYanJN6wVGiEdUHqtASZ2Rz1oRV8BTSKyXeThn18mDRbvNRhoB5ETPpGjoZTh+qA
OpZ7hYXDasR87Yx8BCJU2E5umzxpUUNVPeDJtv+9r5pl1Jj+L9uuPuCai4++7q0Vdp7RuQqVemkH
dowBbwQyUBcJGyV5KMuk90aBH7+Uh9Tv/W0Zi2EBt6wycCgxEYQV3i4wm0Tdgq2tF66S7STnMu9g
ApNlHbeSkKlmeb9HmOLgopbxwSICrOnkpU9+6E4vEI3O+byRJ4dsrUFmDSuQOvEBQxHnGpqNd9Is
ZS97FUm2qzxy1QJbyMI+u2kEW9AdQFONpCnl49bFkHXX6NGnfO5aKLD+GZD9bBpW01jqx8dDWsYj
y3juWyq9WRyVvKMyf42ibX9zihjgidCjt9SDgN0kWfhpFvZPJ1HLH0MxHjo3Q0PW629KMqG3nsyC
sk2H3eTcuBX6u7Fvr1Wns4z7gDKbURa59iWCurC/Dyitp5/Lqtt6c4IOyVkaN9NOsus26dSiOUBf
1Ha9q5zyep83h+6jss/Pg+ze3Mh53GJXeamhTi+RSIuVFsYYrlH6fJGNBmUOOZZnu4AZ6seoufd2
IrZyDCdgUola9yZ7rZ93L5WIv1tpqC4xR8g3pWv5F9l4FQLeuGTzpv0n1tqJgh6ztwlwjTg94k7i
zHu47hefpFx0tWIHxrMcUajB0jYyKCereRfvRZyfqQk1ewQasAE3vF0DHvwFz+702rbxdxmOqads
k6xpN7LbcaMvMEGPLnbuu69eo6xkvHEdRK7SKFnpuCV+SYZQW44JlqOuFrDtswvta4H1FplFHgT5
MHrXMqdQQj4RId4EejyyGsHNtnXkBAwcCMah6zfm2EWrwVcAEM5NAhStXDz6g4LxQdAjC9zNw5kc
DuKyPSaz/a+GxcW+TfFNrijDXEGjAc4WSvSzmZbO0Aw/4F5jl+xH7QWTXBvGc8s7LEmd9yEbbnJm
pKvvOBq6b5Y2jhsl9dODh6zrf18rcM1kmdjl1ekn7diDeqo28tAcEqNayENkkrclFJS9arra0e5+
tOSgF1CHur0T2NVblWnNyk77aNcNk3hT/ahZ97xBKDRl4q0YXf6QYa2t5aiH5+t28i2AHvOo44pk
X+MBuJTdOuORZmqDspDdsFPzU9uxTpHdnC/MSamOBhP4cROpzF+eh2qK31OXV31SF67rfMXrNsBy
2M1fprpW1pav+dzzXXFQ3DDA4nCpt0stTZxzNZbhuvcK/dXMGzTtnXL8VjfqsYXp9DXRzT2p6eDV
rkP3Ohnjmt3nbEesJJ++XWdPOupfr4UadWurNYNlkZtU4YJ0PBYWb5gxO8lGg4d7P5LdVnOyUz83
jymKbw9rcOqkgppg3Gg5BiLILh1lQx64OZphDCGzcW1ol5mrbBVhtjuD7fNFNoWXRfsOvPQjJI8m
RWgbMyq0nZLN/pymMX7NdO+CQEby2jhRdZTxYI7HqnJRkvFl6Kj99JQ/UK9L/GU4hsWZ9Gpxlkeq
I4pziivtfXScuzImRz1s9069L6YvZh2WS33E8MXA+vdJQMxcKgAVv3cgmSdsKj7HoBWbWs+6vVVW
+ktpBN/0iRUwMk670GvEuRhjcZZHOtmvFZtse0nmiO9JcRmWIxRdIZ0GFkyr+ZTHgDwZgf9qYThj
vpUDMna/gqVHLw5LtK2p1ydvNg7upuiC7g0VfMq69+4oC/hz1ydxvbCV8tSLwT8UkxiPTdlX5Eec
5DqVXU8+VuWfznZ5YUOCu9b40851TYuyCTCs3LUqMnSZtRD/3VWE3W98PMNO2TffLbiJq8x4VfUi
+uwME5hBjtKXiQT/Zqga81hg1XT02jHaYvxb3jygbtjT2qSDo7Cgslill84z3/MoVylf05OhKA/S
S+q08dJuY7ATFhR1/iwMZ2FSgVCf/7CienJLO3zW+m7aNkB8NkiNtZ9hliLzYrevWtRRBFRTuBBZ
1X02TqoshjYC1aPb00ujm9iNu5Ch8iLbANtD1GE+HVoMhk15fKuAxkpCPQkK9yBJ9LJxwty7d+UA
/ixw7B9zzBQngdyq1prSmi+6GW86RBw/oF4oxwwZlKVvhs1HbPSI4YaKex/lq9TQ4uxxOplH1bxe
5kbmvppgDa95hd5OPKpPQKWo0aWFf4U8HD8VNizruSdDssGjaRxs42Ii4HOdFCQck9S7qkkerSo9
K/Z+VdfvemYh6ZkJB5cFuqk+fGvGHp+juZf7+k5Vq/hZ9lxlHWAH86JmdrSMq2pllLZ9qsced4zS
LbtFNR/KvmyifvAXAM/S9WOiHPir2zqFgWZL+a/rPS7y19z/6ZpNBVMXJ7uQdUhqgboIIsgyUbOI
SKwk65R18zJCKn6tJh+j3do/G+yFDBNf7wXJtEsVpTOpw0KR3zCC536+W7teHY9jWpKHRth6o41w
BP2BrO+gwf+0SkjjgqfI18CazTCV8lXGQQj/iedaerFYIj3r3bcmi8JrNZB2K8tBfG+s6uzEQ/Bu
+TWLdUx2tlgZjO+C/IOcoNjp/PQ3h0s0xtrJntqS3wd4kxxndizF2q+ZMhuLxG5x0ELcp+wBUoQ8
1Y3jn4GelS8DNj97s3XSTc09/jkV3VJOMITiL4dmKinNmdgkGOBW8vlf1afmLiywY6DQFy8gLGXH
MPlPI3XZpISbPHoM/DXvr66cXEUYi7sUs1fytMcF/rre4zN0FvQo5oCCiWzYQ1YxDru6GptPF1Fe
jJS/1raBNFXK1xRrbvKVJM+y852RXKgxoTRQVWs5LSuak0cS5dVHHveQo2e9iJpRHIfeEcdITerj
o9vNscRVWhY486Hs3yf+c8ojVhZDD+pR+Kv/aTJOJdFOWBDHtAKxz8TgLtA97bUFQQxeMgdLQE+M
0ByT3pp2jeLD1o54ZQGlbDJnKRNK/HmslWVH/r9STu4QHbHrCu9JJtcj8xbX0cc9g/Q44d6PlQAM
LZPVCUwqP+kQWzl1Sb0L55lIn/4czTHFxNjLNMolBA/vZNgO25K5kd1HUwQI0uEK+Ij8NWsyB4Tk
m7RHfqZdlCCPn5NZs2ZE4wOIXdMeZFdrFJPFZeJhA57jiyTcHD0U5TPGCGJRGZO3jIpUe1K0RF0p
mMN9ppU4hCBTf46D827YQf+eB7a1NkWtH+PMUZ/aqFJXNYKVi77MFNT38cd0fFSHc8NWLrbZ/WkG
08Rkhl3L1tbS4CoHZjOki4p8+DxrjE0f25gRJgJJuwOUE2xdAoEQrJr80rDYDb30dxeFvyLVpdaj
JOwKwgk8C6Wpg8A+ZbbJKp+RDMKkmxf093RImcFJrJGuTenZYObMeOXl1nhpbQTejMGEeSM2oe/V
q1CZmu9Vt5FKZFHlgrPPquhsz2o7GnKZYzEVN1NJ+4Vu5vr3ZlIuIWL1b1oTmVtY4axfE028ma7/
XOd2+XVwrLdp5sBJxrrquCwUQHVuZVcOKKLeZWglnmVIccAQUgq+NsYHu2VQAFr5U0vqD5H5iFA6
dbMxvGA4qFMyXdgaDss4GvIfJhChKal+Zl1FydbTklvqK9Wef3q99Sgfv4ZNHEFjZ0o92luj0SC4
96WNnZ/jnyZPd089r7tV203Np9VlO/m5JMS5UVmjPkM9t9d17vfnwZ7+NAUiJMcsQK3/n7jnDjHJ
pBjlvYpt0/Ix+TFn7CkXFBjOLdrEukW+Gm9jLFXfWeohdz+EuNXIrguEMw35T8jupMX5MvbT6SC7
Fs546D2r3pFkWvhuzd4ZFRjKJzkaNf4XEtLOmUdp9M42+FwOTnu9X4iyM+atsPPnEzXDXvg9sJR2
HJb393aGGEwPaG8hX9oy1vYxNURhPz1CMo54TQ9GrGvsYM+GL0ZhULThFhmlb1oD9IrXcVrti3T6
gaDXtGvVOrsUFT+UqjAoRY7YXiXY2v0cKbnqYwGEA6L/uSWT/DXKLcympqp99v15I6gggWX7fX70
SF5sSy1vbmTVsf1BCGqVTq6/sv0RZEuFBtqDnO1heK6qsDhlyItq8rS2srenNLmzt13FmrZG3LVL
p4EN2+qAepPhSTY+ziLjQh6O3heU1jdTHfjvhe9gE1Aj9momE2w7ffQ2eu6EG33uer3vLLm9vL0c
FUb6s8xN9yxPtdJu0aqky0h8lM+4It0n2UBWT6WRTAt5ThHY6S7P8mCtNgHIa5YmU2+KU1+MnrYZ
S6daDzydFkZcu7h7kg49qXEBOFAO4XigLeR8Q34FYFO1FWwPfVnPCHytdbtDbGQ32StgmVz+O36H
6MuYnqbYsDPXmHH6MiQR+/9cQ8ZlaIjG/kSq6q1Qs7XcDFHF0tddS0XZ0bPoY5jSezxTB31tFwVc
2Dn+3/NlvBNF8SoCthy24R/brkXdbT7SM2Tf9BQNTSUhWT6MyrQrqokH0z+LTsukuDH11VGGXGRK
rvKWFf6hocK3r8pKEZRX+o//dXknB/TG+lXiUMu66L/Wk4+lYJv0GrlnPKlq+wtJk/6TDHi3860Y
XsTcDaP+Qn6UhVAa609BTalHxo3E48YWE+821c5fO9b5gv1GoBtvSphFiM+aqD5mqvKZ6MpX4XfW
Df/35Bx5go3AHLddFnJszUsSWh4g+6KzD70Kw4xbj0T3P3qKtYYtRZqMoN9nASrWG8rV13H+nXtS
k7GMVbGZen1YyVjmWPoaNGG9xqxqDTRDv4pBWC9x6pQryxOYe6Ly/ELSXD1WNo6AQamYL3LKPycM
iA6xVY4REvLU7HXQ6/WkO9ENqB26jIJnYpHFrwAY4Z7VzqGzJ9J2OYyUc+ZkGMwG2XWw9OJA1f+A
DWFz7GZvuKlsnsYZnCYbfd54JZbzxUf5YC9D8bxBC+fGJqm1RJcooUBDCU+ZfGUxIRjirfKi1Q6G
PzzduzJ/aCblU1Ta+kH2xKTzQHVnCYvK37II8l9kg/DQhzEgK1Kanv8yYbO7ZvHurMXcbX1WLGap
fDWTxhEwncsNq6vxKufCg/OWgGmV+9UMjEUQRo8tNJ4r5QXGhf4y/Rh61RZLgOeYX5tRdxia3sKx
0rP3ZvwOQND8rfpoSHpW8yUIy2Dl5PZPO6rNFc504OPhnFHEMO2zqsX1TeSmuGkhOO05lEMduc9o
hsY5y0E5bT7J9UFmu2O5Y48HoMyZYWSOXYRiFWnRiypwOGZBMwE1m2EPcvg+s9KmaQUHARLc40w5
yQqCn0nfKkukIuA318YtM83xywQOdUv6qNvILjp+X2EoaNc6mu6ztIacmttcUf5kozg3rGm4GacO
eat/YghOhHsqpBXywo2pwFKYFh0UmXiIWZYiKnL0BzvEepaubKYiyCkrIfNTFSVLYRnUUiUMN/Iw
AZFiL+WhPLPZUN8sd01tV7s07OpnsNjoYptO9xOgEAd69x03EMAAwoAV4bf9AXtK8g+9DdCuU75S
muh+6rF+8BPtlqXwQ7Iga4Nt21mU0COq/bAoQhSlTRZUXTtdDRj7axSOjLcOZcEstdSrlavG20Av
mXtyrEcJU46p88x5rBSJdh/7v8+TY1qHUtc/55leCosuhMJQJyUux0NORW302z1aaP2W10D5Uhhe
vShmcI+twHcnJxjbuPfisfy9ByW0GNtMvypwqo59UhVrDWW5rxVrs3IyvrfB/JXj8U0tFyYZoEuU
KuYBDUtrW2PHJHp+NKIOjUOEqs9Nq+BRyWuncX8ZAiV6DzXSJnqvFTutSRSopXhiQUmwDnGVWYc6
7f4cDXax85U+3BnFbHInpzxG5dHjNNDlKjqvfnxmub4YKgNYuaOP2zJJhu3gpf6XIcNSPDezb7ym
mrWuZYjC8Hh+5c90tXnwLaA6YAEST92rL0KgWkmrbrxR6V6VOIFcEaKnIkc7tUYnmHSEgV12Qw6s
hudsJM8WstcYWvJQcbDbPj6uVDuoqhXzhZk/s9HEUfhJe8qgQy6DLlaWpezWDl/+3EDjN/AHnQ/v
E+ejRInfNe6krYw/Ggg9N7BnSOCX4p3Hfv1bzDmHyUl+suTtFl3kpa+l7QTASdvyVGNCdsS7OV6W
ynBOhDPcOicbb0OKC4MFUECGZGMNFTa6dXuRPTLYw+0+Kk8IBWuFTm2Wj2sIj8d3Wg2HxzUi0x2P
XijeZSjjUXLWyh6Q0CzRjYyac+xmGe9mbh7dTAk+IlUy7malbzmA+pzabBDm+TNRBuvETxARrZby
An9f9V/9OAqeK910EYqfeTNgaFfg8tV3UweGYTdat/WDRnvvtKoCejNYh1k7aj/OyfVAB6kU5lGx
SfMwewsdb9qmLd6QoZ2nb3Fe6XsbZ5Xl2KvpW2cl4cnODbG4d0PUQ2HHvckeBBVYJZVolpOXVNAi
jOoojx6NErmUSGQ/ppbl3mfWQVsdofPGi6hstbWttK++Z2WLLGj6t6iO64OA3LyUXZwf0yM8J6iW
eFq/wScCFWTOflXzZGdQXDRD8O5Ibat/6yPXeoIt/yOfeznpjjP0pnc51lSpcfGi8ipPTALfuI5B
eJRjqRlZt8rBnna+aFGWDmg+HADmq3gQcV6a/JccGswwecOFpQ7iaFzGyS53MvNVzssxvo8FGVH5
2Q4EM8rs7ipsa7wTWjt/8/txD/3GQbAtL96mkPxk4dVnOebGgGL1eEhOcpCfOZa/nogPclRx0CUy
WVHvZLfoyBPkw6BuzFij7l+6RwTsoqfyv5txXHVqr8ERYWxqRUmG2pz+TIs1dE2xVli1QaTXKzlH
jRXmTM007VJd3P505YlyXJ4dt7G68UMzw1cZ34TS7tUDywFyTryygfRYqXEyoKwtFYrpcJQNj69q
DvYVbuj4Cs6T3Ahc8WyZjsvR9PRopiFQn/TYTA8g/Pba3JODMp6M5L9RbvfEtp8wkpLBXENdHl4v
l7mfXETRuhbtvKBRfncl6DZKvuBWey1ZFYOdnmQjST1dLVVEZeu2TXYfyqr8ORqd2ScDKPV9jjyU
bCCHP3bhjAPMf+zn9SgoD5UZ1+9Rxdt98KyAfAxdoVfPU6LGV9kzoalMRje+sHphq1GckqBCTkdU
xcrXKZBHk2LMTyzzFlbJuBmjLEAwCx77kqVOvjI6+D2JyT23zBwq7YFK3eze1wTyBRm6OZmpmzd5
HbfkBZ5DT5uvV8RRc7ZGHwA2HyFDyIJOhzFpfsvQPT6leImEZr2U/wgZ69wCue0uwHC+g3WmeWgy
mfN+KpkC2JVw5hLTN56aeXMm5kbGFawhQmSwnuRUs+p7iGVIB8nYY5o865+5Mp65Y3XSdO77tozG
r/7MHNMK9cuAZeFuaL1mE0/9PR749vTFFVOzs9Sq3XhmFS1YqIQo08X9sqkqc9ui3vQ8Oln/HGq7
0G3Mm4ywQtF35DmVhTN5frqMcxXvYNeq90rgdM8mIL6rxv7/PgogCInMKPSW8uQwS351AGtXdjsm
7+1Q7Yc8029GmyYI/trQOHhQaFnkvoXfZBCxuPZFdA7FF07Ih5lFYzdHOWaz3r94Cvbi81hAuvZJ
12u8b7Evf3Y76z2YxE/dL7rXuArsl9Le1ErjNUsuB7HQR7xoHrPT2kHbomh2cmqH2dEWE5GahwWj
2eR7p3+uo4+1vE6csF7tIyS9a02/GPPOqJp3S2VuwAjrjSfZC9SGXFAD81Qp2CxhTyfO83w5iIKH
9aLW1t/zyd/2aznoG5M4O6N5cbIQ0FLqQ91zB/dglxZ8or40n3lJmc/YCFiLePSKPR7V1nOu6cFl
LKOdHJTTQm0wV3VAOv5xltW/FEiq3uQ5emm02ykZreXjJBTLnl1fj5/kOb5SuAd3/mBz/sy/Plh2
gzg+JSJ6s+1OuwhL1CsVLtc7Nia/PWFMv5DRLBQjRREdRXDN1afPJgpa0CoG4CNeM5sKoakjJqIk
1hQ2QQUIyVuEce4S4Qrr3S+zHWR4bBmG7KWeGxH0MDAUEDJ5kWYvnstCQo+sk+zJGU6FX7bnmc1e
nuV1WXwSo/cdAphVcNmCLXNStSC1HLiXjlku9CRMzp076PvM6S4gIgZ1IWQb+V7wpKmfcsY9hFJL
cpb9iioTyDj1qM0hGUeBBBuLGLlPtWg7GLYQBuM0qT6n2hCrStXGQ10b/kcvXt1MLz8nRPxQ82va
tRUlFTnIFIpIMtU8QhV1WXll+VzMjek36iKcwnIvY4amkfBlG9S6wTMytcWzTxIWdEfRLeSYnFVi
wABNoXqy+s64GHNj5Va37K0m3shYjaLXBZMH4+KEzo2Ni354hCqjNc+RdtNr1gVw3Ti9BCrODx5t
hCyBYPJzshPrJBvF9Uh1ycOiqzgs8AFfZeyOlo9JuH3+mU6912IF+p9uGLT7gcrsHrnBHzw3fg2Y
6JD3RANNw0+eX3DRvSDE7VDOV/1vue1sofEpv63O2yhwo7+Ptm0ssiazXsYw8daT4tin2Ki1Q2Sq
uMAXTXCbSOjHVgBOy1oZQ+18hmnmbrTYGpDnoatQvMO9yPpwDd/Zxx0SrEVCkb0IsYpIJzSyrFQx
Prwgf4NwZ131IY9fJ6qrMlwnYXxUwnxYyi66Ot4q6zLz/3mSUSb50poE6C2S06UWfrdDS1+VTWPw
a0BiIUCCg075hX3lp6mCqulMy3quKv8kwwJlyt0oRL1uo7T6kif2sCiHHrENfYjeZw9xOW3QddKI
TtZeUxe7Z4oxn6RicNYAJ7RJyzH4NMbw6vdg8hQeoxfS+BVWN8RxodFW/DDm5GaAhOa06WOr/BLm
ms1CY4pXYTH4bF1MbQ3e8qT6JFBgZBdPnYb2gDJXt0VPCmjsjPgJ5GzyyuvlKMvcIgq7zeQ21lYW
x2F7LXuqPO8NqPfjWIpgJacZcGFggYn8YuKwcRtH64u8bFUk2RprIqBM86e0a3eWmKpRMdg7dhOv
ZWW9m/xPKts9uc+65ok6VQt50alUopUFOmBfj9+tTo3HhWaML3ESGruS2mSxDXU33OUwgE6TRR0h
aRtvqzahCa2h6Zpz00FhGOL+SHIVZbw/sSJ6anBlLOYZlomrL+vhZK/Yo3IUZYG/VZ95r1E1KhfL
S0+ylxjm9Dp7kcxDbte3x6LImjltAbcGwtqpENTpoxY2n6+ZKndXEX5BYO1H2VnKT9+vlxQronDR
sNBxezH+wP8DA9Sot951De1jAEYV0NwBobxoEC+TMoxYXFVYQczdDiL31VPD1ahpDeltA7QmDtPs
cgzfP5dIObwEQKt4kD9HQ0+nR+snMTAfkGNKWA5PoVlBWWQwrBNmJNrPxBuTUwKlYMPnUtRCRnlZ
duwvpiozL2WrSiEh8U0fqt+5Ombo+lNUc1jgzpJF4puGn3rOpv9DE3WJB7oF5m0w7E9RkHKt62/8
igeEcBA959H6W/fDcdu5WH7isSCMVW2MPIFRcFO0wTnIBvoGgEx5yEQOi9FGbWtu/h7/19TH+UbT
dn/Ol0F5+n1YNOQLqly/uWg4LQYEqb85KrAQB6vORQJaEc8HgNrhJfKU8JuOfuqi6kzvVVSQmUHC
qBfS49rWgz+KM5qoj0qMH6Kh2ulBZJZ/cyur24bIFy31ofFvMtbDhkAaojI2HQLUCxgM3Icpvjh5
OVXbFsjzl1HY31ycj64CCsNLnhnbkAcEu9V2WiaTDRKZ5x6ShwNJIlAM7cnX6959GktgDF7Yr6yR
AiS+o/5zA0hip4Z6sQN3ozyHPb+hknXTGyJELr+aOqO25ouPqUQfULdRzbTmruIpi8otorewV4CY
ds6zDDf54O3RSwhXPmuFD97xSIH7RreTo65n/Yak6p3loAzJboMDqYku/dswIBKNUKC7NvtW+yQj
9tR2aB7puRY8OWH9mgyug2hRF88gBz5c12aZoAF527kLxk7shJ8jTDh3ISYoB8WnEo7xVPRmRGVw
1kLy+or1iTbxh2qNKKzUub4BK1asa/4Ar6hvgqR1RLjsasV6dSlOnM0yfkv72lvoTT9sFGGcWstp
X7oZ4ZljHAPAN06O4wwSxeUp2E+pmoAeYFTOi5toKVgA3mQPPUv0hzIgl27l3QAJlwdwdvY1BArA
fVsPP7S2YnuRZ199nKvXrO1Z3uiuem5LBGjkjBK3N6WIfzRkrZa1Sz3en0B1OMLRV5OHnVLdOote
mc52FZ18UedfnFgLQYsl7cEy/OxLb7rLntfQW+vY3bmf1bkC/hBfutTy16xE9a0hRrEIA/IjmHEF
i0kD4lJ04TqtuM0jHcMIhIgUhDqM/jCUvGb4/VuveqAFC6Mqy5uZhvEuMxQFjR/tT4OM4rOFV8b+
EW9AXqaYyaKj1+swEIbhU5mKSwvG+befJStswdMfeURGzxaAneAgJpuuZZ+oDmp/tCc+WNUz+7kp
dX+hY6jy3SkxLtet8bcR+IeRbMzXWi/EUh0D72RZyOco6NAgDNGLd+TJ4gOWORigz10R2vYWzApV
urmrJ/hGhJlvbcCniXcKt8XK0Rx3N86jtk7CyDYrkjvzKIshWLwN34RCcuJ9AvOKNGlyk1cqWzgI
Rd2/AtMZXxHvmBFvfICh5ztkEOxLOwzfAHS1v313b6pN/YticLYYEq18s6HTrOvRzJ8y1FMOVpjl
W9TQ/JsKXHKJDEnxLXHFDo5e8zurrH1PouVrHAZimUdiuiV6BMVZyZpDXobjk4kgBjYUrf5mzKVa
F+rmLxs9/vlsHgE/MztR35s0dQATeAV3HAzxFCrqdhCsiCzsopd67Gysmr8jMP7uoOSvgEa1aF85
jUDjoqnJaY1ovyzjWbNFNnLo0UW0CFCVi5/Yv87JU1gVWuUpO14fxVnMDfKv6UoTfYekSVWcyS8B
YZPDWu0m/xqJ2NOxYmeOHIXV8uaxk2iGfeHyLr43VhGwOuqbTdWn4FXngb7yAWbktf6JkZW/b2UX
MVgXd0AAq/MU1UI6jtxjR/FFi45UxEWxkIdjoM2HU15vC78730eqzo+OXYeO80Ye/mt+6F6QX7Nv
nllvIrIjHyiY5E/UFIGUzd0IlbUdyhqkK/0u+FBb3ViRNJl2cpQ3dbWYirZ/kqMU1XHUUtQXa6yq
l/mSQ6Mp7/KSUTv9H87Oa0luXVnTT8QIenNb3nZVtVXrhiHTovcE3dOfjygt9do6eyYm5oZBJECU
6S4SyPxNu5BNOWVP9WslmwHLm/uUsolWwtYyK2fHb1A9NC3ZqgA6FuZhaoR6yT8xedY7/nSw+nrI
7j0y+NeY/xZjwbJrvPZMhceEWv/Slhn0aKNzkSVz3KsLlyu1i+n0GTeHQV9kKZgJOYL9rXtNZ1Ri
SyaWCtU/l+o1Xw3SQv1CjhsOpkFRlvtzgnu5cM/1fKa58e8zGWOr9Lv3r3H/rRdQgnufr0iDs4/L
ajIr4rUDfMJZ39Y5uB76tEt5ilQqqw55eh8gx1LM0xeh2zX3S2WsltfL039dRLnEOZSa1a7G0Mkg
Cij1LuoA6mZpHVynLAjgbGgsK2tgOlWOCOtnBxq/wQNk8qUc9hn3ErxfuV8AtydV7S5kd2vqZ1DF
/fFznBLr0aGJxi+DZTn71vfUjdOow0FPvOHQWWaOhdncntx0POBQjrLdZ79Z5vTLoTJ4H39v62ag
gwsEBIob0wKlnNzNp29BYddrNc2xso6i/knX2i8y7tflwhrHodEhqrPMS/UguGWNplxzF2cz/tnb
Vd3YCsuO0Gh2lB4R1g0GzGCnqrWPoCzvo+UlLC5RIC2fZYPaH1eh5L7xKHGdZUwejBRsMRBe7ipq
6C86t5mTpzNLdtE3uUmSJ/H4ZaHK2fUJ1NRgfPGNrL2Vql7d0jJ5Ncty/IKCANqvmyos1Zf2pfad
7qXxEZJsX/Sk614k1vn3uW1gCJkF0wWaNqqddqFveqPU2V9hZwRk6aM2hHPSo3R4jmoQmqHK7imK
/eGZpW6wE6zAV7JXaYr03Ezed9mZVobGEukILgE9uWiqN5oRXIyxA9FoVt5ZHjJBkXth+WO77RQv
Xtzbn/3yzKnETjVT/SBEooptq0Q+om9kV7247I4WWkK4HPuKOMq2Mwfl2V8xN9XRmyczyULMQFBD
N8H7uEZ0ajsnuAi3/32wHGx8h3iqNn91QBjAjalyVTwt/rmC/F5wycw8PvP/svwrLuf0w+JpRLli
L1uo4/VU1Ugkz9wgyfGZtL7YW2aBruU/tB8Zt9ikQUX7JBIxZm8w7jN0P3NhD31OJ2Nyzj9jZeiv
2fUwOGp21ezMYUoU2MxIV1i+2HlJFpcwEcRIma4vin2HXw6ntOVZjoPpwkijkx6W3H1mrXZrlng3
pcQ79lxah1SajSaos8JCRlvFSpwDup8F4E3WD+iyL5qJfxSwyny6eozeRp1/o9zssrVs5r5VrJAy
qfbghuM3Q4s/9BnaJDsT65FfifPCGP9KgfFaaUr0BpbRO9gdNoNyUDBUNberSgfdwPz8rNMleMjm
KAcPoX+uKUffXAweXmCLgmhjDjTfauxi7ej+pnSTvZzy9Q59KPP3KrGTq4Q0sEZpbkRg8KTXT6QD
GPS/IoX2HiddcgUs3NzxEv/nee6v01hfPufoB8hi0JUPIh/BFJBoDo+16o/2EgA90LD5ALOxXeVT
yn0iL9Ha6hQRnzIIqyd51srgNNlszjEjYec2D5L9UaOjpv+vUfI0yaioY8gFNPevSWT3/aLYCZOT
OCDo6h4TTzTbTnjPJHiVY2gOVn2WpxES5TCsCI78ILlpQGoA7edgT6NAdOT/IPLJhsTo60VkRxZF
/jB4P1vXj1dzGrFcyKKjrET+96Kk7AIQUB3lSAWXhbav84PpDciFQFCt9BlNWrM/v5uF3dt/uhu1
V/qHP80hwj96IR3ENNSAmlWaDMu+spLjoMVtsM1m5zF5aI3x/gKxRZXl4U/zPgN6PgPiMVkPqXPq
b9q7bVnGTR5qWxfn2AyB24fcvbqwUfaRU2f87YRxy5vUvCVI6W9TxVeXnzFEXfVVkzgUXuepZEfh
1P5i1KkwfsZU1f7iJVN7lDPJOPfVVQN+HBoRVxpaEV8Vp76/ngzVKBNTnhWP8hpMmQ5kkXQEwIMB
8n45nIyW+1Xne7M0NArj6MgmghfuY45qbVHsmgeMfrBSSiQBg/nCUg6Sp35A4VGL3Wb9uRBDRVM9
fDb/HxZs//chTYJpE4AudDs7Nj4T+IZABPUFheAaF+D5YPfXYMRNQPCYtwCmEasK55UMrLmXLSep
60tuaNXF8aqfA44G+8+QHDHqRgqSZCp3SPqjvtGVyjkxYHz7YTfi0QCdchB++zj0mb1OS8U/e22n
7UytSQ86xsqnxp2CrVG09VUxrX4VZ1H2Mk0Vm+bOcl9TMXRHRajgoyiQuMA0OeAUlp3K6qjlkXfS
/YBO0Zm/O+UIJHHjk4nunsrGWE2t+FrMhcU4ip0H1+7WsiUPCneBQ2q0P7sxSOKl00b9tvSqBsaC
b68aOzUPTQDZHA8gZWsiwP3cKTWb1lw/thaYQkraVy96cCwruclDwtP41mKpm7lOe5GtezzwDuwF
lRMFiGnm2jVffTuyDnIE1jrpzcUUeUHp2tqZToBYJwQNIAlNHW4/Z1czDDr7nML5Z6xoUmU9GWm2
ktPICUUlxi1ldT7R/M6s+TDkSbsvwxC/D/kWPNVgbWBrz2YzjcHSRpniHLbd9vM9C9vIrwXp0//8
dP0wIiCTAZqf37Ycjj/6/dN9hv58ws93EJtIPBtxYO/uL5mz3QCowvLh8zVjxxlhu1OB+3zVLlL8
NVS4359QTlhH+e9PeP+2otDFgnf+dPe5dStgvcOnk6Pl/PITNsiIfb7Jfv6EWXv/+92/lh7fuDoZ
fn86ebXqWAclcEFFzV+EvLrI8q+xXluHz+kdyo6LoVbiFTC86gnc0cx3VctzaQv3kVLZU6M73jvk
GxTnch+ApeZXb4WWL0tbyR4KPB7W3uQfEKEsLtyYrKdcJyMXTj53mSih6pma+knRjG+yUx4qwBiG
5Y338XUHab4lAbqR9dA+DsXJLZOfn+M9jfwhz3wWnK66EgbarCZCmhu8boZVE7vaYxgU+iM6UCd3
aJVzPLfGyukPYcxXKzvlMNvHXIDVdohbI0N8rEAumosV8TyHPOhtOayzzin/FfOTZuPZTnO5v8oY
N+T8fX0hX0Ze1ZpRQ+WqzA6yOWhj8wC4+d6SVw0tckaVXWGa+ef9hnoP+kBzrzIUI/iwQ0yiWH6+
X7y8fxVqiqr8fFHaxuHZ0Zv7O5UhzbbIgw5JSLWPDyRjxnsSdOL+lQD2L7dqnAHjN74O3tnw8/wB
EXEIrGMQXeSZlWZQp/oaO5i5w7FSrEEqHQRCZLbx6q/RXqIO+xq24+cEcoQ88Ap+Pv5+hc+wnZQx
ZPx/XuGzA5Hk369SQELB1531kNrhXayG2RooM6ltFh0b3VIMKPVBsmc5j8n05A1Hqs4u5fa6esCC
z18PatjeDNAFK+o59rMSuugGG/nwxWr6ECtBY/weF+25djv/F4LVCw1ldNaEHVVllmYBEts68Ck1
/IGR2EfrBLgbZJ6LXpbIX3R4PasMF9Ab1CW2pugVP/B2ta0dds7RwWdr7+VujaQv/7kG6s/bwGpZ
eWn+D35cI/q1mDctGnnUWPK3RpftZc9geDPjKKeWvNC7bDzdo47hLQYeBGsQFTl/gpa/cr6MsLBa
aYqWboTG8mRZ5XM5W7vlSWM+VugPbaOm3Ee1FpEz9YKL6oEHAV+Mw5PdpctEz9rz1NjqY6w2LzLu
BomBam/dHri1anAqjVVeOso7eFZt4+k+Dnbz5UN/LnSBNWxvhnt+GtpahtkhHvtqUJ/jmzWFLjQw
O22xKMXaBcncsiMJScU3PfaDmR6bpmzhKM+nk45qhWtph14LCvKL4Spyu3I9jXn24tmUz8SgeEt8
3dKXUhmdA0Kq9kI2OwHlKi7UX7I1Ka17wbHwLK9E88V6xL18iZQtz+L54OY7kCXts2z0SbnFUb29
yWuzeHox8QZ5kC0+CX65fhif5NC0BwQoSNXvSR8ozxn7zz0/hVJdmGUTkavnYAxatFSd3FhPUfQ7
NmXwuRZsTQAKW6T95MB40P/pngfaYioPuFcBNf4TL6050YDPFTfS6TUpggFYdZW+dXgibr2WJ79s
GiU5TyM2gwOq/Okba4BX1ariK3T16VVYKzlIy730YpQd/8fM4OoxfCZbYyUwX5K6FuV8POB2snfU
uDn2zuSeZe9E/RscUvAygq66WUb7ULdp9mZqbnSc2gix3XnKopuKjQ3GYiMvskpVAeUbsXnIciqP
ne9vgpmBKQ8x+p/Fwouy7JgicXgPGmAJyY4iBTMFdf0Uk9bC3EW/icSo8QSOkjXWOtFGdvaj61+o
M95bMlSLPljmiOrvEdarnzxK2ketxc/BGEoKkMiCvigiiFneMxOJYG8fQy4AwfxLs5rvKDsA+8Hp
YpWYTnlNzMra2v40c+YGRAAVHtmesJunVsdnBMvt8lvjQJ/S5jK6JqylALr0w/YrvO6yQn0pQ5tS
i6nrJLJNb9ejELX3FAyj9KiM1iirFi9NOhudUXz4QX5tdZ+pypM9lmLmt8SEqWBDDH8SLVmvNo2y
s6EWVO6SIdhFquNfQscoVi4y+W+RrfzMHMf6SIfbfZ6azavSNuq7sPoW8FWn3DxUH1b+NA3HfEhf
pmAsn6MpLZ+7xl7kiZM/ylCMc9asAQ2yeu6sRFbhd5fUa9nLvTE5dSaS37K3xPX3uT1+zkU9bs5q
Je1J9jtelq2Fwz+Z8p57onseu2xVYTP8JixXA34RGVh10DRKy9nYoaiQ4W+bN3Zi4TJLBugTsjfz
NxQ+uifNz+pHqFX38GBn4TEvZnT0PCot+M1BHxm2oyqsY6+06cK0lH52cLBXahP2S9OehrOMyQNQ
hOGczocpbu1VUqMIKTt6hGxHsKv0yLauIlj62S1jshc5ONBTuX1UmzRein7yHxo7wC2jcIblaEzu
N1JwhwADk9dysuNd4TfVFk5m9AWd8DUudu43BULzKsdX5BR1WnzNKd9A69Wdb3k8vmmmhZI3eO7Q
zxHpjvro+nlwWv/csNA5Qmas3EXiesl+UuxwIYekkfN7cBChQWyq+TmxoTYtbFJ1i8pqG37/ss3u
YlNlfD2RlY/XBkGzw9QD5ZHsgG5Mf9QTykqSOdDSAtITouYEq2D0oh+qLaIHyQ6Y+9p55P/HdXIW
0xpmYfTook5QBZSGQrxvJd5jiMfro9sAH3Htm4yMKkkfZHLaleyTMdttN4PXThfZSq0k2TU9ymWh
HbIktf3mimjtcI7nyQpfdzcTmG/sjOzHcBwgsEYZGxOjtR/1YnJvqQPMhT4ZaWxLwWw591dp0aDa
GCfx2oAActZAZbt1HePWkNSvWpH/PpMxaFbiaRzK5WyI+9XrfxlY9n1xSpy3HAhuaxn2g+joOcKk
2MvdqkEudlVlffQ1ntQfUPa7W5iI4mE0Rmchxzc5lkCsJPoHz1Czm6+bHzJuebNdVFPZyNbwO/Pc
6iTj3FtbtDMzsY+tLPiCA/Z9HqVH+T5Fgk3a9c7vzvrz7vreHdbF/C5QmDlWwvn97jqWUste9zcN
Uipx1RcflaNdyMgWX6a4sFZ2Mqhnv/WqY1Ug9tj3UfIydUAUyNMUH7DBl0k7mBdh6NlKmIaP1GWg
HOTZ5yETyri1u+Tk2cL/V6cca6rma2C64UvXmUe8tfUv/lChQ5Yn4bnSBPR41S/WOmY6b4OeXvzI
1X7GBm6a1J3fjICP1deFcoyNqT+jTgFz1Aybd7Dy+4Bl9E/NL7/mqWa+qLWSbzCLVA5G1KoPfTBF
s2im/zVRgrUcihwS3k5e2TwXsL83nSmCgwqV/YJ61LDUtZEf8WjiC1WPPqi2CYtRI/Z2bDCS5SwW
9DblGFH105h+tcroe5k1/ncyCQ8FAh0flT6tVW774cLrzoieFJha28jfwBhZQP3YmEVWf3ihem3y
WHw3uuhj6kJrp9ge/mfOlD35gPeK8gm5iOKpqys2oKOvbWSsm8z6AnFslxd9cR+BXGGwxIKSNEY3
u1VHeHjgq1ZGFijm+QwmfrMSaRGtsXcssnWISjN/Ae9Y6xSlebyyb7Sq5PHe2/rwkmK3jdZ3GzYK
/8zzzyX3GN/q/RI5f6gV2joeonaTup2yiJVUufhurx/TEaBcgkPRty5+BX/sfE9r4S+R3tbO/MHs
s4ns8LKeO8T4I4OH/C22+3gd1OwD7BGISqn2yKslsfN9MksYGSL8UvZJt4lcnBmV0lIf3ThM7yOG
zn424GC+RLkZ7NAHdQHv2fWLyLQnOQWSRNkCUT8gZ01Tb3Ul0vkKqBcBxQRe13xxwGTvlDQrN7Vj
7hyRhK/o3+v71PT6tTuo1lcby5PIycc3vx7MnaunIKvmeK1+b4cofRdt5W4F8KOt5kX21zTLrK+G
S0YBmxRnW4k+fR/T77IvgeO8YVtt7CqcNt5GA0ul+RrNYqMaN5lOzmsIX0ko7+RLkN9xVpESbQ07
VZa1FRrHgL3EUZ5he2Xcz2RMHsyw/l9DetMz4VMIc/XXtQNI+wOq7sumR+JPHuoYnHIVlca/YnnW
FxfeRLylUqCDTPtncDp3oNbvojpt/fwrrrdQbsOgPf8V94MiPwsQ/11ij8sG1vKy7/u33GrqWzUz
F100fI5/QrDem5vhTvcQVbaaJBKsWIVtbWiO2qrUi+wWFBa+5OaA4AkWS5vSMMuzx05vByt2OKot
f0/K4v4+sL3ymBVht2tQ+TxbPoo6bVJSwVDw9EzQQr6GcYMmgF8HT5nWoRAbsxiNdfUBGEBxqTHC
3Nha5y/y3PLZWN+/C3XcoZHAztS284uMyTM/9awDzCDMd4kbXhwgZZSF1bmhIBXhAP87FteZtx4y
Fc/ocVSfIIMHh3aqAbD65lix1wuXAKD7m+y1UmxinMjItrJpJG5/Ksfie1Fn6lNjYkGC2OIpDXxU
e/U4oqJrJTvZNE2tX+Rl7N97o37aml7iP1I9DZ5bXazkKHdi/VKbrONV2IoAv9CaGa2JOmHvx6ew
NtvXCCPAZDSQY3bIFE5mJ9ayKdrkJ9z48epmXXLL2XtabQpI1DONdYnnM7qXXJTF/PiomOxUnNS2
jm01j9i1XQMzjc5CTdvHpLWic8fDX/bJQ9C39VroYb22bW1KAUKLq2nZ6jYAQbLPIz+7yINmVslK
rWxlBWomv8eidspgKwXhRo1t4IzzYBmTZzA4650qKHB+xnzs3VaovWgLkIfltO7SgdrIrMGTeSI7
xJCatintK9chZ9cJwQ3Ke/F0w/8VpQceGO5HXPm/dDGor1mtTMCSmvDSFo27Qx89QmvRNh96Df5u
aZTVqxaX+MtCoP4Ay2sZhvfLqONnrBdrFT8mYIn3Q5s5KNR12a1KCnfzV7ybO/+KkduwYCYtUiv8
VVlBoz944JmhZKjT2gRYcC4mQwMbGX8oTjGi6jKOR3n2ecDIJdtqiYBFbfooL3AIWYfAepxPY6N+
7nQqxNL9V4bkQVfg6cvYffCfcbL3c/BQa5hNY3u+U2CjbTWNJdZESvpN1xQF7UDV2sdNEL2FSfYt
sr3mwoM7ejPnKnjavAa+M5Aazp7kJVPV6AdKhj1OawxK2cGC/ILtQRaWZ8rIY2PqYRZZg2O82LGp
rbJkbC6ppqc7Ta0y8AuGfariNN2E9aA9OpDElj10kvd+ch5Jss9AfpZfFK0WPkz2yGcZEppGvYTu
2D6aDU+QrNLUk4ZW7SF3lWA3Vep0KcN8XI1+Fbz2WNUtyi/cc7KTaZWUAOKmX5DgUpMV8Nb0FMw0
KU9AhVzItjwAyYtBOIhpNaIl+LtHziGHyzH3a2RbV1Bs7bv3sTGzWzhLX2tDX5yGvLrIUDyHQCBY
57hvtzIkD72piwu5goW85jMuz/RZE/seY8R96J/5kQbb3idUM/J0WdJc8GoqTnK8OkXKxremBiCW
4W0tEltH/HCrQ4uXOSl4gZdfg1Uz+LbkOo74XLNxGZ+K0WopGBvV/MwtF65rBCsXu3EMpE3tiGIL
IgYY2bGLr9tkI4OxlrvV/dQNUGj2yaaNR3XUgaBp7KeLQDRPXZ+CBDd9ktWZmm1V0SOMOJTmfszq
ap/PmckYRcbN5NXptVRkKlsPnk21yJa22lRfYojj6ISSWuwQJoXNiWtcOuISziZqAbBwjUclUmM+
XkWOOy6sGfDRVUp0YAPerGTTCYW/gC+hnOI0617/DBMO6EJ3gDFThAZOOvMwv7HxopyHecwm43I2
ex4GruXfw1iF2OAEpvSUtG2NO5ZLcT8Z9afItutbyB3cbkNczn0dUkCHIsGh9lL9ybFzfVcEFkz+
ebCL1ctTDrVnHmqWWbHUwLrt5FBNbdODUIBry6bptMZm9Cp91zuUhJANUp8yDLaXlmclr2XArkdM
uv2ljVkM8+fXviUTUhJhq/1U8o41V4rQNrmKhUuaK14E9ZZtBo6x4GnWTZJVN0VpzGUjoJrXcYdG
k8hIHVIE+AaJ/FyEgrxF7O6CunB/UZ978Ye4ei8zq1w6SmU+GqDkNi06qmc7Toy9GDNjFxph9yBn
ROonR5TLRzW7G8JvdcHqlGfXnDu+z1hl431Gs8M4fZxFCk1gUXu5x/lvu6C/YlTEqkOYkdqerF0I
STEuzCHHb2bM1hn6Q6h0K0aZ3aK2LF4qUb0UvaE/jH6Xv/AuC8CNFhmZuXNScFSPXQx5Za8jmhj9
TqvbyV6qHhXqTr69kb2kYa1NQ657aMQDGJoK/LuRvruRerJmDxLbYXsS+N6X3LRnudFIPHhxAzCz
03y25y2EsKTqFo3htB/Txg+U8qNO0wGACJJYatm/Q+3wTr5S/z60osELsUjxcP/Pjr+adt2w24Ic
KeNTVKAd4hn5IptM7xS2pKERX2fTGlvs8Kto+MmKDEHmof+F8uFr2rMJ8DJ0guEV9Zc4HaxdAy8H
rotbXjIKwitktu2tbY7ekscbX/t8EBAMjrbmoiM3GNj1yWDhON7ar8aEyrTl8/yaokVkBuapbxr/
2Q/6+Yeit3vZzDqvXtfCwvJiHoxLgL2dDBO5jbkZCg/P2zEx71M5pSceQkW8yEsndsWPCB4tnXmo
3Yp+ydIHozD2E/AigylZlSkbz8JQBuNNZNx+GswJxwF7WzIlOD9EiA5YqzIZ+w+11J5yqozf/M5u
Frpje6/4eWE9NgXZk4qt3Rrh6aOXOegEhiOarfFU7AeQOCifaEqxbOvuwFLDBc9Or+aY6Vax3HRV
JH7+lM2HkcoClYabjKh+cPKcaa/SdQ5D2zvrWmFNi1xAn1ZtP1sBEerVleyvRzLCRYdecSP8c0xe
flmZg7vIQ/U5cWBf2UgybEfKTxvbz/FGnzmuUjgongmwbVHi0IjnMIbAzdGuU/0VU8xXpMH1i2yp
pNBBXj8nsF6uGprDh7rIazxxHet97IqfTmZlt9JrlAfkoSl6Wz2/I3we5mzkjWoyJpmh+Gnxnb3z
cBELNwEWEBsiWqLYfE3GoH8oIDGtI9cFSew5/i7W+mZfB9CtffQmR7xzsNtRpxO/lq/axA0SHxAd
F+0u2NgeCEv03qKfHn8Yo1a0XaLFyo4E4PexRtg8MxEgr9BD/81lQSEy10vnzRxNf4vVSb61q1Lc
Qrs8p/6oY8plsPWvsx9qi7ILSefw6sTVrVdCbCaHyD4i4o0i5Hyw0ktQfiuqsA0WQQ9ftIi6X72+
UQ11O0SV9yUs8AVvDbU+umwgMHK1m2UsWGQZKDhs6sQ3L/UkgmVPLhK2UBWjFO2FyaIViQPtU70Y
mpi+aUGD0kJZoCmKlzz/UeOmUN03HC27764boazSQzjjgRJv7RplFF+1eqzHgWvVZtj9CKxxWwcV
hTthPHe56cHSU26Bne9aE7GF0UF0ZEz0ZdtqZFey0N0maJIfi6EZdja20f5U5Gtt9I5T2uDQSNKD
RIwYNl1k2JvCF19CJ28veulGiyYfo+/oMl1dq3I+Sn48SDl7ywAZ9I2ntO0B6deDB7/5gQGZitVz
Fz7kI7h0rIhPQxDGN3lAoEw7Kgmq9HMoURRkxTCrXVPb0c69M2pntS+/DG55reycbHxRP0MfTy8I
O6svhaK9olLoPOhx2ZxHq772MVCeMovjY+R9xKrA2RTRCS8exn3goK4CvL8wT8qDL2Aqhnb23oPK
2IJNR5ppbiqjfZkzW4+23vUPwm4hriuA2kwljla1KsKj7omz1goXzfoZcTgDE0OPM5YIP5MyBCM1
Il8g4/IAGQs8vRwi217YfGXRn6OiPb4MeAtdqjR+abWieSDRyi9p6qnw9U33qrp5vIBkkW3rqPvp
Ugm5ZcCyz8PgQG00Mb9ktVGcOLvJTkTj+xu+CMCVp+Q7aX1G9Jo17r1o9n2W7Uh3hsXYYGQJbLpb
l4NbvVZGLNaGQ8FbNm3D5vHjaejLBhP8N68cl30LDZQsm5Ef76cOu9ajb8L0W86gimMSmI+UgpVl
2GNCGHqHvBmv1RhbFzcD1dq3a9MzfrKvqxZq3H7vTau7Tm1G2alA5rOO3qea32Gs6MtRxM2v3nzq
XQeVnyT0ThVlpgUqVN0KW2JnIeIUsxRF+DuM4kg48XO+Zih5XvP5jDL0NdPTChInIdnZFRClejyx
l7Kp6mb2oGj19wRUT4Hv13OdqB3PIGShZNOJguk8uiTLeM49g/nsHzNRLKFB2M9loWYLrOMFhXNc
0Kb58Omjlib4d3ah/e0z9Dnsc6zH42FvjLz6Hwc3B6XsMUp/YUXqHoYK7UdX4G8D6ybbRSYMK/iZ
MJNrtMnYco8bozSqy+TWDmRLVZDDCa5eWxW7gqX6MXepy4X8/Hc8QyjOFUgpIHg4XRBlLtZ+FKmP
YkocXIZ69blMb3XNAhSb1uzWdXG868y63seB117GaC6+eGn9rvv5Wa34pSfpsBcacCayXMbSdozs
agjL3Al/UndgpZNlVejpWrOcaq9hv7oD3D0/MvqKyjTrUljLa12t7Q+3zJ60EZugplBVbGuUdW/F
5S92eQ8h98L3oOMd9mFSINEUiV09tg8uP6Vtorv9drDc8ao6brBCA1p/UylQYu4d/8rtM5UsoOP8
mK/20DrvTojOadVpzSMFJrGp0rYA61KDjSaNxZqruRaNKfDudZLvFRbEYVGnHyqOxGCOo/TFBhq4
6ZA+OU6TgUqLBZY39HqNmv541lvTfXY9T+OWvSHLVX2LQgt6p6tWB9/sHfCE/YcWJNwoXQcovtXY
AOFFjPVvEK/J3IwPmWeXi86yvsdaGTxDRRx3GsKpW0RPvRf26EhF5sEPZCwAEObZ+DhmZg/tp1Y3
dd6JN3RRD3JEZOM871bk5/S+KbZiaHaqE6R7NCHsvUb94cTfMqH019oXpCe8VYSQ/1oMJN1HPRpP
OWnfxRB5/rNlmqSD6uEwY096BMKNagAtOLTpOQKoB6Ombtd4NCuvAd/lysb/cs/DRXkV8RQu3M6l
/D33NsLFccYyn1W1yx8pPLAoanmQ1kAqDLPr90KQvZ5cLX/3UuejB2l6rbzYvBZG+DOa77kUtxYl
OOolPD4UFjzV3mMiNW6HLskfA33OXBei+WEjnpVFQvtgl/NRqZHzUiH9tNa05N0d63JF3dO7ZvMB
zDJKqtSOdj429wr6Ho22mmowS6Ffe1c50PNsoPkxRezPWKkMNtlfbizzLHJYSl7p6t7nvk+W2pjr
iMvQ9SSblSBcu0WZn5WgwYBgShF+6oz0BOriqwNg8hwZ1roImyckqKOlPumnqfGOZkYe1/Fc7VyW
CUrpY6itrLYddl7a6Ht8SMZLOR+iXT6ScgFlEO3KwItWpi30N3tET78ehl+Q4aawZ8eOrNULFs7Z
omm9Yt0jkMTtMg2mAxWEZWgqFkZRpbFTR0BsaWVr5GoCZ+cnSr7kX57fq5Z+CT0dGRgXExhDLcfT
BFl1mRmUo2PbGFY95vIbVx0dKHVCdIukFU+IBWU7Gfs8wAr7Z0jj6v26d3pjwWrkbFIqeHObnmSL
Y0avsxrlqsss45p4obcJIWf7mbWlIjWdIBjlu8DC8abXKxR/ovbc10b2hKIC62pXRWtJN4e9jGkZ
0BfUZYGDKu6VrYDzoemkoabZjsx9xCm42+I28U3Fgf4QmsV0AI/Nt+NTwYgg9Z8E2CMWgskXpaHs
0EPCXXcIMO+yanBvKvaeqqN3bHoMG6C4S640Yo8TRrh+B1l0AjOc76OJhIULzGNVOZO+MkLPR9yl
fwzIhnuWTQl/ihX73IJQ9OGr3ZQiKG6spWe2M7YRk82qCdfv+sXGCACz1JBFHkJcL7h8kURPzGf+
f2wwOksU3vOrK2ZfYfHyP6ydV5PcuBKlfxEj6M1redvVTm5eGNJcDb33/PX7ASWJPb2ja2JXDwgg
MwGWuqtJInHyHIdi5Ecyn9m9qTiX3lQwhG0nESUdcdX4D235pxwgdKpuOTBNNo5Tz48wTHkrQ2tH
TlmM+fFuUy17r6euCf6VEOlgt2DeLCCSwlIOcbJWrZwXYKWrL6PnVJeuS3/0UqgWYOiGhhHSa0DK
Mube5U7E9ypV+13Kk/BaW6j7KqpV7jPN86mqpOFr4B271iF/n89Xq7Z5AGTxU1spCX/+3BZ5g3VQ
hIWhG2ETSkhqy3mSttYtSDQ20JbGrs42qfE5pCOrC+pvP6t5vimq6aGDDuhRhdlgbfhh8BTyqfek
5lJOCwdY84P50QVMdOGPrhm0DbyCJo9p3zx7pZ7t29j80od9cg37f5EErx/Sbip3nusL9WkUiBof
0k3Zg1MZmhzZXZrWeRircSJ1ivzIaKs2QhMOfNVK+sWHFeUPC3mLlWUq7Ufu99q6jf3gpXJrlNri
2r/ZKl+KKIG0J0rOdoc2r95ZPFrEUDYDpB5UQXrFWKykSx/JW+fDRhlS/dFoniNJzqTaKfI8/IDv
3E0q6bgjVWEcX8wUhLDr1UWqDwE3SbAkmyrUeC0I7W6nBapxJ3Cq2w4x0lGHX0hQOMm4AV0r+KJt
dO3hESjjIN10jmae2oh6fQ8w16sW2s0z2+mVOmbFK8yPW2CSypN4Ufe7RvtkpF51qbOI9JwYWmWW
reNpiHcQuKCxkvejskW8VNmnwHSfG7P4k9IJMGL5MJz4W0NHnJOqJ6tIwMt56by3PB/AVa18DNG2
eh6mbG12dfMaTFP9WmTuYwmZ8EMZKPWrZwzWup+mjjssQ9fV/D1HFPHGb/0HqyiHa19O/kMe2/+C
nzP+FGRxfYzUsKRwI0g+2Qm5SfKQ0UF6E+qowchzVCa9voJwVZ4oL6prqs88Pw7SPDp9fknDAmQT
G00AknMIeQMnmJbRpBvqIewPVppA4K3DHU5Flf0ha8h9AzRTN64YWpOq7cuCx7uSONaHjColIKFa
upVzda8P9jB8d9v73A7kME97A4ZfgnnDa3bF7AfwpLFU0o8RpO3Uf8mhjkjlFmZ+dSeD8wFMugnt
6N2rBklO6iYs9/e54+hvIPxR9zLYoJhiU4euf/emdtNtHMrsDzJYjQZAT704hpXXnUNlbbZtsgc3
erAcr7/1weTssmguL25yLsjQvaL21Wvq8CoqaV6zevzI+Zx3LWAWOMDwALu+MQ63rk2PlLR7Z8dQ
YGORtlb7Ws1UZt1NvTEkDyZIBV8t9Qjq0tw8czpycgfUpmV8Xkfphv1zhHw56iZOPvCKF3FOrMYp
AnWcXWTa+GdeWv3Xsgx1ZMIN60ZdenyI4I1qOQ577KzkQ6ciFWZ7uX4ip96vY28MPtWkjncGPAc7
6dUaZD9g+0NdRHgLE0hfU/SPQeQaH7uvTZUFBz0sIC0fSNvFmV1vGqWq9yCXeW65wTydPGQqrG1s
OT+7qeiaWlbp6zcBb7pmppW7RFR7BdazPw3BR5v/HkXL00aBBuijwbftyU8RIhIjxRrMWxxMz3IU
z3nxUIHOkyMwVtbFQKFnFQk+9bmG5MkdR/jOxaoIdBo7wa61iW3FuE2++qMxlaOjDMFtMfPCX55S
HzClCFrsqQnnYjhF9vqdowhidVX52bRfgmUI+Qj2OjZc878u5/dsGK1a0z4gTLCjvnv64s62v5lb
b7hMWq5eVZ10V6cDHIzZI4cTZBORUBSSTSVkhWQvNSzBg4Ew7OygKCRt2q9eWohD5h552ncOGSy9
sPYi+iFWltPQ/A3gUYDIYjsDor6v2pBbBvbEoVS3Asm8SaY5PxVN9KOhNjA/kfnOT7K3OJa4xfEu
7r8IWZYHbgbhvVx/mSeHS8xypf8i5N1Sy9zffsrfXm35BEvIu+WbQPn58X97pWWZJeTdMkvI//bz
+O0y//5Kcpr8eWj9hL5jGD1L0/IxluFvL/HbkMXx7kf+vy+1/DfeLfVPn/RdyD9d7Z3t/+Mn/e1S
//6TukFY83ZoFIj2TrzaReLPUDb/ZvzGlTQhs3LOCO+z7uPOTIq34/uEN9P+8QrSKJe6r/Kf4per
Lp9aHVCh2S6etyv9p/X+0/XZzLD1HsyYt/PlivdV3/8c3lr/X697v+Lb/4m8ejvNj1Y19Lvlf7t8
qne2Zfj+g/52inS8+ejLEtKTil/5O5t0/Be2/yLkf1/K9Wqoc2vj66RY0blTesGQCNjsnP5qpCeZ
puqkG4/SLC2y18gJS6zt1/FZumsOkI5eiiybMQTPhdGZ66CxqK1qLeWpiFII1NrxlV0wRLZilJZU
EvbgW4Rfzpkj0z5x+v6X9Eu7D0/Ubq5hxJI22TQjbBm2CQishWz/Al30DVKP9Fa5SnocXA/B54E6
X9dO7g0Mlem1zGEgFVFGkqAkJ72RowBnC9TL3SbdemJ+7wFQkTnroJaRS5XhSJ1zqavbe6APq+Sm
sSIXnmSL+pJiRmKHnT04TMRUd2GClqsL341F/fxQ3UySBpzbx1T3iOEUOdWt0tLqpmmdsQ/MCui6
nN0bzXTwK5ANb2Y7owcwOe++QC7IinJiY5fIElnt07KWXDocjIakZnC+rxdlVXeJ8xRa3p+XlGH5
OIxXnReLe5g5s0Vz9IOn1iNFzOgFBULA/i5WDz0yJepvhOs7lfqreRr2Fr+3M6Dc4BI2QsteCt5L
o5y+uCtwIp7imads6EBVuGVF0WkO00fhHMvKCe8DT4s80DDCXgLHheCK5NV9hjQu0xRnTtYcerTb
N3Pukc1Ub4c0y8/vJ87aFB67WHl6t5YcWoV9JdNtHbXGQqs+RWhtVofgIeqy4EH2AHsF6LbWwd4H
Msu5Nt7FIeMGb06uM5WlInSZeV/I6J9dN0nJm0bmSTYzqbMTysjmSfYQTJuOmZKtpDP7FSaHvmkG
OQUnzCgojkZsVln1ngq8DLWxEOKxrtIfekXRHqS1R0xuC6bWWEvH3SvCZW+YVVLeenCRsUsEJ072
Timh9ACv8SN28SZa+ILIkE7C9m9OYy7Mg6m7Xxe7DZ5Qh08rLzjl8dW99CwX89AwBFU3QGEiPvWv
z3Uf5pTqUWrobuWHsJxA5ydSZzBsuf5JNlZRoFh/bxfrkNhYC2pCyBaK2AxkC8LXE8p3czoobxYw
q5KEQTqkyn3B+6Q3C9YjXK8KDA0bHWb0symaOC67sxzK3tK8s1GnB20sG7H14vifFlim3a+hj96u
gNouZ+NTj5eMLSIKyHr2GKph/hhbOburGEEJ6SDflqBBjUhtAUc6vLTuiVIAxCnlGOzpD6Njha8I
Lag7aQc95p2WGUtsLYUt5TJy7hLzblgGI9UYXnuc1eSL0uWcZJQWTG5mnLxEANSOrkPSQOUb9qnq
jYOMoIDLY8/thY+OgLHnBdV1pZ3WQKocKPwFnKQXcJJuAtRTziWlcLIrja3wyN4SI6c0484ZkW9a
QqX5n4aRhKgsK6Xq/OD37fQ0e9aj2WbDa8WG+1Saer2d6jT/GpgWR0oArEidTZC8iSMoNfE/VxbA
1aSCfi1uW3+ltNNRgo0lClk2beP6a8vysu1ik7DlnKq6bQZ+ay0dd8iy7/nx3nD56r8BPQdtnxxh
Xvx2D+yo4m4iGHMRuPJPXuV5J3auZr6SXdnAxW4BIWjQtL9ba6qgx0q3dsYSCdmpjwyniOHcCJlY
0cjpbtVGACxJC5R2M8IYmkOors5Bi2xO1DzUJbzPsiebcsqots1NUB1+88OR/OqlASAHmJzNvQxW
DQM56CSEE7V1mtuYpx9j33MgH06BnCrphG7IT1vMUdZNOkLR+509G/OP6a81kv6VtGV5ab0yucL9
n1y72tk0HqlPSL1+mKRzroYZPEmjlUdIaC/q7E7DSsY0Awhqzj1Rhs+9hPpAsVbWt020l920s767
kV7s39jkpeK/SnjBL7KvkDIdRyOD6M70TploRluDkXIZyx46weiS2M3hvV3pvdM/2UYr9E8Kok9o
uouY+6rSKsdyjmz6idKTtfRU1aQeOFXuLVt7NM2w/NiSbw5VgOx2GpofyHq0dld+DIJcRUF9ANev
Fh81JORv1mC/yBlx6abXuuSlsTTJ1todNxqTkutzmIf+WfayofxjClx7J0fDVPnnoAGSzMP9Z0j8
q7fYBmCmCIz4qE8I7+K4T5bryBXfXa6lWmeTt5ngxP/bvCX4x9xIRYXCiXZqGBX7ajaDJ0WtYaGv
vPQz2bsv1mhqfyGu7VkmR79uEL+kTtJ+8fqEI524D5/D2OWeacXK2W7t9PxunQ7Sr3M41PDd8CW+
aGrjHAelJP8E7cCqRTznEiEvMV07WAF3fQz0EiyCXX+KE8XbprB1rRwS5RyYZsl2MMru0omGw7q3
zWKTIZqqbZPaVY6LXU5YhjJM2vLSsA9z4qHV9rclrXJ+e4VlvhFzHNFm2aNvWRRCpYg7OLCS7+Uw
VcvswcvSB5CzSbnuctQsghC1rdBo4fkaUeDSjGhcQao1cHD+t6ZArxe9Vwtu75V0xYMGj7XslkGG
CmxFWu2N0a8Ke2sMMSg3r+l2kZZoouQgfJFNZ0Iggdb9kxwFFQQ4S8QgwgYiImf+GcFbE/hHDXlv
rcqbDceOwbWWJElVm/La7hfjVhqhzgyvkyRESkWQNP4+ZpmzxDSCdkk64tgIDipYPRiESuMDXCGJ
r5Uf+gYlup+Dn55KqZRdTnUUxTDivmcExTaGymEtb4PLXbGYYMYNhWOx3e+jwmFOPol0cVuVzbLU
4limLUstwQWCTeRrs5z7eju/UOs/rlxO3E9zgl6MnjkBZ62UFKWO31XrBq6SsNOfR+GEGMNddxrI
bBk7KrZ1jhqhd1sYfcWxSnR2az26SW9U8hvJM2jM5dDhZP7BDMYzwkHqSz1te+pjGpB0QBaE3Llb
GBu/s8NjjtDFJXNg4WJPVCYb2YVYfGpWbgGykzLUetdO+disKkP9EXr3L1Nlb4gEB8PEXkUOybJT
zTQCwkuU4tml2vjBbw3tdeLQc20kjnkENaW9hrXjwnYf+ChOl1CFqeawtsXpq4Xk69Eyqj+rWXXZ
rgobmMYAEFhXH2dxDisbM9DMY9S2f8pRJ85sZWxE6c4/xoo1l+myJ9fVCqU+wtKVnsdkqKhf531K
4+dwM2sAM9LWa1Rrtp7v7eeqUB5K6nS3U9ujNjcG5XpsMu00yyZtADgVQk5wJQ1vXMJfwPVxCrL+
R0+GvIk2kuhzXqj1AfROfdJViCV/qQ1KyUE5LKLizLFIeJamVqoSNhlHZ7aaCwr+n/qEMri2qZxT
Rh3oMZKFb2aMWnm2bCc43xeQnmWVOYfuevPrY0x9w0H5HKRrKyq/c5RavnACVb0oSvoHZ/39xRQj
TbXGA5BJpKxERFnp1UsRdRuoz+dHGa9VM0LEIyVS0qlYdvOkt6TuxXQ5yfdTDcARWt/3C7hpds1y
i9p+oyzXA6mSlZ14xVkGgyKYj/pEpZC8PgoR6nFyOZaEuNrpjU9dUxtXRwEeK4dOAKny3FKVI4eV
5zQr1Uycax4o6qcfc/peM65KBs+4X3nGp2UOL7Hxo66j9hfCaRk56bcMDM6tEA1HmNot1DNrOwr1
0sUmHZlZoJOQoPIjh7KRIaEZvYygE0+LSfaoGR1tkjPLOpwduic/h/L31+XukTq15v7ogXUVH0E2
o2PCoJ6H+8FX2rPF3rOEbUBvz/pYH+whmA6u1rbQ02JKddugakWOZVda73PkdLvhEBEobtVswxn8
c9cW/zChUKn5TCLloHVsIWST9oEP6kqMG1XR70bKXX64l8B3tlnM6OzO+zFZuk0j1fcauPz3S1up
52Zoe/5t2ZLSl4Mxwd8IL0i6SVCc+ax13sCT1kSk0w6Kz5r7AVJk5yNEZ/W1iZEMdMY0/5z7U7l1
A8rL2WJD9FyrK6dQtY0nkPlIQednSyA3ZU/aZoDowIqFRzbFr54cQpOG27NSaHkG8eAthqPKO/MF
XuruUQuz/lHXLH8zDCjeLDZbrYJrU/p7aRoouoRlVlC6GpM7HqVRNjHEEHsbQIfgue4el8Z+iVu/
eASd6bBVtCjiLJraA3DPBavYVq+ZBZqNEtNNDL3moeS0+mPX8BNqYgvJYaHETP2vs1L9rj2bYji0
IFipEPYv0mu74ddh8qYHORUE7C2r9epR+lyz3HemnT5LX6S0KxA46avmad6HAflhGF48W3mNYMp7
BLDZnAsfRKoYZVAb3HudlyJCoPXNUTpGK6gfvdrtDjBp8T4ighdHFypHVTM7BC8Ik7Hg2IJdFwBM
WWLl6ojIVUkY3mfffWENHEMxtK0SBP7OG0J4CNKguMlGtZCGmlsEdOUQQeMfjqZsoKZR1WC3BOfC
i+TEsAmTEuq5X6sko1bcglD3tkNXIhD0yyFnWANZu1hxIGMylZ0N0/aR69jHXEM1RpBTqkJqD1ku
tIIlreUyXtwIF0J4KcdT21aHxqR4OUzmfcH5PyxPQf/oGzrfN9EzkmuMBuCNM+UfltgvBpH14Rck
A4SjL9uaCgbApGSLt76SUqcfe/AEQkB7HLzWeZxEQ1UuKsA12bFUi5zHMLOcR0vznX07Js5qsZma
ol2ocDpLk5wqY6GxWbW5HoJRZDXp1IIgul9msS2X8Xoqjnu4ac5e6PRHCrMpTk/L+ZPNK/cmMzvy
kWLowkZF2b75NPZK85KYzj5Q9RmsSR+cUxCm60gOTSfZpl3QHKQ3qsavsS+O6kHnfKj49soouFUg
vmdDiGgFS1eNlu+g5Yj2cjjHFShKLfSucqjVID6V/FNuhN0DT6r0Pgl9FpiHYWrYyqjSsJRVXYPn
l8PcgbBTR3DbrPja2mWB0gJ0QMemdPI9N13jhcMG7uQQCfwrsqHfhhD/GxyB49pB6vv2LtaEJwAt
FmLzFJV3Xh83FO96m1adjXMvGtmTTYQU1dmpQr+CAx2PAtxq1RtJC+Emw6Rung2vjT8NSevFr2Xe
tZ9KtfuuddHOdarqqRxU/ZWydOCRdcObYhQaryNoj01gDf5eeiOT/T6qJQYADIInlL/PiQ9MKhHB
NTnER0rAT9Ip58fVn6nLbkhawjL+EtQKDNciWikh9p8hllctS92k/Kk9y4biK9UKnwerL58p5pzJ
JamQXc5+kq7dlO1qbpoQo/6Kb/tib4SW9aA7+nc/Q5BsHLT0NhTcKXmdhB0fNOKtE410jHluH4Mx
+9Da1U+TmJDnbnmt7Xh9j+/s4BSH87WTFKWCfF72lqb9B9uUWf8pbpkWx3z/C6UdN2YaJGClfRh3
JpOKYVFzqjehDmMQjez1JeckKzl+5wYLGh3CyL9I+30FOeVd3GJ7E1PC1bHj7+G7plY6Lxlc+M2V
limy9/7T5Ca5oZHXutVvA+WKy9oyzggVa1txV4GpG42A9eDCKs23Nil3luCWlmOoTSLAwwAaF9sw
GmgYvRmLiZ00yjlLU7tOfCrLQXkCOGi99E3+p1JYw0WOSLnqO/Zm1qbne/OCcMghSorxkneuhkoO
lRqTHevom+b6Tdpk0+cWJJeuXmzlsFRmsLtVPx/J2fL97+rwI2joiAo1rUMrsMh3pjd11yRpPOpU
ouCkCOZXFiVxDUAonOsADHoQ3mTP0nnaFFoHO/LfHaiMkT32rU/Sbs9ZDA2FCNHSv5qBgyS5Rla4
IeQQo85tTrFRkKU29L6wjK0nDgz8P1OESc5ZmxZnZ4yfItPK9vEvk7RXdh2Wq/fdkYp2rPyg77Ol
/03Qr9Wk7fdLlr73c/W2DPaAnNytNnj5tUmjHqIFKg1KakxWkd2H33NgnhQR/cVv5rMBN9anWSva
ja+56a0oYBKE3E8/THal3Wze0TZ235VrSvc9Dh/a+RKawLN3dUgpkdM44+aNUXZlYwQA1PvW8IFr
gdkG263Pl8U9QXHfrTqfHxO6yV8XRwQ9LEpsaF6qWfHM05bbMXSkckSlhHluivmLHMlmKE3xpRnq
rd5MxbO0qRFEMPXs8seNyUc0m6PaaCt9pjBBf6LvZ8Xo1osty1p3NfWA1ZeFxuSbr6Fdfl+VcrAT
ZXLxSq4hbbkHt6yfjvFO2ng5itaVHrUHeEZuRTkh8YHM0nPv2eMV3sxrLEaUyVfPEyz8O0jT5o0c
yoYc/neA8jHZScLSxvJuPifecpI0tVRb72E26Nc1xNDUCY8TSDIfacax1G8p6HiznKOHVoykXQ9t
88y7w0mOXHU2QSnqU7V3kNxaSeO9aVT95utIhRkdTHPSFg6q8WBO8arJ6nhre0r1EJUWp7NQ8x5S
RzMe+H+7AJ4d7UNvc4Ci9mb4r6nU1hlkKBRz9+YpN6Pia1hRuOrCSgXZkaJsk7lyLiYMJSevUc29
Q1LksacecgMFi/rJKqJvnHDVfznxHkWNYMd9pt47VM89dp5ur4sqwGZ3nbcqeDe/dK13kl5bSWC8
Tye+4miN2gcVLOQxReJmY+i1faFs/juUCiEFFBqS3sK0NIvNhsn9UKgd9eZESLsyTmUPl/XPadRu
/r8s909XlTbxCdl36dsApHwtji9b0XTi5FU2FBttYgC/l8UkIwJ90nadrvILFbHSJufLIYWgz+Dd
raMcLetSJZPDBbIvKJc6dcDKhcxy9lr1KcWizh9Q2Xu3hhO2qcmrQ6Gr0UM+tFT/Wob9RDYI5SnP
h1wJHdIVshjWH6PVvQwJ32BlbNbWwBknu/zznV/1DdWq7E5epm/ryqRURjCr6oZFI3uikSGzYGft
RNY6mrO/Zr2cbtzRoLkew/4bxSqnirLKTwHkRnvqy/tDFfkxMjbqN4vv2CF3Heh3Cqf4OFKAtPfc
edrKYTO2/Rahpnwvh/48xBvVMuKjHHq6IL9C6OI8catEfRaaRbeHeqtSVeWK/jO45hz6tUp19Q+j
lv8Y1iLfKode4vlQkfU/vHKYPZbmdgrU7/08ezC/2iqqQ6kJ1rfNE9DRAzsYW0OxhP/MJlN69SpH
ssnCTBBZ6N/jwciz7egcdZtEP2kDg3IY1bj3xMs6hTHVwCEQhWbSYeq5effyp2ZSoiSi09rSt6U+
wD37y+1VllFu5Ir3ZamsXU25r2xbpGLWfdoXJyvJ0AlELnYzgz//plqQMOjeH8o8WNtZC6NTV7v5
i5EY3xDxzPZlEIDT6YLiKhvXH9vL4N7kYGqqqtssTkMJtLVVI7E0dtVwgNDwo59XFBN6tb7ydEd5
aIVgCKcBwS1PYVuyNOONvazywFwNLuSTUduRNyBMzoKBtj/OPUqXHF/EXzodjkrbcr+2Q8CDLinh
ie+py+iGtoczovC+QhP0VSv7+sU0puTEq5K2heJ5+Jrwepwa3leTTB0ntaUKFlbXns3Z/S7nsQ/g
8U3ZydNIxSPnEZ3Jczey7pRk6vhiarb2BxWlaHcCETnKraNsMrZCoVPymBK7SdlEFWWfalshEJ47
LkzD5excS8/eyE2oGwu5tjxYa36r3pokVm9F43+po0A7ypFspDNO/NVAbdx1sRu6bl660pgrpCrV
xvtoz8Z8tf1oWvUqooIzJHNbTx/dvRxmivWh14s1aqxoYgjaGlOLQ35qeniRvWQOs2Ylu0HgJs1q
caluy6al1kCGM+VN4I8usn8rs7U92Bzn8RKLJiALk29qY/jsFHa3lw7Ut3ykT6Lik23mVByWddjw
ux5AD8luKGh3YiFqIR44l3sjmHzu43tQx5GbhtYXhFgCMy1R0Q18bhrbz9BBYxReaoVUMXqus35o
hXZPA1yep3psHNpM1z+ovf/DC/VdfJoGlOF4T3BX1NIF32Yn2dexaf4Fw/6xiTuSfJA0sH30j3bj
FI8ykZ/q1bxSgzw8y2GgheG2UqEmcxPnQzPO6CMl8x+275a7tB1JPnpO/VnYi0qf/qBkFlpWvsIc
76wrEFKnQh2jz6abQGbsNa/dBAtkFvXfpdnNhnBfGuPKyg42e7QTzN0wNYue+ffhpIyDkC/Efe/e
w0PgVkiHQ577a867de7RGvIC+WpZM/CcJ4c6iH2dO8NFCYoBwXukrKxBu3VomZuI+WKT3kQdh4ts
ijp/VcbA2SdNbPtXaYMaBAyNXtYrOQOQSUR6Wqxa5XNy0Dj/KRF/ReubmqQyHXbJr2IufoHOvJJe
K4q/FI3aHeZW06lqEDOisOUkqLQjqvR+BcoqMCh97IvVfmUbmyRQW/a80JS8hNQthxh7pU7sXQmf
GWzXuqZugqD9qyxJ5StphU4gdS9UVkCEIcXe+b/S64Yfjjc2wZDxzuHmDsWvyzIyWqrEy97ikOvf
l/77MotNhiwzcgtmFf52+TSR+DSRkIeW0ctntUL9OTBzY6UpTbUhx1A8ojCWPzqiB76AAib7Ji2y
mUNU5OrBdt6Eemk7sR863Kf8WmGspozbmN9t5Uy5tOmq/cNELkuazKwPUbywTNLIURjv5tgKvJXG
c/VausNWk0M5LyvTguNM1dypAWXjlPn13SUCEbp8Mnl16n0dbvhzv18cXtv154ak4/1jmKoQAVM2
CDk7Txlpp84jUapblfuUNp55Bfdykj5VmIrBgajDmHg7EkPpaMtu2Naa5230mPfwNTs4f9XgF2rQ
zj2GX+rNhrznIlfhrtA9oWaz+MH+tUdYXa6OmxzcqLMeWqtIeb5mHIFqjQpEB2aDh3g2rQfZc4Pa
OAZt+3KPk1OCIf1X7ufzIeOfQeKbGQ5/Eoe2MaKVLVaVcctSAhc6OWVxul9SgysjoiprM4jTxqHv
AkrwyvIgh2idIwRsUYokh24G1UfdvSAY4J7Rl3DuzbuhdEhb78XRrpzCGOZBsH9GPKQr9G3qJzTm
6qco5szLLHUqvoap5sdMQ53JW5sM5inYbtIBtg45lHFybhvz7mGSYL7Pfbde04TtvmyoxdZQPT+b
Rf+j8TrnPPDSQAk8TEsUU/10CMnyCiEE6DituCnqHdzlcE5AM1hpVbCRK7zpymVltPT4MIjwh4Y0
0qwiHoX4JpKYZYYmfBt7F0qmSbINFmrp5ZCpm/uYKlT3co+avAAGCzv89sZjyUmFmA/rOdtv6gR5
DU95XzFrXznPVBXyfkVjJaWCDDOnfhD66NopGcvoElHnCvu8cYqzdBeQ4zzEDmVVc1lZJ85s7UNg
Ds+KMVBlDSvyypj7dscGavojIYtA/en0WQ/gROAb0u7qtL/bc7ue7/Yh09/YZfwMnOQeb6adckVV
EUqWEfqkoaoeaqGumyZsj9tyik6z0N4dHKQFNAT0do0Q2zXYuBz4iwo30htAzXrx7YQHlJhb5ZP9
qCrRoROxSB+4JzfwP0JhOj81dm+smhrWHrjgVjB2G18NrUMeI+gj6MxNSlz1Rl+lsZc89FGZvqC4
dKtgE/8CzCrf2UGjQLDmlV88KpnJH5UU+6HRzoE/qonZlRLN+gp1NQJCFSJAg1vfTYEdQlDESX59
1WqFXFoGPFsGyxjpkEPZlA517H6AIk8QCs6XJVD2FEHpXAx/LstLs1xksQ1h9EfnfEnHYt7VRhNo
u2q2KVpU2K5tECKt1txHG16jhMuKk+oydgZ38cyL0x0JpGz1f80CSxWfDM/Y3BeR692DzKT/pClG
fYiNOHpYGrsART1M68UCPVL0AI8lWglzZL2SkgyO0raEyF5TuvPa1zRlszi0yWUaWdNgb/UZdYfi
Ynej7BY1yA7YmzZGar79FIZDKq4ru69unQynwJ/6k6c6Pxppk0PpWIZvQuJKSVdvxr+WUWbfXPvI
aq2ld5n827UccWGlLcMDms1HqD3mfTQ64aoWFFotzP5QAbjlplQ845yHHtRbkmorgTTqmnC+s56s
iGSvX08qKpfMUQt+KdOsn2UI9AMRzEoIMAVBaR3G1HF4e6yVL8OgHamcg41bDUcOvwR3ubBXc/Xd
SGDqiOJQfyhb89SE3W5Q+lPcWMW3MHMbnpKG8iGKzWozNsrwaKtWtHfg1ji7SE+su3QqkbbTIb9v
269Z48QfjFJxHgsKiXPo3j74nMe8FsFJumQD9QOQZrVBN5Bo3iuemsZcobn7Z4VW8Gti6Dw/DWUt
RxZiRq/OyB+Zm3SbiXftjWOsbCVKXoKw61+SMYs3bua3+zSz+xe1KOIrd8CP0imbMfD/cHlbvMgR
dBzOvjGp3YxV0kJrFnPFYp4T/lhsbtJuTyL4OnUtB35zwTuMIPHpU80BcyKGMJ9snVbfVylsQFGk
DDyEfyrxSGEcLW0gdrbAly6Oqim/IvPiQLFMFkDJQk6ZxuRRIq1AGd6qNkseJQhL+Boxkr4gjm+N
mqqrqeWtw7HakuPCRF2B1S+fncIsnnmXplgin/O9HEqHUVAnHMfOgzQ1Vl9f9NZ5vceLSYEi5FID
Nj3p1MfpejDbb7EXdGcZwkmGe2tne71M0NR2rXKTvDSauUocXoKTMuotqIJT/+hlyi2uA4XNEsDP
ByTL+odsaDj/V1OKVnyoPPeGQ80CGkX13vc1gx+i36wrK+SITDxMUz2B2zhG9keMZCOdhYhYwv69
bepR4RsbinsTZVvYLuyE7Kld6Ea2U5y553EMqxsaJdUaldbsz/8ckbHG+Pc1Oq1Ck8QogkOVpO1L
MymffT7jpRCjOu/CwzyM2lpRzObFKMb2JUk/62aaPEuLhcYISobWsJO+aPKcB3OEJylo2qc01oE1
V+YDe1OUubO+/zbwyA4tJf7cOp6xazwjOhaJaj903AzswfXPNY+5mnJduuPsKVu3BACJ6rsLHeaM
2NLc6h8mqJfuQ7239Q9d7ztvhotXBv/T3Jzc3wHO22zW24tsPBXmAx66BVSOP22yp3YwXpAK9jkF
yQXAc8qQ1VVhltzcjZ1Ak8adc8hsYz7NJezYkpS9QwGJZ5Lz2muzcpj6Dqh+rkdf/g9h57Ekt66t
6Ve5ccbNaBL0HX17kN5VZpav0oQhS+89n74/IvdWSbo7zplQxALALKUhgbV+o5b6EtHP4AvASeBg
ofMs7AiLxAIMTtwh7KqHZ7NXxDlGQQZyEz+TU+oX61unFTX23vLV1wBKA6Ue7yWvuUW41tRuOwxs
Vrk76U9lYNRHyh/dQjYF4uDXsI4x6amUdqnrr5oo2kfZVyGwECtlcJYtrRiLpXOeQm7lVzRwnOMY
K/ESAAD2IqM13nXlpC+xWwq+2Lq9YaVkvnZNgaqIQCHLGpXgpZgNweYBcmY8G5NUA4pOciZL6/DL
VJqbbLTN177vi20XrwMf6e8JxHD1LSzxORwbTXmxuv5LZVbxRbZU8VK3jfoMpK69p7h2lyQ5zt+t
RyVTJP5SNkXWp1ugwNYanN5bCj9+X1ZWNoGyV6ZdAepaJKSG1PlgBgOaUz/PhhSlDDYD/UZ2yINW
JNZtnI3gxxHRsOXH/KSmiIL9UVujAOEFGzvDRWtwWnbG1Rif3VYV3DET7QGl5n4ZF7XDmz75i9qu
DOS49GFZOH5+tNqydG6nqVfkR80xSUHbBYqMytdWR52bhFuO1dAADHzkKZXrPbY4bdM/Cm/2DE+N
6GvieUtSj+2PNOquBmJU79PID8bQy+LauHGx63qLHKGWirMeleoq0CjYo9n9WU4anX2BCtF32+zT
RaBm1XPWYbRe2V63qHwcwKkPdiiK8purR6PaNbHVPpGTmL3GwLbL3ioPfIo8xlfZaee++8gbI7vk
AbvzF/y73TvZ0q3aWepOD+JsvjTSxf94LdlZKpPz+7VCDE8MXXPvjHmyvFYknvwkNVYy7daZbYK7
Udj8la/7pd0NirNMWxSH6nlt3Qi0Pyb0YHZoRZhPiRbZm7LL4nUzr7W7qEL6VuEO3M1NddCnM1lr
6r60FK0Qj0N8LyfKi9lmscfBo+eZRz8GQSVsrdQ9ymup+vDPr+Q/F37Io0f3vdvBF40JdDSIw03b
1e1C9rhd+Ve3bN7GqGmt7cF57D8mRwU7Cx/9oIU26txGKzBuR2HhbQaMlVpgwv11Dnmz7LkaaGOI
LROnt9FpCLhW0aLDhESe6mjvphoAM25ab9P7+fhJn9Ce+jvclijtyrBq/2P4t9HyItmc0/tttAwH
UfTNzdE2HlSn27FzMrcxavRPxuh/7axq/IpIyIOCANGLISITcpWpwtys2P6007SQI5BZ3PSdC5vT
CwoA7e2rHmnDUqcCf8dqEuVVVWnyO9luwY33sy6U239laY1tV278yPzijK+M896LCrejkqy2TT51
W6Gzc7DrVjl1nSvWU97XTwib9+jK1cPXvNLnG4/xg8TQFtXhRZu501MHsAV9EhWM1/yumRVwj3+I
46F21xiF+uQ7aMH2pvnX+BCjqI/xH/F5fDeP92zGy+vLN/T38R+v63OdP8bLv+f38f9wffn3V/Pf
b4/5eqCA8qS75vdAb/uvLSrQU5zgD+MsYNKFCP6b2Y6UgfiKf/q3ITLsAyK3HQtO09yhHhRtPMcb
P6HXhhRbpbzaAs3jco5jXjx+QpFnafyMZxDtbvF5/OQY3Y7sSbNIMVw51kZcVYskVaxj2es2Bh6d
WMkeeZAdH015VtU6U/7ozqP20AYDemPzVeW0UetNMmWB+oitM7pMaSzei65+dqiq/kBvN1Vs9Mba
qd8NeNQsB2RYNknhVkj7ccBPqzrJpjyTB6WnXO4bTY0SCo8kBYpWMTV38hAXbnMXzgfZ9MzBXCLx
0qw+YpXRkseWbV+Zoo1u+NNCzpNTZMdYoCoLp7NC3t9W37tJx+qt8p9zxwxPXW9rt/gYIXEyJBZ2
miqOJOwNjHPXI/8SJ+mhtFtc1BPQXFs3w7gb7XblRKIX3pwNFXnSZ/27bHocQrY3bs52yx4fcQGZ
Hh28C6CUdpgvzjFoNyPGriw4QguanyWukNvGx2ZwkcAFloHysVuVS39wYBQk4ix7rXDmWYESW2t6
MD22CHHNu2EWk81SV3X3LQrGVw1dwh9JfLVRMvQXlgU+Ypp5gsjqr9uEdYvIgR10avtJwHDrtzjP
BWckoOYtpt5j5YsS17BT7QBkgIawm1oWB9kaSI1c5Fl5qbtyuJ0rPGNXpkh4zwaAQHD4YQ2lPtTz
EmbiXZUVQ76tupElM4J6S4qTw50JbStDCwqlH7374tX5cihGA73bQln7ahoeYq2fHmozQnIWYbnd
oJru2mmCeuMMOMZqij+8NPEs+NhkwV5E7fAyOpG2YAOY4cNA71TGPFEwwDPScMClpOSJ8fOACeRf
TfZH0UFxS/To0QI6Q4Pqnmu7XbIWoWoSadw2Yh9PnLkJzx7Ruy5bRYPOf0m3Z3XNHCwxKfi1VdTi
rVBmD/E6di8U3KqjAboEbyilgy8ZBBsu3izKBnZE5jjiXh5Y3F90VUPK0Ee77BZHdsBQimsNcvs+
TyCmhGJCdvvvKUZY9uQNg7eP0IRI507VSWh/XIY6KcY2PBlvU2uEKZfJ1GYrzcMIuQKMcxdPQn9F
ir/01eY1N4V/dhDzXMiwGgscNAzrTUPVknq/s8GCHdxUTEJxpYgZrqxm+yquXGXVRhV7pDwzNlOn
pRcn9rPbIcXqBGNoJLAtoCjnHGTlVtXxYTPrdrykfmfBvtHsT0g0bwrDz7/nffOWV9rwYthqv1ZE
VJ9weOtPeZOXq160zVNXpt6KEnm4q7VweiG/AIzGryBf9Nr4EjjtJwWsCTRBWqpvsr5J+0cja4wn
FewUH+/0kuHMcw0m90EOKuevDJwHbWGHKC2LrN0q6hBvSgP9Prgvw7PeuSeF5+5ny0EHUx8A54Qh
rpNQMtGlG/rmczlCocvtxLkfUBY79ho4gBGk9ueS5Jvu2sUryvvJzrf9cFs3ZvM+l4zkAFx60cAd
s+5QdUI8irB8acm7bn1yAbtqFn5tXE17mhFHm7iywwPevpAgEbNaYvYlvgzKj1Io4zcApdz94Is/
BK4d7vQi1HdO7an3jY+2N8Jj0zfwQwhoKV8r30nA3dTi6tvYVtedjeUsUIcsr6OjOytIy4M3TuoJ
7E+6GWdoxUfsduYgMu00fKFuPeY8MNB4i23dIGj/vA7vjYURKvZqZZENB3+ySS3+eSrb8iAMYzio
0Ej+5yC1UVTKzn4/HMyo5CoAGAMwQkglqIDM9FDrzn4VmvdFNXTXyP0cGTq26kkaZCd/9B5kn+02
5n1QdOquysCk9lAKomVsBsa6yy2NGtbc9lGZXXJrzpF9Y7hroPFYONu0ROVvLIS2mypK0pDZbdbB
GhWfegL/jYFl117rOgT2r/Zn2ULwtr0WlkOGOYvFWsbkYdZTwKtAO2NkwqVkrPHEW6opzeE2wnwT
qX8gQzGhJdrB3crBWuAdM+MfS2HfU72PLonqYjITOPepXtr3WWo2Bzy1w4Vs+vYgLrgpksLrnOlz
rfWHQYB0Udx42jWKYWxYdKjvABCRP1X29aDck3nq7ge7jA+OKdyF7/k/jCKel3yzh7X5aJWsTRrq
ZosBBeVnEUfJqvbKmtdPMAIAJXhn1yxYbBvKuppWzrEN1JqKbd5dvNmuAInY8bFtQQmOhpK++T62
zbaNUJ1loS4Az/u+8Or4Cy5+/qJLDYw9eiTVYqcWmEFEQDPsLn1CLhYvrDay71sSf+txAH4IbVzb
NGUNGwPgwc7KhH7sWPTu/Y630VHne4RqNTtj6uM76N/ciqwhvmC1yGORXcD9OJuZlH4xPWJvppIe
wZBtsB0T7ZVBe8M/IYZxyI/aRsi2Cezym6GO+yKbRfg9E8ZwO2FxkAbjwuo0+3mysMcN24pNtV/B
kBbxyq396g0EEs4Qeo74sG5Xb0WyYC/kv42qlZ+QEkmWclRiw/nWEwfbkXkSki8rJ8mQRRV1dzZr
r+I3bVVYoZbKixO4kCJdshO56B5NX1mq4ykwz11ShHjWDNlBYKH0VS+yb6ZqRu+qBnwxjBx8ZTWL
umuSTABlLaQuUr86S7segWi/bTlloS/Uvu4uzkwjk0xaybgFi9khh989ODMdV4b62EedJenEwXWS
4nGCu3jAZLpblFXc7QYwcRvskdRL3IQh+hXaWbZAygJMmQ8oFzbbGH1inpC+Ea1LvRcLpUitB+RY
xGIcLO9T15YXXCAcf8Gj1poFbXnVuzCLYY6UWbjJ9JwnZa/HCuCoBE9XEdkQMxr7jjSVPq18CFes
E9vTrVl2ntg0JoJMDmVpPoYo2jixpqoHNa7x2UJmdJEIr7yTh3Qu3lS888MtGGc71GuMk+xUUwP1
EXJk69LEzCNxQIU0hh+dEz3dWArS9yM4MH7GuXGNOle/BnlXniEYour6d6iezxoUJr1htI8f8SFW
jKVVd8VGC2MfnWgMO3e3y3FHBLszmrdLyQtjOdqe6qr/odUT2vpDkH9Pz3XvNN+V2GwXhlOOj041
ufxPjf7AztZd9U3+hRWAhYsGJeROzQIqYVDsZPOj49akeBW7dXb3R3wwWnUVoau9ksM+DnlOCsPI
rjJiOGnhrIZRa5fCcLP14B1U4XcP8hA4vLWe6NS9bKJUrqH4ixLPUHcPCt/CB2Qus63vOLjLz7Nk
DDVN2Ota5B7kuL6B+BJP3uY2YR6WiyDb1JM3ruSsvjK6h6pSX7AkzU8yNDh4zXZ1dJaTwO7luI0E
u4IKxVnrScSNGs6VetWTjEWWn7uneFf81N8Ylu4fSCtrD9qEvKscMdj1F7Jb6mOtOtW+Mut+4zV4
Bat5tK/zwtQxeRHeuWzg+7eueUKVBAlXvARWpjGLVGFNuEIGttqTt3TeLB4uYWEbL0GoRaceDNqy
8CznTQ9qboVqFbHLzs0X08P+JHWCZZODmNc0J97Xqa6dwKeF2yiK+kveNMUatVH1gWy9tTTqOnop
y1BDXyZFl94aPykYQnytu2hfxLrOs80Zt6E3efBKOLQBN2c3GwW7G7LxloewfjK+e2biLJvJnY5l
3NnPYWKtg2Iijv7KVpvQTTUzfXjPBFnpDllXj0wELuQ6JZB5+pgDCwuKobi0xVTde0H/WU4vHGGt
UhNZdkH1Og7TO5LN+t51gZq3xdCdddvO1gFuu09mqZlQWLPwc23hHi23PFW/D7ve+oHIwbNpxfl7
mOflUq018ZANo7+RV+zZetyuaKPbelbSHvOpwcqfymEwgfZr4Wcz6O5ELNhEccUMVMU3jYrX+HX2
ntFF4Lxboc7n0Vv6SU8D4zHogWH0if3e60BZFNQH9gYq0o+qn7CLRKBgKtQMQ6/shqLzM6M9cudo
lxJFB6q1XY7ZF88pQwyoPGdZaZXY+S7NvksQS+p7XJPJ14ChboxtqGARLnuHmB1aACR7KXv1ElK7
DbUQbz/zqLjCWaFZ7H9JgjUPf+1L2WoNpl2pejLDOrmMipHNVLXhaUaYFbnYV7U1PrPXLw6+iIK1
BJb9Hg/nuASi/R4vWC/8U1yOV4aioiKZmjs1ifxN6moBFvR69Bx0urJtY/QPbC+Kn3uhFAdLYH4p
e3MtUdh3jDyR5l7XFbipD8ndpM1FnKb+IuEehtIlh75HpuAD/SFj1Dspx/9EfyiDkRxkTAJEZEdt
UheoAYfaOkLHLg5td86kU0ZWIvFeOtzZa2FheVK8Nzhev1SzgD5JQBTO5qHJdzPetDmoRpkpMMbW
OMszMZ8h6H8ZlCk5yNBHPM+sZtv/nCU7KIj/NdVrzF9miWD6Vk21sROaFl3aNLZXOXSflVmgsi5j
8uBDbdiJwsXVChLPpa66lgUu3D94Xsaym+KO/+HPKbiDbd2ydY63cfJangdpspmJK78EFdWzVvYE
3qE161BZdUZe7SqEbheJWwcYbs6vEPMK8tryOrfZ8ysYRWevUk8j76S37r01aTDttKH65urfizwa
vphFpi95G9ILpWXzEGAQthHY7V4CLTbxSKvttZK67Cy1Lnux1A52Tina3TA3M7NCejl2qoPsRcyh
A8oU9KdRDbMXs00/uVFvneF0Zy9GxFaeX9WhCfjaqAmvWk9q8Q6GD3mjwIjOkeKmjzCHLjJuOnkO
QgPS8ISj0rvdF6vRtbIXbN+NY9GHf033UiTGQlTUz7qV/ON0H1DLuzXlt+mIsBtH33bF0k510Bh6
6C1jl2xPrI/sBZw2eq3bNxdRo+emqpWrn1BIT53otdUD50CKp8HTpohfB3atG9WuQUvxmSxcxaq3
YvRwmNOr4Dw0uLMP6EPv6hGLJMUfu1UTFObLFFo/igR3ijK5h5rMEnsmYcDXWERWfnZ0YzhJp13p
xzuH+L5jx2H+bdH7M1SVeBb2aeQBYa3afZWUDxHq1OoWTkDzSxPvmHaPVdRD2ar5OYgrGIaem650
w0ABcT6kafspQS5lP3YlxoFjE6UXDcXxZWTb7UY25Th17khHQRGx0rPbBaqhWrl6Agqv08enwSOL
EOn1Gw6EJRXy0VyBRpoTCghuo8md3A081F7MJlnEZty8GbqlHrzBUZZylu+Ldpma2ETLXvVtRN7v
jURLeEoTnNTgeDes3qN0NdZecahD1VqR1gw2XcITHI2BzoLHyA7MNm6nOULdNYDcE/ghsiQd1f84
qNO9PsvkrFh7O4umr3i+o1G2JPsYPTtNDDILr9TvaQ1Sz7O+RcAQSBvb06OeYUM7DIZ/NEz4bEhF
hGvFhnNvVjl+RRPpZqrp6COaX3ruwpQGfaQtsU3YDl5h7+FuW+c6dMuVOybirRLmRb6QEQa7GC4k
1nA8SAt1AmqQe9FFnll1+U1RAptC4G/xsmpcDOxxF09Jfe4GhQ1np5rdqbPq/iTP2iz668zuTeWo
hkDFGfAR/mMo7uj9rbftZl0VqyAxGVM2i9sg3blYWd3KZj0f0F0pojfZWcxwkTxcjImTPMnil60Y
n1kqZXeyC/+AbCXwt9jKTpYgye1aZegqh3SgnBzEwr9iYmeuMGoC2hTCZpcxbz4j775WVEG5GJfC
W7z0RL3rqN4u5IiPCUmItJRrDyUozb8vEqb8KU6IyM/8MjIuZ8WdY6zcGDty2fHL1XlB4xJGanHP
VqJ9rjPnLhw7kCBzy9HSZ0UN3bNs2XX+zUtnTY4x7Z5tHN3xmiymkzk3C/DMi9JweqATzFQRrVkK
3+0ObT11z3EXjMsUn7y9nEvGG2vJyJh2cu6gcsMe+8DY3v4GDYURr8M1Qc51KHJtWl1NNrK3jz0T
6OPsr1diwVmlFhaKXV+8eFa0m1Rhf7IMxVolgB8gDwXFE/zB6y2OKscqZj9/UoeseXAM8VnG5XXC
sUad022mq5XBve6ayfk0tIbG3bapLkEYu2dLmBZpCA0NwSYdVvWArWTpBP0VFmZ/VWZ6fsVjclJd
IGc/46YwgxWFS5MVGiNkh29qmFVkKLDMIb9QFRdh1/GSYVZylLHUiKMFd0xzVe6bCPC3xip+Xbpi
3McUNp/6fLpvqh6foIZc4GjX3ZNlQ0bEIeDUz61bKEDNpEJzVrYi+Gp4mSf9UTZHL8rWfhKMGy8G
g+i0rbXJJHNHDbx2UcynmMdvjKoL5iUMsXZm92jgeotVEwWAcGYcrjbF29SdDllhK+8Nt1QzZUXO
1nqHyCjfLhCR703q7jBRy595SNRHFGJnh13iaAR9HXG9UbVHs8/yYDVeg7LUjiHL7KMOT8ZpyZAL
btoLsx+qh0zJ3F0wRsN2iJLxKRXDV1L/1tfI4j6CXsJrXhjJxgF5cSCZHl6RwEVOxoqtr072YKlD
+6URWPzanpWcXQ1QQF2DelXs1DiijVAvPNY93OZoyoMX98ZxTswA95+Dv5y6Mqq3ZbqhPozm49zf
mFq8dOetJsv7JYYE3on8teGselsNV6Gi2Ks2bewzDt4te56IX0tQlLtO123wNXT4Zg1gtDMHSIrc
rHcySEXLuXWbQQDZxLW6xYBS16rV0DtRdWt6wDvX3M7GUlh4jU3K3Xj4jrlLhU1DND34LhtORFbO
siUnUD1UV8O8VVWVok1Z2LbLMqmrqxzi8QzbT7lmLXTUgB/M+eALxDf8LHb3sql3fnIO1B2M5yuU
e9L61YuJ+oK/gDj/oPInvwd+HGOXFOaPKtyVtZpiMVCgyrK3vSnYs1vyz4kb4odE7uUx8EtlwQ+/
+dSVyV9XFNRA/r5ijW7W1p0ydY1VqNgZWoymRVV5bwgxf68svboGMAmwe3RfZHjUVdIr6eRunXlU
YetbU4TaE7vtCdN3YfJZE+/Qx10NYLkPOFPVb1m6kv+GyakfLJ0tL3Q6Oy/gYifDr03cLZUFRShr
mY4TRku9UZ0iBcLpZpxPu9kKSB5qrbTxDmFMgQBKs5DBjzE6yr1bs0jVZZiRdpTOwJoYd1lDoSri
N7kwwWg+j3YiqANN8ID93F/3VeO8NNb8DcpfMRZzz34f/ri1AG3ualZ7q8Bo89exTBturV629z0l
XDme122UEty1cHHqSjueVF7fbfnK5m8ZoiftnLg1oMCs4iLG/hMh2nvTt+MF1mbT5xYkKU+wNLkX
cZxQPvVhK/6UapRnUnDxpsp462GjzSrX23yM66I+XYZWqi8zvPn6Nuuv43xISoc8ul98b1M0QGRL
xnU/hEVajqxF0V++DXOTqrwU5psc9RFuRhY4psjT3UdHWZDAimwAjPJq8vVqtdPAu+pZ/Lno/bXB
reGc1AM+V+0YPmRgeZbCAoU6VgAY+iAvP2la84LpZfg906mGipa7rqtts1Yr2AIa/kE4NaZSivld
HwP9zS3HgAxOOjyJPh5WWVEa1w4JmI2oo/quFTBKRG/MhM6+W33g5btgaJdO4ULRo2BGhaUP6jvZ
XcMHxRmm/16zQdyWpIOR4sljbOLy+6m18NHRgHFlSkHuPRaYv2E0yacdNocWPN4bzDw5PCLPso+7
OlhWdZ/vuEshu1hHxiqYb7jy0DRREdzasVll1UKvYZL/67/+9//7v1+H/+N/z6+kUvw8+6+sTa95
mDX1f//Lcv71X8UtvP/23/8ybI3VJvVhV1ddYZuaodL/9fNDCOjwv/+l/S+HlXHv4Wj7JdFY3QwZ
9yd5MB2kFYVS7/28Gu4UUzf6lZZrw52WR+fazZr9x1gZVwvxzBeV3L3j8bmYpQrxbLCf8ERJdhSQ
k5VstpopjhXmO7zl9IJM8C66F51kq689+wnaO3ijW6/OyhLJy4vsyMUAtarM0TVzEOoyumTdNnrx
5juhs3empFnJJlqD2bJy0ug0GEXx1q5AVKdvsU4xKJm0ZCkHqXHXrVxSoXsjC58zJztPzVBdNcMr
dq6fdwtNz6GPy2BWOtDVAu8kW6RUq2ulKeM6q9145ZRpdc3t7vO//1zk+/7n5+Ig8+k4hiYc2xa/
fy5jgRoKqdnmS4NyDpi6/L4Yq+6+V/JnaQqvZ2CKssm0NtJiPurUFzmK3UTCZpodga9l34uZMyMP
Zqe1ePrE34HmVfd85MSjuD38HGXOmZKfIdW3DFR51XZZ+NHwkqBbMXmUC2QLbDBklPAlaJL2IZsc
yLyM8RWvPkemQVbk+h/eDP3PL6muC1UzXE3VDQ0envH7mzFUXtr4vW1+Hjxvrc9q2Np8YP/Usnjj
zESiyANh8HewdIZgVVHk+CUmR7fU+I9xrhhwxufZsi3PggFxYHVKSSFOOgJRTbshh5GwELDicxUk
ye3QDVmE6rkMQI5VVeQUGCXbfuWCDfe7o5wj47chFIKfUSXx0UWoNXWRmxmsBB270n//Pln2n+8T
ezVHCFd3NKE5ujr/2H/5MQvAoVPHlvrLVNXNRjPadGOwht6T7k2eoz6/OEakfs6clEJUa4bk/YPo
EriJspAdhWM8o0HsPULLjg5d6o7reCixI6yaR0xasfackuCha6Jkf2sGc4lF1llUEtfbVokw6AmS
Fq7qzx5ZixnRvY97LN0+KjPyTCi6ffcxV876uOgvg5kvX1eO+Ih7A7BfJBa5LwB5ORbZ6B9tGPn5
rR3o2H3ybm1lrzUP+RiHkGBwm+HKGR/dSZRm1rLXhf8f7rZCzLfT33/Wrm5ruinsOcng6Nbvn1Ct
ajW675DgOyUsN32qurgsoZPkuBBPScewf8dC7hx5VXcqGhcxgy5v3uxahEc96bL70Iyyey3BJTXp
XWMvY7dDB0PGDwqMW+dxMoYIcEqOp2u3stmOVnbfF8Ih2Zw0m1G+uOcVFL/zsltDnfGQC4HOHRt6
1iyGSkG/Wo85LWEekEp26mVsa8XJTQr4Qr+cNggz76LJu3pqDSsgynjH+8TccQ+zTtNQxtuh18NL
HiViDby2v4+4c6wwrIyf/I5UHtkM70Upeqh4w6S8J0HwRVEB6SvCOaHLPT3BWXuoDK3ZTQDISAe3
8VWQE77KMzhF37gACpY/Q3mDGGTUpC+GOw3ObUJR+jBYU/CzH/ObDvqlR7oyVLhr5bMw3mTlZfyZ
9BMEbhsxKl8t7aVh9vghCxN69HwW2xOS9vK0nkL3FpRNAPnGoflhxtTI/SWY9nhOmyZrtwmAesuD
H+8MZ1T2FIFjlL6VWl9qToBVAmIDJ6wCvFOiNN2RvDxCAbRk3PIr9hq/nAL+XqNaPx0+xuQui9uV
bFvC+hIZfr318mYfqkXwHKhtsTKpUZzyyXDOLnX0pT4XBdp0Nt5MzDcexfmGKquxx7icOrLXUtet
rPFGZ5AMhsHzsTJ0oLzOhIexc8lH18CyZCcg5ejSV+gimN5ULI0qHRejGmETNg/WG5dydBZ+snW7
OU1ur55Blf51yDKMesgJ2Fv285NY1F2qniMN+CLy9hs5ztK+q2MTXOwmdu7GDAv7wbOCT24POyYe
TbZlXW1e7QG9OzfXw09Vl0PQ8pwEHJGhPFKOOxud5z2Tu+oWbnSgljaeFa9S/XWHxyblX+B2bllc
dAV+BdK9WIynU3mUsQzMK5qgWnEho/PcF2hsVOzU/TVbYRJgYGB3I2LO/rowWdwqGfgROU9OkWdu
EEE4SvjffFxrchDOT/ixrJMg4Y2NwOCtjckLVjbbirXWCFY4qOufYYPkR9OrrEttC+syRqAO//2T
Qy4nfrsv6Zatu45pOa4mDEcuE395cphlhLuxYhWfFSPKljZZoW1eFniLAmR670wU7NC1e8kdpz2S
T0a/YI47EUqJamFOl2RSvKtvGt/6whrxqWX/wnKiPphiUF+jsljIeODp4Y5saLGRTS3DIhQExxNZ
O/1kBEN1u2ypFSzIGzU9T2aQbhKh9RgvJOFGOL7DPSW2X3vkjeIZFPtHPPWXRtHmn/wxdtY9xkD7
BN3F11DNbwDjCK3SWxw38/Y1IZ8sgb5/jM+IS8CwGyoROg7HsHLyx7kuuSqy0NjIpjI2+QVW6i4m
31UgvCxgeAddvo/avHjEIJsKS1N/H0dFW//7T8v5H895niE2hTCTz8sUlDF+f4pUZa07VDGDz13Q
4gSt5a+TVXv3UVra5z6v+kVjtv370AbgB3zXgq3saM9o5GyqOW52Q7J1WhFuTSNt1nUA0kUHX3LU
5oNDZe0om/JMxgJTUKux7UMk4uzKcxxJF5UFV4kX8hWxQOxiB340fakWJ08b+1OBWcZzM5qXoIqm
C6JE+bMrzO/UO5o72QrmJGVTBPVRNtM27JeVa/f7ap5Z+mzV/Em3t7I3BDe+1tOq3viuSA/BDDkD
A9meuplPZM3a8e2yqfv6BGoPqKWMyL6PUWUvkBF32C1kNUpTbdR/42ZmzfW9VFjUx8htPnB/LnZx
VJNMSVRSGLHKUD3u5qF14+9sD3Jm7Y72nY2U27Qwjdy+yyvjXOXmuC/nDtkr41pj2f/hg5cf7K8/
U0GO0tRUW1cNNmvanwu8Hinqrnd9/dMo/GqVWwWIWlPpb4eYLzxqJO5LXkXWhi1FdGeVjnWfTgjv
2ggsyhZ18ORidgZwULbAs6lUt849I1xkNbiasUfKTB7QisrOjs09zW8MhUUWnuMOqlOkWoZzx1Jv
/++/1Mafi3xh6ipfZ12FCavruvbH0ig2zNLRtUj7ZGveaw2p+a7hLvPLYehR54PvqLFAmexFirj0
HaiRfmVknnstU5FvYrb3GCmhQWpmuXcondA6qEBodl0yTXdeN1SbAmvmK/SzftHrY3MsQo1cvFHU
O0DXoISSae14qbc3wO8d5FmhRt3tLPt59k+9H7GPcRTW4v9wq/4fP35hupZwNMPRTXfevP+xGWJh
MrFnH6tPUZp+z7IL6Xnvbogi6xzOWB6JzzFFGq9QPDJXHzF5FreOOGkYbN0mlGjULORpNM0gYr0c
N/ICcrDs+P+Mnddy5Ma2bX9lh96xL3wCEXefB5S3LLpmd78g2pDw3iXw9XcA1DlSUyekq1AgGqbI
YhVM5lpzjgnJZq5++KeRpvX4u9S7hzBQhWMIa8UZLu/y7+WfqmxmVNOYbgZqoOgOMIzqCHrwhunN
nVg4JvM2EXXa5f0QVF/vq8Z8SABzxYM1O4KBbfJb3WRPumOZxyVsiCTi/BaoVru3gOhiwGJ1WSzH
FlnyfmyG3t/xrCrs9oEit0OsN9h9nU7zOlldUMo7X0M1JZ7eQYxHhUQwibU+m23gfrUH0a5wLkAX
0QbnVqfAWPV5B7AhysFFmN+hrAnuyskHujnvyEfGLq0/EgZuhcWlk+pcHmJHPJUvJoLIv79MxHId
/HIPsJkNuwhbhXAQIRofKwMgK1MNlu1XW6Icr5qI4hfpAptYGcSnyvSHtdU09j6cV5UBDbdqtPll
2cujm/ReqsJjaVlPOUOnZfNoo53i4fYdGqj41GnoP5zCVFfLTlcnhsXnUmEx73WK+3AYnkgnqq5W
ZYmLFUT6qoOs/B2ZO44qY/w8NSWqP1JTDnkUlE+1Ur8sB/RK3nh2N7b34B6TUxhM6Sb1pfKtjbzl
gELP3XXphuPJL3OXnHifR//8o8nTe2J8az8xijH20lBII1uMl05mU/YLBr5fMEc7VYub+3FeYP/5
fVudm/X9sgCV8udty8F/vFaJ++b9uD+26TGkJMYUv/ysjz+/EqiCmCbpdM8fhVCvIZ6QL6lBvFBS
yfxQNIr4PMRw4xvxpW/x0KW9WkNr8u0voiIOHMsiA9MeXQkBI0DO2I69EmtCk9u3Ppcwr1Osoa5b
HfqSxh+gkJTLxAiIi8buH2Ofq8fhxMBjCD+5Rfvo6Ghf9KL55GIQuExm6zwiZzM2gwvcLSKN+HEM
6p6YO3KPYtAVKwYuKMxld7ccKycSvNJa8XGtcmyg0Qyriyn1lr3vi6JdmW483adMiM6W1Iyd/j+g
lIV38gF/8gdkhSDtaUcU8+2PTcsLPrz+w+qHH9fh6FtXlm57y2sXzMofPy8jcuyolkQaFaLd9ENh
3KxSa2lw8GuN+V9y3rbsVUtXf//X3x9XwAzfuio9Nn/WuNuL3H35Z1D4z0Znm+87qE1rZ3dRyC97
nfno5V+lDBCncFxCj2gyMEFMjMVQUavx/bIo/BaYgR9lq1lN876ttczpIPJZLjwf180Lte3wtyT6
3R8vjUWnXPWpWw3xqG+gGz2bjjveC3VqVtrQN7tldVnIXOu8oXeyQ9+W0/2yTcuQByuYnpa1ZXs5
uofCKcfLH5s6K4af38W33LDam5W/+hqt4iYl0YhS6/iZWK9X+o3BzVU080Fq4bUdhfxsVbaBmgZ6
Ewkpfz5qSLjTYK28jlmJLh/H4CoejaxapcHVB2324KqKfGyCmFk0LcNd0E/yUa9G4zz7Dx23zyvq
k2RAoXNBKcixfaE4mFF4OGnJo84zAi7/eM80sHxUZdZtbG3QN8vq6CbRfT5Wq2Xt/Yix0lZmoCs7
HMuUzgLmyIC9RL01fNM4RXrP6G/I98REir1l2kNzWHYsi3RA9rl1LWNmWQ21txy97GmFegnTsnrQ
XODZVWsNl0Q42tXvECQhIq2+pwDIMrCOL0WW5bscnuLeUovymeiv++WAr5EeiGMoGiWCRoevw23N
i3QcSU1llHdYYLMrZgDv/QiNkcxJSczzH0cshwVlToqa3aJMNlWHwXLtMDsOiSaXlpw/s7Q+aQEQ
+TBjNbVb/5Dng7GB1lBB1qRQIaSffTcA6FSJLX8SVISwmEjNh34KwONkrb33Y3Xk3uuI90NSrjnX
Fj9smsqLu+KW59l44HmcQax46XB6EdInAQA2xe8Ld179Y1uZmXyNs9Fyi8LN9UJ6uZ+J6lst5ICs
FnD3VISYcVWIu1DlsbwQA6YxfRBZpZ/LgU95KgeIz1Abv07ObFnSFHnNVEpVJmEiuskkFeX3qmy1
6iu+IdRHoVvgpem6L1hz7TSvvk6I/Hd+M5W7ZTXVj6X0kYfJsdpPo9lslxeDhFwV+NxeBkUB7+Qn
42bZHjbRvo0167mc1P6YDqa1Xn6MVourmlIG8/MBdEAHdzK1bBO3oC+/mMQYe5VYAoqm8Z4g96/L
di1Au42+ewk2kJ8TeQrnw/VWUfcugX2b5ahSte7MxqbliwL6YtilArFzkF9GqwUBUHkJeWurIXGs
Z1vthCfbZvrcBk1C2lM0frPiAN96rf804nxPmyRAhKm8FXgjYwoVdxUz9tCjzb0diqx+TYLsXpG9
cT8FUY5j2pK3HNn8CsOEv00SfWb7Kp2/H/W2YKwnw2bjx6lXw0+8cy0l9z1DwyFY85FukzyAkh9/
0UPVZYZV1crFHzTlIgUcsESvTsumP7Yv/1IHf+CPYsD5YYcZGspm4pftammT0DUld04age0xFf95
zI0URbOr3NyiDO6Z4TiegYWDTizb7GDIr5Ye3tOiPMeqMZwMqZl3ahtYd+SFJDOWbbNsWhYZQhti
WmR3pBVJZbZjyOCqWvg8JAhukb4kqEi66BlSh7hL+or7FTttP5GPgfFaVFH0XKp6vXbGjMwjV7YX
OS9KPQbvkNd71c/bi+oIFvO/lp3LYZVplCsLE99m2fbhuCqVxF7aT5h2tHOtq9NpcLOKAJ0mfpok
bfAA8cVrRG5Ga/qvvRVGng96in5rMG0CFGPvL8LAV23jVPMspNInoQOO1XCk9QArjX6vmO3tfRWq
vHkeG+gwntiY+O2e25wAg7rkMomtrH6uMApuCAYLd05gV8+5Ac6Su7ogLYZVvTIJEnUKoJfzaiSE
2IewpFfLqtP11ZEBZvy+ClHRPeFLRH80H5xNtnrRy+Bnqj/5yaR+Qwr+I0ai+UU2le8FtSWe0lpv
1oVjh/e4/4ptPEj1IpVKUrwe1WM68iWldglihTyfla3q3Q2HbbJX+e9ga2N7xZRnrYN61Jhk9z81
LRzeuDSUOk3fYkZ2XkI0wqcqGsNNXSIRfnNyPVsndsoVoMa2ex4qfU/MIhdAadqf8io3jqU/jrd5
rWpLPqkgzJ9RAaeeohkTEFM1exaBiSQ6UOrjstfVcpiLcO2RxLNX7+UA5c6dtssqXeN4N1DQ20xj
nj3DozK9rFOSs1s04Z2ua2/cDPuXKMyKfYnPZmMDpnwJClej7FeqUFnY6/bhWQ/b4qHNuYNYAWCb
ebOozPqEm3m5ofYvLbzbTSkbdbfs5WSBcp/WKfosfuQwrGtkSp9MMHp3YjD/9HsxBWab5TVGJ7c6
8Yy22jcPJI4VSJMrIrsSO7oGoBbXTp01L+DSX3AmcX7Gw4qOt/vdmXyEWvOLLLwnOxlaRIXPLwod
lFoGscYvU5i+v8h2hpVTl873YMgAVIi4eQjm35Tp4Z9/EyK45iWvgxdbCZTXrOr/9Jtw9e4nxfa4
l1qoROdm/NKiXxZ11m7/fpKn/VoL4aymyGNYmsU0n+LTX9pE6K2hPFBB/5khnD7i7bBP3BnW8Opj
4E8pulugML6X01fz7CD0IaynoNN1hw6H5fxDxcHVfmlaLe8G/jtWPNfVTMP9qBGQFBP0XoThTzeZ
T3ZBfFynFK+9E87F0bFdT6ZLnFiMIsyRzpuhJD+6tpXnjkTqQ2E6u0oV6I9Ate9tRZdHn4g+3F6R
IEipwr8+4Vrp+vAzzxr12kzhNWmExknUR5es09NdB/HD2nTxBFsoaF+UIvI9vYyfoq56bMfJ3QTl
kEFOS61drRovUQpQMjZRh5t2gjpdK0umRm7Hx4XYsatsdaMF/SHLGn0VWmq/GgOthgkmKFfOq7VN
enUziFNAiRm+ROaR7dqtMQS9uW0U7qyo/aLnExaOsnhYEk71QDsOkfKIBjn+lKi8QnPc71mBKcEY
O/XE9W/u86Att8RyxjvL1+tTHGzqef7UdW9kjtz1dU+1vU4344BPrfaT7qyrbcvY3QUOoZantura
S0q+25rcrW6FLzLxEtWJtn2j3YA0KFTwIoiozTi9/cPZ+GvTcvn+l/ORuoOpU3X4oBEpcGSJygry
n7lQ5a0nIQmM15z705rikYAUjRBEy/H0+ewsqyK8t5z4nyqffzkHbUdXdYPrQTdMat4f3oOmiEbS
Npt+akX6A3pce85VO0XFTka75aJIy6pihdm8vmSjugvyPjiEoybJ2CyZZg2Fs40s/TsAhO4igfIi
QRuVU4p2IR5zdT0AyDhPA/jRf/jojF9L9Xx2OJxVpAuOrrmOaosPVU0t8TPJ/VP8JMsCjHxifXO7
QSdGQ0OM5AeQ24XNPXRqP1nhBiHvAZO28bUgnqyIc5pi8A53vV4OV6UvvWBWeCECSr2YTJ810AS4
SroJRNDRnqJKUzdjWOzRoarrtglOmoPGxQeVaDfZGk6LfZDB1KxLaou7wdEEvbwUPVcGlxQI1Gwn
Tl98ReZbMeD6DCn4nyqGqZvK91F8BVF/xi6GGznIdVp+oE+7IibVMh6/E0TD5IPOyypRxm4zBlJs
C8sJNz6z83UT9xVdl9HdBp2xDQurvjeGNqNHn4qNhA+29U0zPgatixfOCoa9CY2MujpxWLVJ3LNf
1tXWjb/RgAib6jv2ZetSpTyIFQVMsOYAKK1oh3sijsbNnPxESd49DGb01m1JGwBuIcpoJ8cDVr9y
XzYkjaDzUXckTWtHvHoR5sQfqgE+GCGSUffwu4o2PNgTDWMT7DqUzQiSZUiG1BBIiFQkI7q2lT+6
uL/3bt+94kdRMq+vcYhrFN5vZbMd/LvEaGvQtozPj/54dvUy2YfVoJEgYkaTx6huZVXpagSxfjME
kTzYWADpko5D0qiL4iEiSM8kfh7ihZad4Hr2mzHX1sHwhqk5e2wK096bfTOt2jYloUC7YaSfcUp0
LYqpbf7hMfCh8Ph+KpvISwTuRhd5/4fCc6f6Ltel8H/adRQeqq4nmVQo7jZh3LTV1Kjb1kj4r7Zt
9SSnanBE4+BUpLTQXRQO0uwf+xlsSIfkKeNL+fsrTf/LDUKYwrVc6NCarYu/CNkMfSC7Vw7J6xB1
d0xPtEfNZVpdM5NZ+dy312NXp7cW1fUep/sKaSeVb2x9q9YSiqcY0MObRiu+SqdjpJ4Ig8FW3D+K
4cktnO9jMJZPwaCa179/24b78dkqeLzrhu0ahuOaXHm/tvJsLWpI9RTpqxIgsJuwbgyFeG7TmAcX
NqmtLXXphYpfHKgNJt7A8PsRV+NNpO4x12zrEOuE8/YqWZuNbO7q/KAPULmKziLjBA6GFzCKE+3Q
XAwSxuOsIWnNwUzsmBTwUGa7x3qYVM/wmx0Ioh9jBxbASBy5jtv6Emd+vcssN3nK+nq33H3aTr78
w0fwl8EOH4FpCNVRKdepuvuhoD1lHcoDmcSvTqY3GzexA54nPu3lxrk3ojKhRajZG2qyBN8ApOrk
URkb65TJekOVFKPjEF4MqdZni/BWfLTaZwEg/2YQSQ0ZsVda8xNNRaiTFIXgPPiRVzVpv1KMGu1Q
HFTXKfe/dmrHTc0HQkY/7dmnfniqOzzPf/+3cv785fu26d85qu5wktqa/eEiqofMagjGzF9Ti9A1
RuzDla6jC9C7D8QhYtADpT9ZFwE1e3cKHs02fPOridxLVbe2qekGl2VRuDFlPrVFLGENa5uybtx1
yT23Kv9QOs0XUM/yrIhj5LTZJlLqK+BmidCjdXCAhleT93YzETZGnFt7Iqxg56eKSRKBZVyT/Esk
DjzYSPKV8CLQ3eWu4VmlQ1tNNZ4rm1ATH6JPQloZ8HNqBm1PqgqP1aQjoTWnDV8KniUotfd+EIer
DjiJ1wT5DMBWjRNC9iz3RtNWgKdkSI0oBN4hm8jP7ayuDDKX6FtuFCAf8RvQtFY+KWNareMhv6PZ
Xlx1+dS2U7QPuCF7iCBpHmc56WVxn66YcOqryXhmgEJjpxleCUE9uVUNM4i7NaZjz3bs5C5lUOdN
lQKsFbKKl81+f9uqQSJX+ZURpHty7CI6BWgHvJbm5F4LfXkkFfdNRp3uMbnSjv5MjvX1/DUETXhq
UjP2gBPIcwkNxK/gX7Z4CCS3wq3FMIVS/NbvVcRxTmhdTAu0t9b3RFMW1Un2NeLlOP1kmzXszJn0
qzvEv/gVCdO5dmrCsbmY/VtTElSVMnrwkOEc0JQPuzng4BMFhaNfZ/2xGL87qRKcS5eEdxngHq5t
V/PiEXWj0TrqyZoXdGI9SLDlOfDL72j8Xmv6zXutsK4YSM0Hs4PNKHBtDfjf7siqOoXSyn7kXX0x
bdzvrRPcBnheN0xZq0bLHiBUFG8i4FloX4skFi+5Ntne2PTdKVf1q7Q0/XHUwt3olMltYMaDtnps
99yWshUTuwFUUUjHroBiZkcwdLBB8TAuyeKIeZSfmFmPl6BT293kuM0tgLP2D+NL8ZcxrrA1y7Dw
NwnyU//SWe8hYHLWmd2rDaZmlYQjw56M+q/jdtxDGTLcOU7FCdlsdZjxREIGCIag969DAJA7O5p+
ZDKydmmCsT22MDh/1cQgPOS47iGJ3ZUF0hnzWHKGREnRCck9t7jgQg3IS+x8gDLj255u0I4NhtFZ
a4SNrpyMfCO1+Zqk+d6Iw+gBKUIBqJDsA1Sy1jYutLdFdUZ1agcjxThYkmgAZNLJl6zpUyz7A0+R
Ltwsv2vIImtL7U3fUaSgBxVExWlAvJvMXNG8qbvHLta11dQ/ZRaWIpnLeKPmSBDDKX+VTlNtbNm3
u8DvQS3Op7BfR9c+7sdLZFu3dirrd7nk//lFnd4savUfBJ2RQRO2H1b/66nI+P//zq/5n2N+fcV/
XaIfNeTWt/Zvj9q9Ftdv2Wvz8aBffjK//fd3t/7WfvtlZZO3UTved6/1+PDadGn73yr7+cj/353/
el1+ytNYvv7nt28/syhfR01bRz/a337fNavymebYPDf+R8c//4bfd89/wn9+u74O//pS1Mn/8qLX
b037n98Uof3b4aKiQWxqwrUdYf32LywJyy7338JWTdU25/GGilfut3/lRd2G2AGsf6vUByyViYpm
OPYsE2sApM671H+buASQHCArthCxWr/99wfwu83g/Zv7320H2q+PQctEaWZwSzG44izXse2P0zks
s72qBph/YSQwfEnbB18vvLgD7dJlEyZZf1qNrrmigvSGAjvYTyQ8vJ9fv5xefzY/aPPDtlg8EfPH
/P4uELxRNZ3HXprzYfDVE6g9VY6WH/LUrVCG+I+9m12QUGtXgH4AsDLIL7ZY9aFOmUUDUWe1b6Ms
Z1rHRMafDjLxT9/j7x/Un9+S/ut8cXlLpjpXW1RhzkLuDx9MjeeQuCcIa/oIQydBCrpWu0mDnSl+
Zm2s3lLZ7auiaXeGEXw3LQGH3bLtNbpwL7eUBz8H/I6HB82vReQI5MIYxNMEyInxw0qoAMtLgzaX
KNoAYLSPwUXUe/gn+0EHegdB7/nv/6IP04blL7JUwdkGn4W21scRbqWojSwaBqbU83nyCKltnLCo
NyUOeKN0gRtwH9k1idT3CP92xIh5dJrsosUlL/OnqBCkgOrOi6+r7j/c9TVO9Y8nAFlgqHCY0XCR
fHRZtE0b14MjsgP2AkIgbRhCanooVBuMPilsTMOAbo5G9cVyu/aYIqvx9KE6pHYIMZUi8x3s80Ad
//F9/eXE5GEE64xrxJ6VHtaHqkFMK7PUSRrfm8mhYkCzMtQuXFnKiHlNY5RkEb8WkrQ3aXm804Ph
Uwm5al3klWQ0NGmAsMJ/ODGt+Vr45VpBAWdQhKEIyHepO/Nb/pNCdMS4MAU+KXrgYiE/x8SL2HW2
YaCrXNw0qh9TcgqwdN5XQxo/MTXZjJYMV5NpR1sUC2Bl/VJeIT8DzMJ6t0aEaB7B7B3yYlJfasZx
ovcBWxnp5KWOIlYk1z7ZoyTqulePZmducy0mRUPexcCnDlIpLG8qwT5FUtkQ526Q/jJ+L7q8XzmK
K7dNUZzNRkA8xDNoGcWXsGWwLBsDtlOs7Q2luRpDraAQqMcrZnFnHN+imIK2Gtpo00XZr4WZS48J
jyTZkmxzaDeIxnJ8YqPuPP39VaIzwP7rB8xTm9u1yYmsgrv79QPOM9T+cQbPUR86z9az4krZ80Qg
kXvSY6M+xBXkjWR25klfXmVuThBy8vwWI4JSOhl6dqsk6xwI5sntcWJmYtyOFR/Q2P3EOMffPlJo
X6A+oS9+lEh+dxEQej5ffU3TkVmEUMovfpuswtBxV6nUmRP6ujgOunlLHP3JHcP+EDYIXJR6VrnM
/0rcIDi2dncjvxRFeQhQfIlBWBZp6F6hThaHodD8TWeTe9vkD3yN3ZUZmtw32HSfepMOfejfSU90
t7zNtB05Z9hDgYYnTR3euTEBfUAnlQ0nD7pieAAzpMpqs3hHk7NeoVcKVlbRVNuQ3gBgtvhgmlNy
ad0yuejW97HT87WUWgDDPFRpfXUpk2mxVkks23JxR1ClCERihG2e7SFYx+eEdt3ZBq92bas0ujBH
X2V6ENxn8cuoNN2eRxvqM20aT3nda1cciKAYx6st1JtjVRAfcJiuNbRM5yGs6oNpFeKYqlJ4WlFq
Bx7s8Rp5Myoec5wx5h3kuDBqzh3huXE7QYcNZx5HStBb1hl7OFHf8r5/dsrCOS7fkZ2SEVCFhoZS
HKOPYahfGF9qx6BKUyZTlnWOQRAZmXINyjbfCOywZ56qB7cS0b1oHVKEM+OMRCK695U+uldjkmvA
vV6Nuqh2ilJpj10ufO7MTr6ypbnVdDs4WyV/Y+Xk43VQOFvIzJGA30jlFLEwsaBW964dxYfCqFXs
Te3XqA3yc0PmJQSUDkKFMFduYjGHEjRkjJGnfAxMCz4U2V62TInNmRfNqDJpHGgCTMLfulobUonU
uM068oH5X35ULC26k2oYbEmPLVcTbEGP0KH00MO8uMHeUG++jb2LuKdDNXbfZF2Nty5TqFxjCHEJ
bpuwAO4nTRoPplopd9FgMt5gzTDVpxy/yHHJ1RzJbAbu6pL0NR06guvuloUV4MgGdQfkeN42ubnz
viOx+Dvangy1ZVsYR4z/p1LSZypo5M0HGy7mc8vJgVniptlmgm5DiV7mvp4XaTY5By4Syrnz6lhx
M60NDJlmTV7evMkE0RasBu3YGNmwUl0n3Ol6EjwmOfDxIEGyxw1GeVgWagxUJx2nqzofETrUwgiC
p9NeXkRj2Ldl0ep8oKM5/ljWgDZOM0hzLRk4Hpm9QV+g2/S4LGTvf3EmkW9Hbtpe07XS95QYkq9o
zU2dZtlxklV5w0raepZ028cgF8DhiYJWyvwYd4b7SYuINc2GZiAco8dNGnwq84wpuSXGPdKilrTe
ptu0XUnR1G2Ua9cggOgmHElILcovDi25yP45REmEtpyTmPbfykytTxrtspVTZOKgmfSvu8oU6wog
QYqF84bcIxX6VyczKORS9+3GT53dnkwCJGlpgdVHiIAno9+PrVZ7Po5fekXpKfXJdOO62CgE1Fjd
kB6s1KpoC7XWJsqsc1fTgIwErrfETLVNIHAFj05deLBhx12aJdOWcqH0+jjRiByN3hAIZlu3HEzu
XJ2zTgfuE7UO0k7bTXSFVlig11kt/fswzb62RhduTW6+ezAiXl53zpWc+nCtoIdEjpDtVOz75IXo
z3FrQ8obm+pGwsB9pA5P6CntzRC4zmpxgLtaka/T1KUW71A7wpv//mmm5qQcJhqZGHIN0G8E7Ubx
i9V17Q0Z8RrTBpaU+f40pY7xNHIu181nMJglrFH3miGgPiHHyfEuyUdhD9GuswiuFAjbUrYydLc3
tSFL0Fzyq9mY0Cui5trpQ7DqBm4StuOszcl1Vw29u5UZT/uQCfZeM8JVzw/4EqTTox0E5jmiDbxB
fV7s4IRRTB/cDVgP5QjrLNSaeuWG1Mb5/m5OEA2nNhA3UU6S1hhOj4pcjZUDxsZKC8ARmoNOFf0e
eXi4t+YJN3/auJ0yh4CjKCg8Jczlqla076qS14xXic+O42w15Nhf495AmjknJUhDwwTjDGcz2Bha
Pl01wgPzIlZepolwWrIVBj0cYcGkyZ765XXqHOAOppruFlilqYTHaRi3IdFZUTEyXJH+k2okK+wG
1mMSjFAAwznyR1M+wUh11qGkK97RGhitYLo51T01bWpPTRRsBQg9fr1OWFTr8GDtp5Mj64TWl5wf
BGj+1cyxj246XaKYQjygvUNSZdaxdDJG4AFP1rEs3HM4jwMyZStbqz7agWkdp6YXK9JI4+IHLPRk
rQ5lvDe6ksaLXlxV9zUcjP7o+8bnuRRxoCf+GpHICafBNg5K695pnSGOFo60TW5nFniTeNh3wpAP
tjnh+Bcmj2OnrbxJT8ROnc3XJKfSQ8lt81vROCUlyPBTn4AGM5raWQ1mGdHlzpSVrRnGwexgq3b+
sbbrcuc0KY6tqE8OamVfsTLS7gnwMxSk4TTZPk/smxZnxU5BW1wCd67ccvRaQVSxAJHoOeQhHpY3
ryCAui8791IEpXJU0eR41ggRtu0i9QLzbTcFoGZD96nvq5rbQB8djBYHGKPlcD9HiaKJVwjzIvKW
vwwfe3tH2Bept2aUnWQonbUbkxBRMEalfWLsXaO6S+seOF4z59uVh6Iv8SrI1xr7woWm5bCe/PqN
yBHDGwIe4DGcHVxpBw3865ZMlHqfFoZx5KGWb0y+vJWrQWSygxy1WyIgZjXcCjtfvugI/VfhyJ8A
VBFFilKQMhxzNs0/o/V9GCm5Vu04g1AuGZZHZ4velx60G8PPKUkl1kYGCMe4r7jbIbXPWV5RAy6V
c9rTfJpqODJ4qTecJvqatnUU268YSqdb2G50ZDwHHTPrnIHrpeboHMlkAwcXOfEuolYBNYsEebdP
n7ph3SmEpQZ0/E4ISARe96ca4T7RlnThwWhAXyi3beQ+6R0s3GhC+jDQ+eXtGB73jXqLty1+7kb1
rbYC2/NhWD/UXcabG41vfa9MqwkPKCD5tlgBwoCx1eLvQhJmPKUWly7KWh5NbUzPVDA2NbJ4r4Qy
WS+rXdfLM08WPmLiZShmKdfeQsDVZdkhUVwaeIN9cfJwOJU0wQiaJ6yWYaoOvTfJPlNAvilD3L8a
oqEVqV4QpciZh5rM1Wv7pMMDOLlNR7ozNF3JNG7ZEg2DfSLoENHlZCSbOI3IvF32lMuruvJU967p
mZkIV2kekZ7bBeWafOKSHKl2ONliDFCNME0ya51Vxf+JCTDdDkOp0hXPvtZMyEiGiwI4xPxrWVDZ
DulFQsS3AgJRvEo1lZMbA+fWe/O4HNJEyVGCtd8haXsTrR6texVPpRUbR1ux9fdFDnTOq8hkWUdz
lq5g+kVavAfJWi3SO0J7CXmKx62CE5Qp3b1Z3QhgsG8KIImh8MsHNdWtfUUFx1OA8tEcY1tnYRVE
v+7smtJQGErjsJvGsH5AcLFy2ra6LWs+Jvmj7fQU5eedAc2LAI4mnZV1ZWfRBjNSueGUMe4TWzfu
8XXQvk7raIab0HWg2nKoYIisYKjIqzq0504NqseA38Fj40HQRqPaXmV7wOU4F2utOjtu8qz5gzgD
Wj449B/WploG5NGG2gM9XBjtNgLjhjfoE+i2LQaVGRjCPUpTxNx38+Xj5Bu9JCBLD4qzw/13Zbl0
8ixFudMaVyXvT1WPAzpGJCbzuihN1RNmWa0RzSF6KaaTMjrOSs/IXmsooh1NBT1l59QIzqVzKkM5
HHsGdt0gp+OyIFK2y/60DjCPyJJAThudz5lH5mi/Rlozop3e27hAS+zg92nZ9UfBRXRiXN57BAOB
oS3dNa+ITyIM6p1sqqtOiXurR9ZnRUWTnQqwx4wbqCzb8QaxCvyOIDvrXfq5Luzvsxf3pKQoHd3Y
5qdFZyztEV9scK8OMBem6FrXTEda/YkR3j7WuqtEaOeNmsnPzoh8R5l2bnkKONag0PGQX6s0TFYw
417gx3vapBqrOI6ewIpRFTDA8U3b3kdt27QkldSZ+4Mw8W9iEvvB6Z+VPITPOn1BXDyt7RxNfvAU
ljQP4RAUuxz0nRc6AWdpM660ZtjHJq6WwX0J5ycMeITdWGxJj6jWYKV0LT4E6UGvw1uS2/6u9Rnh
6k3gaXkAXmEocu4VAaLn8QAybN1U/VFt1G9F98A439/41dh4k2RUg15YO8SGr6+sXu5700x2aa9o
e3gqENC06ES3ql6pTvdqItPa2lbyTSYTJl3hvOgFfDY6cNJnhO4EqX2g1LYaaRPE1JSOYr5dLosM
cXId2ntaF6/NxN8Zd82uMuyD5hCMjfji3o6k+//YO68lt7EuSz8R/oA5cLcA6EAyvSnpBiFXwIH3
7unnA1XdKql6StFzPVERKJKZSdEAx+y91re8vs18vdJq/M41/Ryh7jdPATxLRQnqVD+mlvKkgCve
AxdA5lHln2dShxxCznOncPwmc95oBis7nNhbR3Z2Awstl2e2ZAlUyDo9pk5fYrny4Lv/SSqqV0NP
ClaFeVvRWAj0WfMp+2CkdfGADpLElAZf6FZBBp/Uf2XguGcYSrwaN9W9o9AKLye7ORpF9edkzpjD
U1Pfa7NrvsWWcec25ol0FJcKqKWF5SaORohhvFpu/Uc7yDyUNVtg4UaFn7hTetGb7tw1tf2Y2dvq
q2w/yrKq3/lKrkoevbXNCI21bT5ZQw8v1cLl023NMmvMI/JXcYmbjCFs2rMzjJ4ZKYxBwQwM7R0h
s0Ev9fauz3J73/UK5FHqZpJde0rgyq6umb4cJDGBrhHLF7VRcuxzxT2s6pO73g21xHxu1/WjlFQM
IWsXQ4ZJxrJtNuWWfhi1xaurqLhAidfZLL2qWq9e1MmoA07hjr0QQt8BgZpo+vZctyInBps8Gk1R
iTMx+48lhSMPb2EIjyfZM+4xfpnqvUFG5kNCgRob+YOTnkaxqJ9ob6MVjW1xTnN3OaZq+bFhLXXI
RudRXa3rGumSEAbNPDhaonn56BJaNY39Ln+ZKCofFZmOAVXq5h6B9LMtMprXEW3TmSz11KSeFKku
0uGMknJaQQwbVussMq7+kw0bea+NNsDjbd6IFf0VLqhxYqFAXCNai6zj1dOxfXSsKXpFbLWnRfVG
0iLNyFifPHUZGgrVyNJXmRKeMmWPmuIybs1xFWoo07V69aU+5X7XkSk3cE5jyGrux6q7y5SiBv7A
zzPQrJ5USRVb8+Y4dY3uR4DssaWcpj6bSWtcYTlDhAs1Ul9Cq7AJALbXV8d06nArXRP1t90k8+Tm
ADI82dcfnSEn61J9QQm7VyDjFYxCjhbWBbaEpGZPWdskTTaoZPPPKQWKkPA/ut3jBrC43S91wHUJ
Kh5LEvRd63MVttvhdvd2ENoqc6C6/5cfRygq/vbbk+128NYSjGflQasnvxmxtmXN4HcCKfXOUsS+
WMrsODbwB9vtF6hMhRhZU2aTxWvdNgdUazdQejmM6QK+7WvCHtxQ/ZnF2iXKB3nKlYKl1/1Q060Z
5PhYRvUlc1MnLAmh8PO6+LQUcO8Uo3M47QclXLFIFajK2Os6OztrAdtZybT/jtZr0CCADSn2WO0e
7QOI/+JZ2uNrC7flMHYSB5lpFuEcu7BQWv28aGtgHGp3sp+HlraKOzrvmIqqFzdaqpfVRkVHehqq
85NSWVk4GRAmkkU2AQKjLsjIIIhddHUNvOpITdRj3CuAEbqBSsZSnsiWU6ho9wXpB7NShKiGPIqr
4hkoeVnXWehW61e+bJshWzFPYiodz9Fhi0ksVfrUu3dTstIGdi2AxaafypXZuO0qdoCLCMi7pKyb
U1kZ8ri6N2GfwTkuz81QHlzO5EBRcV6Om7LWmBPNV7ud7kDBtYqiPUclxYZIdmXQ0S+70I6+M7RK
eatdZ9rbrBFOOdSjRzILIQQh3fsyZ8nBXokrX/vNEJlUBy6B8hglSflWldG5LFPl00COpy8cslvm
IsnvmKLZKLnjrmYx/imuqfEALq3sWXwY4+TRiqT9rUApMPYtBDXFQgUBHayMMT+26nJs8Lp8LrAT
sPUy+V6xyB3zIXlyZxo640CRlw01uBIcLrDlJ6KEC6CnwLDWw1oydCwGDNhV6REgUZis6ik9qM18
oMTRhV3ZpZiiBszVTZxTD6y0QLEIurNbJQYKvMnUZf6n0XRHNpTWySJjz4vt8j7TRu2FYlsYU1Bg
jeIuZ5MdHOLz5LntQcVv92wwm/6wMSchYmqAFFbl2Iqh34mlfCEbocYXxC44bgtEiA5oEUEar4Xh
OADTpDzO8XVJseGmGDQ9VbG+tE63nMyPQJH6u0FC1JkVT5qqfibFkg8GiTdJiLOybyF0X6e2uDpp
KS9a7ua0B2eyq0R1Ysy8ArweHvXC+pQJlsSCeLCKiu9DqnaKrydMUtrseEiBnoaOybiLVQIeHNKG
mmI8iggpjEJx1aNvRXq6SgO3bZN9ioHBs2eJGs3JJvQ8A7sE5GdTtoDYHJYPSdKzRJ9akNhbWQo7
3YG2kfWkqZ8aQ9T7sqqYwrZ8hDqrg6ROjDCXq0kVo94Pus45BizMy+L1TS5NedSX6ZlvazlZpcse
KBvXfakDR7edZYLYO+gkj6jrXuMEY4jIfQulxppRHe4qfj8x2ne3t3N/pI3ULOpAEDTsmrkxL7P2
wR6APm+AbOQRaMutuL8qiD8KwZTWotM7mOQcuNPdLTYpzvqdyccbLog6kR1P59GyzqmOa79cpve4
VKqHgeBKOxm4AicrI2+Zlk22WPdunSt+psOYXOPufqW0Hdt0bPDdyf1aNcm5l8PTamVU0s2vjTHv
SlNPwZooLLZTsew6o9x26j2VScVhfVzshmkja1hmHMwkb6vTkpxXxZRBN87VcTyiFUBOXc3DNWlG
HS8mlTRlvU6NA9l0gZag1kRH3yoHXVFYQdQj/nXj8tjaU3kas3HwpdNox2XTwghBpDGw6A/tK9Lh
woz6+0Uf23AZSfGeddLayVU6Z70WWI1Qd/Piml6W1NU1QtsMCCFEc2phMJL7BNlsmFDQQyCP42SL
wqFUXL8z2rMKhzG64h/42K+nRcpwMAiCtxR6zSySOowbbaTey5iV0E0bmHQMh0bbK5e0VXhSEM0T
BnjG+fXqiEg7Dt0AeIhNyC6mK+FbK58fC1sLqx0InKFyX6fZbQ6N3ka+1pbGqy2WgIGHP6p7MwCe
5BIorKb6eY7Sb6ORW/s6TxW8YU8Shekf46L+MfTMsPaW3Z2QdEAlW2iHugXIGg8wmkkXwidFa0xL
cc9CGKz9SVWR1870gGsWfhi2CI+D8O3OxH1qaXIxOx1Daam7u7yODH8pSF0zwRM8OjxFIJ15RWGU
Rgc1OQwrZLHZPkr2/+euJ4AVEb11rlgzRj2Fo2zU+wM73OZqKuoQzglVU7PSrjKx3rbkiiNj1Rut
CoXiedV05MawtNBaGr7gN6kv6Zx9ulOjk14mgblwglnuMrzSNMH330faYWTqDQUJd2EtMrin4OY1
lhsXYztIXFM40IZzhP1hX6tO4w20pUJp0WyupfYyFXl/iFJAqkpzppJanGOIiH43KX/mUdPQn4jq
F0M4472SkUXifPgRPrtS9O+n7INUxx6Oi4ZuFGsiGb0qW0TCAvhEVup08qWHknDXEJ0SgFzNAmzZ
xbnIRQG3gPATnELCb7SmPM+KzgaRcENyhFY/UYWxmTiHOdBj+c0isGw/JBAsLDV3Tm7/VuC18qQG
Qd+ys67wLCZ2yq06NwFEr6HM6noXUbKATsOAwQucw7KjK+C5HSD4MaboZ6eL8HVCJE/AlwkpaaL2
WA9dEwDrnr0KLQUxUcwvqx7h5xU9/oEEsxEOPhrxY9m/6oacjuUUpQsdbVpMxCJMV9hZgLmGEPvN
fdu03X2/HW7DTs4VjA4lO9rzPU0B1uoNZoU7e2tTi1nrriYu5NhMjk7KCJ+WiHqWRcvuk+2WLZVv
2cbdKvvJInlTozfqjsHY5jwWlVcL9MEF8SPQuM45t9Zs7mqSU09JWrBTSBK6rDY7UNd4LducaVKo
6k4RUcrMHVvXqZ/TIyS9azb3oduVxdklDeTUqLioGffWnQFGhWJs0R2AeHxKNjCb6hTu86DJa9m3
6ofIWMsgmaxyp654aTo2/nCuazQo2ex3sikPoq2UsFbzj4RGJEE2uYADTXI4LGG/uSVevaIObdWI
X9oeZPY0LyAgBz1IcOV7iHy+LIloD0tUEW2Y6OeEvtGHWY2D1QIdDKYyudMIULmKOSWT0Rx3ggJK
OLLU02wIbRkp1qvEL92wCC0dqn/4+XAXwwB6YqFqQFAums59wX91gPfg4/aXlzmnnjAWeqjhBr9v
1OqeEv0OL279aR7Vb2Y8fDGrsjpGbre81JSnKS28yBpAF5zHwrudD7czI1Jr9IJqv6t7kCkAwKNT
Hltc57HkjO+yV9E2qu9QzjjcEiTI/wqWBBaWCjMEkrVj0If6OCa95mPEomuql+TAptoLDXAgEyX9
nJG9257KFts+2p3+ILunMSvEqSEV0kvnFeZxW81vJcm6SrfyUE7eBOtM/ZVYSzcoV3093AZhA0AZ
4xxrOnPuv0zIUq5Qo9TDMja4ZUo6m22Ku39QbPO6dvZbUlX9S6m64poY+lvWPFr0/58JvJcvbrsF
lpTAVZACIxNw1TYUU12rlAW4ebtvIGv6fmslYzW83U0WgcxKYlQnkY8pQaL/NIRrrz7S6Ca8HTDV
v2ttlgczEgzhyjoc7JrOvZqr/3Uzo619mpYrxeYqvB3MbSvmbtuu2y11kMweVU8BnEsev5tjlKFj
bkY8GqERiXW326W0JNZXI4VWo+SnSEZFSJ7EXwfXkQClreasIcs+dcbwNeuLZocZlieYFhgavdKU
4e2WllUWY7j1ntrmlnlB0Sz8fnPebspY54XajEZJZxYBfeU61Ji0wnU73O7+OJh2IndNRq9Wgk0O
b09we8LvT/Xfj6H9DVY7Bo/MBmz1c9KUd+Y8vd1+Lbs9dnuCTIU66t1ewi9PmEGx2CFmfGuokYaV
NfFFKGnShN/vbw/GiQJZGlFGsGW5+6TtlX43ssmnd1eFt1s/7kaEnB83m/4vj98+/l8e+3H3x98b
tHky78cz57EJkdgpB5b2fIHJj2/xdl9Rar4J2cUhJ79K41JC5RUgJvMpAYremwWCDDc7TJOD4cl+
vv2CIj67eleTAzPXIGW04q/ntdeSs+P2T0TkXoS3n9xuaYlDXm3af/nx0O1xZ/u1263OdbrDYuNC
+e+nuz3+/TmrmcKfIA8rIAegxzjD3j7trL9u3e7efjBIduB5Nghf1s8uzc8TCDgquCOGS1fhssqb
ogtZF8GMMvLT7WtObqfbj6+V2Otxu6huVxJS/Ca8HcbtlrCIamwAA+1w08zhj1zR290fB33LGi2S
lZ0hpt406yOMCXlR7W5vJE65SG6HxW7jXZy12BhWp3x1AYH1m14gN2kgo3NpvU3XlMweyS57G7iJ
t0jKfa667JzCPhAFjmLLeVEcUJq0mw9wZWemaGuPjRNxcPKqleUm6sbOPe8WWvkepXOFLF8N2cFy
YIGmn50t7VrLSGFkh+fROnzNpX5f6ATz6kv21XHZ79AIf7Uq/sGi3zqLXNNKWb07i3Eay47Y9iiJ
D51hXAWnm4cK7JrFJCZRBX3TG/O+19OYZO54n6xbsVlGlyizktDmBXqTZy/dZ2px9MppjELfOGU1
2nBWljgcaixT/bLrIY8USwNskModpOQCUUtmnSLLuGLsg1uO53LrDQ94/jryIVTbPQuydHyqdWPf
0CMdFqBVw7vI2wcqZochesW7pAWQur7U5ntvFZZf9e6pi7MvjNYBTUDeD5m6qeKg12qWL4QJwBEp
5lCnMessgBzi2nzVJ/uToh7Urkj92e6/OD19lsW1CQzQ6BcQN7qSGkAHJ9HZLDCNS5F7iTmUvhwy
4SmRuhuoAV3jSH5sJF69aQCBoOmYMxFbpHRuRmAmVhQ9YLOp/HhhKV+KyLNrG/gDMZ5EvNHNoSBD
iPN+ooAqeoUYSUrGbN20HqmD85znFrRxPrmOnVhIDuJJiQcoG92yJUfn9M9d7UNlHXSXbZZRsMSv
22gPLJaQrLuyguoE+AwW01CTUuoQ62n4mEz2eUf2LMsvGoHgDYWhQScq4Hw0zUDHiqqkrssryeDP
S6+7fmQRO4E2goSK/Mp777x6kSiKJfsqW/LptZuJxITNWlvlG1fnn0TJ9aDzvbSjwc0C/yRiTi5N
049bQlrQGclhHSWegUH9zAai45LVtTbg3E4D1odVQF3em4lIrN+XnvwWsgE+y3paPDTRAQrJaLea
dsMb1shMMb9GVhSYUwhUAbg7qArQtCokH71YaKIUEXgPcRSIvMAnR+leVZps3ydwLMAV6vtZAdfO
Klk/lNDPArCC4zGNZ9cXSS9e5qVGlaSW5xVKq+cUhfmyllr3SFd9v5qL+XJ7KM5crx0m7UmF+MYs
RC5516wfdAIsrsXa45dKs8JPBeWCNdbJXdrw9sqQNHTQI3VPXxFBpxm9zKiLTy6bRK+C/nAaDWlT
PDA15D4CXzDvoBN1+Si25HhwlAEwxwqlT8SKR+W0cdH4oWtBr2TQRqMyQcLMPC/p3Vinr0wU48vt
0M/hDJjhOa0ukpSY57QxvoJXdNljRdOLLVqq/WrMVLh+y6UcQl1O8kEaiuNNxd6oI52xKnePtg31
LoI69ISFOQSgc6lozDqjOZ6b1aRH0A+KV9hPRm/YT7Mm90u+jg9Y6Z6bsv2SqIXLjxZq1YtR3lui
b9moa9PJ0TKDUaNFbEOkQKAVbb0r3PZQic6409jZjVXZnxF+f2K9k+1TyojU/WbJclFMFzt9K+rU
YfU/kU7UzZwF0wtCDwBs44aQdlyWTjXLwly9NpYjrni9xbXUN6AyugZiWRfo3kNq4jCycsr+to8z
RbsITTw2I5n2ioXLl3JV51XKuzGP1hXn1GVGd3Vc10YGRZHMAU6JOmglXmLEeMkOffg3ABjPKCuS
557yfBL1xatFws/auc9mQhCZmb0XGxw1cpcaHp/2dFPdNC1VSVmpBGS3x9Hin/93ZbH2s7MJ/b2D
6gp4A24ODXvlr1aLddRTV9oGYFPSQY/TSNO7LyKInon96iBafJ6LrgUtsezNTdwxW3hl//0l/OLN
vb0EhwFV1cAI0Aj8lXruRljfUgT9RxhXvhMN+r0dMwJg3JQBE9mHXGd9vhGv9m41Yk4Eiu7qheYr
dTX6XWMUKOPi5LyJTYkLKe5HJ37paS6f2K6qd5sK9FaN+s2r3gTXPynet09OVXFPoMOH3vmLIBs3
Q26k1cwH5/bWLjc1h0Tp6A4sC7L3KhcHc3SqYB6102gtCUS7IvuwGkdNZJ8lxi0C/9xP864G7v3Z
0tW3imIOxR/zGwIVUzB+sQSmGvPQVSap3VKu4W9e/z/MDbx+V8dF4LgWb+MmOP9JsZ/imdGsiqGu
ZOkulCogVpE3YbY02Rb1hCqj9JE8jfs1t/8YLcnwIK5p7/a7Cmr2Dm3/ZXI+m1naHleyZ92tAtKk
9QeuvIcUjMJhrqvJJ/raPPSpuBNQ3b+bzv+/Bew3FjDDxLj1t+/7Hxaw909dQkhLX5V/N4H99Wd/
mcDIdvkPfi1OYPIvcJEIzEZ/mcCQAP/HNiwDkOzf/V/uf1ScB6CgyNndsiQwgfyX/8v8jyloOLoG
DknBUKj9r/xfP5sdsH9ht8Fmif1MUy39H6YgBCzNgJLeekTzKIOyzWDC9TE2HOip8VAQ22WYNIf0
2IO4lB2sqcJIqlZIZti7drUDDwJ3DCxClXZ79uffPsmH75f4Tyasnx3pt1cH6sbl4kemygeEDe7v
XhembpHbLA0eEYKzn6jENd+iMnuHxpvMtcdKRE+mhuAG1ecQLJt8F3spVeOY1bZdOHKXxRoZZiuY
IMdML9HK0lklZt4ztCm5HyIsMTQfq9UaCeCNPv/m5f9s1fnr5RM9om6OK4vv/+eX38Z9NjGxikf4
YPWHdiWxpyEwnvCGuvbrlWVGrCUu5FxvMKYPS6z2D72mnwvLTi5QLuRFp8v1vb6H0cJRsl3v9Nqr
WyOThK8YsN4q9pKV9mkEwKRv1PAo1jxEBWlg1KqNkjR//M172j7yH4Px9p5sXehMH66DDVH79T1R
r4xLN82NR070kl6tiiuvtdFWTfGJktLAzkkzLxnnx77OHOcYVY1CAz1ZSAGKpgMNiVcHA8yZPC5Q
Io12J5wXnZWPr6eZeLLAxBOpRveNYJvfmMxuLsJ/vHSuHaw9GlfVr8Desi4jBHmu/qihk1EtJX1a
tMNUNC0dQTxwdjxS4VxZ3Mslu45DPn+sO5+dyt40FdapUnN3t5YM8JZ5bwwV3f4MvfUExQIwljwT
VnwFjECH08YyrxNVhNyF9RXysnMiXMKVbTRKKcGJ7OVtdH9thcFIJCtLbd3glGQJRdvZ3TVyTf1s
Itm0wfp+UKa6OtrGPQJA1c9FhQeTuLjHOoqChmU7FXlXowoZ39EUcLfOgHvF2GKPVnEwLWqobaZe
wfvLkykVACFbMyhCh3UD7ruIkTxnku+jUg0shkS+Y6iYD50aGZ6TaumekuN4f7s1ZeNDlvbZTsW0
9WToOvrjJjpVGolyjR646COhWmbEgAp0eDNiEOijGOTStmGjqrbBpNRfF2t2T4Xs/tDLeEJM5YjH
RKuPJmuf4//DqWpRUzKx1moqppGfLz9ncqCa2Yn+qOgg6u0BA4KDTyDqiJ8dcnECrXI30Zs4VUv3
mkjT2GXwasHqVGTB6JF2Tar6MLj0v7J2vaCffJyUYKtCeAYJH2ht3atrlu5vMBy/RtPcrjALggom
TYZk/v/zy7YU1U5nAAiPK3BNBu7kiU38vWFnVPOswtk3JW1FAmpcBNNOeRVJF0ole+7cT5udDYKb
/PO2CpuAfRBC77IfT4qd0ZQ40JJBHv79U9b+hwHBIOPIQR+8OXh/HaNH1y2zJpu1x4Lc9Ad1oXK3
ZB/llF+SAT6W45TwIpC+4La5aGuZXbSYDVLm9L/h1hs/LxNvI5MBSsaGPMOrMX81EaMw7pma+Jaw
Hj43mSYu7Tv8COtSSQNEuTK8FeOHrAINLTGlxTrbzn7S9fvbR7lg35LLRIBUyR4H3anPpoy24alu
kOq1HZAjmSoXvpyJanSJNhyXiy5HCuSiuiubJZwiDa5SpHV+azfqRVFI3FTS/I80S5TfEID+p1ME
L5lgSaHh3f7HSIa3qHIbNVIfu1l+Efg44AeosDBa3HR5aj4tXfanVTmPtOpSmANz/pHG41WjvocI
3Fj3ddoPMCDW9pRQ2dJ7HDzeqswHDFNK0Chl7P37SWL9cyK3bRYXzBn8Z5u/Iou0OlWlYoz6Y9sB
PtELOR4YpA+rPXyBP2HfUyQ3PCx+tCVsJO6DrVbnApU6tXA9GDLzQUtWbSeq+YvpjOjOkizDv1V9
BPk1+kzAE0Oogd1CJ/lmNSgrWaOB8Pfd6kkqUdEPhFmFYBagR0JL2QgTdhlBUXfo5lSj8WCNFhjz
FnJway7uGH+kPj9BeqFPD68FUVurHZXZRlU5EvbmjFR7xxOzgnNPWwRneKk/lF1s/qmkg1/KWntU
Bjs04MiGVao9ayRFvBYz6m2N5XxodpVnbH1KCnNkICftjv6oc9FbY9z/++cutrHilynPBgW1kc9M
w2VA+XksSdEMDFThtEcX9cLq2+v4tCQrXiK7xXGlWPOT4hKRKu0qvyzLOnjJRB2tolY/KkV7LFQR
7YdOhKujHUSJE2wg/9wUcwOmb2t6NkkQO9VyruNXcn/8yHDcfd2QcGQZSF6inrVhuQgsaJa7H9P0
nqqR9eIQ+J2X+nk1Bh31U01K8hJNVz0jZB7IZ+1UWN3Q2PvAlfdFMpT7mXkQ3K1NdcIkblWvYI3+
+yf1iwP9NnrY7C7ZFQs+L1P95ZNSZn0YrUhoj3NdvouGFqwzJH9kOSdi12gIi6hWoBBGgHnrP5tL
D9+4mLxMzPUZYFuHoW+5lsb/OhnSschtoXjgbtt21dF+fWUk7umpmi3d41Qb2J+mrHtwTaRVaNyj
TUnS2splVkTpKbVsAw1Q3AFQEUYcCyzd7fStKW2TK92aXq8rxrWFOeXJYVQvS+ResfUpGJKs/CD0
WoEpk8l91q1Z0KN+2JXGMR6E+jQZ75PFvKhMq4aZ0hLHzO4/KWU+nTT4l8qKUmXz5VWCYM05rw9L
g4Y4aRBLik71zW47+Q2r9NXNAFPIOpgj4JMYSJI9zdXWL0VmwrYD7W4U6hxMphEYGkTyLPuUZstw
kXjAcoZm1h4Ajyq6hIWm7UeHxO8RKS71uKlFESxiFFB6hw1Z0HCWFcnGpcx/N/4SUPzLhcV2SeWC
MhjVdGFTvPr5woKU6drgZeNHlIDVXaGs417g7vVNqjl+pVxMs/kqo7nf2+vikFctQ9cok5d+pWE8
mRk2Q/vz5hC7I0peEM1BkFlAE4xlo6aebLt1En/qwbmZsYDFbn3Ou5i9TTpGO6RM6l3Vyf1AVv2D
qn3AZ6E9ZdH82o+Weh2qB9Il79URRRwfmErbtP0iB+tQIFRF32yaydM06tZz0SthZsSDp6ckz2CF
nUc57x0uac/Y6IzlwlsaBQa3CnLb4MZqwIyTkgqdolcC6i1z/EYJq6TRco8WeJoUjVxYJw6dTIcK
vNrWalDMmHG70p7QkwDC+n5LHx7nQoR2BCwgllF0wdi9U7M5uzebaQeuk3IzzvaDnZdBHQ+oSEy1
3NXOrB3jTEddPUWPi29Yw6VEMxz0TfquTdAzUlqfFMir3ZpFwqOSxpmWrx29ABrpWK7vY/z0cBLr
8QB81j7wtGB+yJ8N+iliMzYIcNw0cQMVP4k3s+i9a/I/llbTTgOprv7akVIGCC4cGwWOYA1Bue12
hLAiuYqmGbw9BnjUeund4lQpAn/X2hlz8WUdMvKL24T3aYq7WQwXxeTV5H6Be+7ekEnjgz3XgtGY
wFTZVukVal/toOL5ZF19gyyXn9WpuytG+u2WE80AfRe0UMrwKCbOHr7e/FAX9lctVajAb963Fb23
GSFTSkfXeMAq8bEzVhInS7R/WW49LiX1evZKp9GxHgSxz22arA+SiBFRFbTnNU6IVCh74nOrY5NR
nsXY/xUNsU47E+QKph8VkUVFpgYoa7426ZNaQMjjoh0NE2VH3mV3UsG8ktbIGNQsx9y1WA81l8px
rl2A2gH7n+jglsnFqYZvjgYa1G279JprC/ooy+j2SdR1d9GCXzVvaUAX8G4dzSnOOoGYlDOIJ4iY
b13ynry1m4prVHfXQdqqpwpnfrQ7+BG1rvhjyduygAqBHNcbr3CSeo8oH6G5iRbYngqq4ctgBWRg
czoQ8qBq2d2UQ1nnAptz2z1qWPJdXjMNhEeUq/N1MSIaOkQPBMS1YWltWIEzIEMbUAzr3FtEPU4t
MDkeau+TTS8ocgQTK5DQXZqoOcm7dbyrTIF2Ulicaur8Jviri6KqJaUBxXlHGZpE43rE+d4jORTq
Q9736sOyBT6nJ7NE+Cx7PqQuRU06FDRxCrcuIWbJ+K4m0K6vhHkpEgt9bybRPK5H2c/WPamUDfob
bCqRqZh+7BARSCRdvdNbd5PH+PlofJwjRzmMaUeGzdwPiOM483czDpbQwHm5R9zyze7T+c7dDnat
4nlxKAqxt7PPURIBsprzr0sRxw9rP/UnRY8eKifylWYVaOW7a9tGMbAqVLaD245HLWnfiibTMRoj
ylHwymNNsKk9eIhqth6qU36W6/p1iRT7gOUqIxbdHS9rrXksxhLAE+18ps2IDLULyVKFcSw0j8hJ
++G2lolTed8B5r2L7PYOSnNyjGtaVdB0McDlBuu7kaYpA4EFpnaswskmHsKK7IehwrtE+zxv5uRZ
ZGIXmVa3G431DzMB60bMmwtqvskCnDXVyyTu6xSqStZo94xTSTBg1e10GjV20kV7G0OjgY7b7y2L
PyMD65iMyjcEOcYJF/uDUWGx6dxBvNK8e1WSdd7NTlTRyjbbHL1ehcblx01279w/wIQuv4tZbo13
tkX197s6sJ/bPrcJndS9Z1TG+b1JXMzSWdXdOjNWf78PZ8VDVO74N1FL899CF4yKV93ubLp2fKxD
gyP5x6F1Q1XWJoEogvNjZpTd2Y7+FRsI8hzMUp5lR32QQRRAx8fBjsFpRDXuQciKRxxS/k34kUzj
CDqhOKUxncFiGT99fziRlwSI8AFqxhC226EwIpK7Jap8S5gppgoECoWIApst/VHSecPPqAxdeDsk
mtGFisqhz5MvVjG1eytH2LOJrHZ6pS77qcxfabW/ttbQHpwxYzlVFvnuJvbIQRx6BjDIwBixctkE
srG1GlWvXpdnnXxJ1BVFzlIIFels4iDdZDebVuZ2+OXuOmFaWZXGRPHdpbtJwD0cO1q3ygTfd42q
8Ha4qXN+3G0XRZDQmPruppG5CWWYi+vwdvd2K54M9G63++lc7VtN6XwDqXs7a89pLmK830zJdm4r
h4nBPtAT9ImQ+oPBytZDZVUvmqAOOsZDF4zZ8qDKtA0Upz/TlFV2NimfNZK+CVu2QWeGPe1I3BsW
Ha9v1oZwFoyks4Dg3TcT6rEJsjtpv3e5+9L3rdzHKJ92ip5/mtzusE7S9BgroZSMGTJljMO2ReML
Fx9ASnPxuqUSXpfL0pvwxGOjTIpwatU/FVf55OpZIBWQJXHCDjfr81ObTruWEMC5y0QQj9POZolz
cTK8G2aVnJyGuR8Jb3OU5adSkXusnAMtcmSdHWo7X6nGiz7nt7167iP4fbZMQJ+0CSlnIlYICuRS
WAMIXxSkXOZOGebFhGBHbjqsbDswfZ3cuO0Ot4fSTZp1+73/w955bEmqbFv2i3gDDN0sx7UILbPD
yIjMRIOhxdfXhDj3ela+c57oV8cHjuO4BMz2XmuuZWlZd93267n/+PB1D2ZIcbDplND78zWzmlMq
CWH/ehlZqtHOHYfTb/tOlm0EnpadlttHCDGzXml+s8vz5Dwq8kP4kjWops3yQMHpCTVc1/CL0PL8
epXlkevzlrey3E0CKRjzBzMRUcHQErdoE4dtHHOEFMBKOfqYIDlF8yNG2awMuop3vZ/WwvWxGuMa
wWEw30xCVF4LKNEDNMIJH4ORGLvGyzWn9Ab80PisEqaXiPRPqpU468TtmHEYgmKYFJ/QXKxDpIbm
Me9K8wiWYOZymK66Bcvx2DsOR/Ly8HLTMg86OjbGblFKqDe5HiF5mp/NVdA8jnF8qtAK75btllXL
zXI3M3Njr5jmGnXBX9ubqfPXkkxVqgZgSdbXJzCST7kS03nI5OjsTaQdsaM0hyxppqNZcfH0QbCh
459gYWSTuY/fgt5/NDPT2VB+Ko4+VDtge/NiniGwBMmBnQWbNiuWm95SpbqJZ4VfIRmEtaXuQjDn
CrDc0LP9a2m5G87yKXtRH163cf699XXd8rxl6z92MwQ1erDa4RTUq5Oxbm1BEUHMh0RiYImbx+xP
AZryLU4CxE5uNmTH601eWtbvK0cTF9f14T/uLg80s9vrukkwhs7oXe//3VMYDpBxoiXlOmypdXxt
nWWE1H0tYrfmXVyfiVu+2Zlcckyj5Swv/L2/qC+XV7ludn1RZdZqXu/+3XZLN+z63N8++PLIH0/p
MYBsJv3i6vKuonzaGF/f3NDauoYraf6aAIXWzePie/OzJMv2yzcjky5H+6DC8M3gxC6/2fUXXe66
jWAClmEm56tflpfV102XpeWHjooumCiyzE/oOk0ZvdzOpp0eR/sOGXGx7ydXbuq2WJdMxOFB5EfS
7Uz86PM/YJhEXL8N8ynGXU4+1pzhrJU9E5+6XqHMg8Uwaw/zWYq43FQ1+ITV9b5vBoqn1FB/pWbJ
jT2ZzDDmXc87RaaBxFZoAXUJ/7Q4Dk2l2kYq0KrlW11+l4qB7xbVwpNkVndY3JBi/oGnBnles1m+
wD++/mXdbz+RXP6mX9/6ddFPJH+bqG0xeQaftgLpxjSj4jQW2L+n1pHYeOz8vh18nCVKv04JW4J7
kCTYo5lxqc7WUWrCDmI5xxj5wH7mHiae2GRj2zMJtmnqXecicSsYShL2NFUXWhCXoRTlq3mnWL5+
dvJ7XzODQ+KOh0ANbG8qcF+3ofYxabVxUxbqk9nDPhEYzBK1OoG8uS+dSuwptHxE26g2xxvDTgiz
5hTMNY8uUY0srxCldYna8GmqwPvZqfEU92W8I5X2AwUb1pA0VldR36HejLjWD5H7raxy7aZoUcIP
hu4f1DmzwZeUxiz1mxs61hZxy7RvHO3dxPNFdgaGZoEbDXy2xLhQQqTPe89X/WELErOkJTF+j6bh
W66QqL0gX1SVyRMdJsHYwLW2VZ0ww09spGl6MaB2HT4nGsDbPsNhvUTb4YwMAavMmZJxML5gQrYP
Y27/yP1s3Kp16+59ExWSrboPZR5ED3Y9lTvZxc9dZjQbmsPpWhtlsNbHwtmQLml+h82ieDrs910d
RIeeg+E2KKhWgd7qtmVUXNxYfSUjxOQS67tehMV1zdeOcczBaVXln0qu5pdOogJP83hPHfSOE1J5
MiYrPKRReoMnsYNZmdwbrpo9tR2xBqZhfAxiVF+qdA+AsjgVim1v0eAWa0eMu3bWITVTFx+ARm36
MeFSGJdkT+jUDPg9Pidbv+lcaZ5Ql61yfyDXXMS/soI6ZaKi1lRr3DgmbsnVMaMPdM7QOL84CXMx
/WmA5/Md+rCyCkQL9LMIZjKSJ5uhPScWJwVTA2claiAcZq2Rxae557LA7Yp2knG2P23Q7912+LP3
WOfR1GDoMVty120Tw2IzUELRR3qUmZOcggZ2n53GTPS40CmOfYPPFuZkTBMTFSIpF8TLNPfIk+DX
dIYDzka+BB2UBaMAH9f5mHfg+KxUUxK/46Pwc7oR0FWvfMNfmhj345C45zQEWqoSK3CKtA9FUXpP
6WgnjHUwroypmeWV4AV0y9yRaeqCPHIUFHfyxqWIvfELp/6RuQFWOFd7oX/DCJYZ+lbT+g1Hd3Ez
EMqrjlCyiMDOZ5/GY4h28px9n2g5vzTuh5DjA75C/16LjG96aQx3weCbwEnGCy287MYkGGPFWKU7
YKNQvbGoX6qhMh9FmVxSUcHcU4fPvKJGhfPMumCVAcPT00dyVbJ9aK4/OQqBvmqMtzBLqj1kpRfc
zfLA/PSAKAKKiT6cMfzTv4g6WGIm89+8OnUa2TxCxLw7vmDi3gxlD5HuOZZp9YT5PfbFcJfo28AC
u+RgbwUDclQiM6VUTFdUS22GSKnw8CMMuyoy1B1Nm2E2UOPNVAL17IRWsStS+gdlPgbwyCwvN3UI
2AwKqgQfno705NRM7uvQiRQc6DR5nWintTpRIxzVKV0vCY0MvAZYOSLea6Xu9QgCfQ1JvpnFbyNC
wXm2rwCmaN6UAg6agOFwUez859jkb6G0t2ySb3UBBQCvnDyVQ9s+ID14FJWgnsBdBMtSp9sCzNe2
P6BxwYyUzk0bJvVhtJV3lVnxTSPRvY+h8CQWuGOSTtmZtuunUDGYD/VTE4zOFrvfvjAnghnkWwHU
3zKrYUcuxwri6bsKYga5KJmDMaJwRIWEQek/1fjQEzz5XXsTCEEvSqggbTxIuyUxZvyGMFA/FJ3x
rRettW/j7qEx41+L4gsYI54hdLppFq475rJPNR1qkuLH6pCND04EhL0bLMtbpKp9R4VRR5Ga61a9
s5m1khWoPGtCRUR6FmksnkIdhzDtgLNZCjLbHNf2MkUJVqNDvOwYqIiqq21njq+TUZKPFtTNjdnl
8aYoSnfj2o9qb+AcyqFQgdLCOwP/Bx4e2D3FDnYx9aiVhfl/BiDlaqpcTGz/GEQfRe1Q0tLlbdiS
EuVEWnvOpo+CBO17h3JdK/pHhnIg8+geDGk/vul1ctFBydQw1x9dvE47LYxxjNSVBI/Rh8+K7nck
q1IIm2ALjJPV3nfjZySM6kOprZn4MkVkBvCnpRoJsDLuxcq2h9GrCLGgBpTI+7HhmuaktfTgTbm0
GKgmtNN91xjtcVnjk85J4GD+E3h8urcQkmcjInB1yM+OYSr7qWYMJbA6EB/LASMLUFqS1zHiTl6C
eGi3vdlzXLRow7U4iZ/H2WoWFCGUwiy+xXxOzsCU0fFwK26G/HbIzPRYRQjO+U94tSVOpHNyRFuS
yKBm/GGZzc1YkDwQjBGq+gqJcz6ftnFYEUuD37tiUMnQi6wX4K6U7kdED20DuFvJ7myr2R11tQDc
C9sXwFXZ0D81lMcUS65jGL/I5upfpBkfExXHkuGn0UMNqWAF5W6nFpDKQKV8By9bXOouV9Hc6uqx
uVdsmoBWaWxjTvQ72i5M5Q17V455QL074xpGVVRYhw7nzzOlFf6+SjOtKlP3Cj0wjpDJ57FS/53i
vLpLY6bwTtm7FyMG+6mhdneHZLip+vtAvvOS06HnW9gCgngLrcpYjWooSTzqajr3+uj5BiVTn2/G
k7n93BR4lVXFrBCv+qBfk+Q1SBufjp7AJdqLeltZI6U5ld6u9Mn8UWtwyYxU3wwjfe56g8ErJVbX
L5v1GPUW44HhKTFzgbjMSKB3BbdDRfUztngTsaKjYnbSfa+P5K1FeFYTLEyq9Z3mnXaj2u2OL1LP
sv5dz2ttg/n7Z1DRmUN0btzPiAC3BG1ou3dD0FnYt9LHglDFdReRIVVrnP4ZwvCvGKdbDZ81xLmS
RpGNHx345ga99EvErJkK8hQ9+VZ7CUhs80rwfzuscUh+DbDR7o+oHNKd2nG4NgiINrFd3yhJU62R
h29iUHWvqvGLUV26d3FurHFY8ndp5U+aOQ9mK9QfuhJRSMaDxtVLbpLRXpO8Je5laj+HU4a3M7Aw
BsQT+Ul6yZixSxxwMBaGaVEqO9fWSK8z+9lHAiZFV1/UMv+wcdu6Ud0f/Qiqy2hg9yULpMVaHbpn
aWW3mmUzrkc9solgkOzrhJlGxVj6zFS8dRP7nuAdRl5+Ck2iha+nOfcT6vc9lrpop04RXTZNFlsC
+uS2H6x1GBgtZWHIRCGugw77UbLyk9h6d4P0mxOS/mmmVnnutY5YsiE4qQ1W4CTp1T3AIxcCn37n
5JlzZ+b9zrepYKQ93Kcx2FPKpq5iTO+lmxWnkpNBTTtmrbWU4QodezPaNv9YtvoDuT6Oh0e52ZcK
NAdoJZht84xnDzTsUgb7YapjpXDFGVEC9WISclfxs7QVf9WoTboh0hghkuvcycEdj4lQ34csletU
44Ji01TNB9Ac85iewFx9L+3hR2lqt8O4xSPGuRqD4qlM3DtUoLdCo9iCjfoA7zfxmozwj8y078q4
eJdacopaqexI7ahXCjzgVUz3DZISb4dhVYwmooFITQBJTDQQVN42WQ+K84sBj35SALqsKpf07AHL
gcW17VZY7qEqe0YVnZNTwh2+W2hQ18acy2qqyW1m1NgmiMsNrHraRlWZbJLGprqkmxz0RuM1KbyG
UCe6LPkGDtn+mcNmNor3SFcBW8bqbdrq70Rpure2K1+x2xHeKIwMpFs9Mt7sfbqAprlXtPZUJL3c
hBFSvzDXsstMiNK5sCC37DJgKLgt5n1iIk098MilC4wwlXudiCI6bZMDKMek9aU6Dwnn33SEvpoW
oFEg58TMVsoZEduJnWYM8IiL6Re18QfwK3xZBVheG6CJJa1xjx3nvej9C8Oj+ujocIbjAGRwhNqg
ApicnO0gey+NXrsD+SFXWlnKtVkU0+3AL7GSeuVvHCx0vt5ihWuAdYzN3dg4LUBQ/1gYj1aZGhet
gUxJDE5xEWF3n0J3w0uK+ciHUSdRTW1TTR4DVws92wFpvMgzgygVG1Cp6ZbzK1xxUdPkwME8DCZ4
sLDDezEPxhOCnD86nf5Ni3d6kZdkIPsdVbVv+rH+1JzCM2hQnzun36tODcnZKiA/asVIC3jK2XO0
Xv7jyGTX5BjLQx/1v5AhAmWAK0nzhW4/zZrVIGhXI9/nhG2AzUl/lkEDwXqYVAZHRXK0UI9aPm6l
cBW8hI5ypktT3ATDN0Ui1HQoQt4hiI7XOO8IrJxvEsSulzIbX/vEbveM/LLzlJl7aLTMz4jOhYqL
Eil1yN4zMKkxvXmqnTmM6K2uDKSSrhaQ1Sv9rYFuZNP3zEGWtlMhumPc+/ol9suXv0oDqaIfgkQ5
FawckjPbdYCck8tkSvdMugK8PCbO64SLDXYH5wcd/z0ng/ZU1sl9mSTaKYgtYwsv4DTqNj+4aioX
w+0nzy+FtYbd+GD040/m1/VeGc0PMZBRG8PQ2/dhoa2YE51S03yjwQcYMQldBLnqj4IIWLRBuQId
16xPbRs2dCtI6OuKhI6YUs+tFX+tigaVrtFu9NygLkRwxd6oUsxbfUlcL2nGB0rA4lA23A3lYKAj
GNWjYrsRV7ek2NQ5LhJ83/2OGTHmeQ4uj7JNCrNXjWFsTHcWXNn1LLRpK3o3eVSSneYOiJE2Oeqr
Td2RI2d3+qtZ/FAB2tpj0Z8bZmMHxuGv/GdAwekPDVWN+yRxbxRJlaZR1QzuA3mZowhXTRPi1cKx
uAJpbNybrnKivgAXNs4vaaNvwQDqe0sFC8iUMNxO0mWI4LeEI1F5PYpYAUWY1oznkXVtA6iea5Cy
rzU1xQthtD6MzqaZC1zRJg1tdxeOauKhw+x3CiFEnkT1e2Jno+FziI3luLdqC7VbhUtfmQskaVP/
ILLZJxozuBNBdxtGvvsyzEDsNFe1E9ddXPfSqUHaxWcVYeAxNzSGpNAw9qD0dSzWQLANs93Q9S1v
shSMfJMQ1KyMJAwrejysgfFaSiMejDH+WfT0WIM6H3aJb7ZnyLouiOY09fJG+6XUhNnZNQHBLeSC
vu/rtQXRZeJfig3RafdEEssvGE7op9qNkkHIJzxe0vJCCKniRLbgZhS229+FU3y0qM8oYX/b19az
lMrF0sdoa9j4F1uMYog7xksTu8aqyYL2YoOrUMpK9ax5QhKUZnyTTe3rBI7b7hLxoyevK8tcsfKN
Vjz3nBLxBkVPHdyHldHZN2Utym9u1m3h5n0K4QbMxzHDmUq0T3xUFES+YPbR2+y+tRiRNF2w9fF4
bwp3qhmZS5diRX6H/FI/+BVHQwpph8EYDEaMxxub2oOHWideo6WcpwwwgCpanjWogt7uLmIg6Dov
xMbGLrmvpG9Qy6Jx3lf5xD9yZLY+D0piTSNtUzJHoH1Jp11W+xKn6GqKEDtKvX/SzZFPSJufhoEv
NgNWOfRZR5/wqC2ZAGsD+O4ubrWWDgYWhroxIvp36nd35uLNie1WIt+6JFGOLSyiB02nGSI3jlGN
3mJJcBwmL6qB8TWUQb7ugjnJJuloM+IzZLgaKvmvbARyqTMld6CZeHXoEhveIbisCeT1ANupXsVU
z6OPomy7NMKwXSeenYNmdMZbZQxz5o04Dy1iGgBEPyvQMTaJEykHWvA6aqaJ4DVfNEenoGdfZ4Z9
TBqQnbjTxRYeKIySwNhyROcIJTlQK3p5vnIrAIQnXWVsghgclJoQWob920nvgmYID5CadKgNhuE1
NlGERVc+AnF0EIFfdFr4e3TeUFxyY/tVX1Prh9hlRF0R1nY7TkwXKuKBt8QRvo4SS2QgnGBlpLK+
1fs7rkbRWantt6UEk9ozSD4U2j5514tUo5uLIKjwGg63yRhoIgLXwC7d7hTA3BWQgYGYgztiJH6Y
mXVyU7/f1LGKUj/t4VUM5qNZ59C7CxPZRDkyOijc+86FnJXIijmrPvhUSeUvPva9XkbPGYzEdU3J
1NNNbPDk/zI46qii9LOEI/TVb40Wx2sHpjmy2wYDnw7jWoS5dSta9RiNxnaYiP2RiLjX1pRPWyX0
AaXaBeU/m5G1rsv0QWjps9NFQNwC4xAAHNkYHQMQcr+zreoWEHQz82ao7fYkaSKoNxDzx6Mp9Z8t
EouzBsh00CDkkWhTbyK14u/mkogWYxNeBQlXOKCa7XqK7IF5sgYfz5kHGB0ax1qal4UqFCf+bZ+r
W8cuzO+9vIgpdM56Rh0pi3GfmPH0I1GqwMvUlv9TBZobLofPmLv4uYjh/cH5yKVVv66oVcV4QB3w
S3zITcgBf2v1+N7FszkM/a9JJ2mIGRPiOFLwOu2DAVd0i8Waul81pADTirvFopcWqU70G/LUhKPZ
o9rsZX1bXYreOZuBlj9QtxWeFln2mtHUcxOX0Y52M+qBiMRBBEfvBvyoUxngkWhtIyK8wRfYuNNm
M5Y1igdnoPVRWWfLt7xRzdAkxYA2u1als40z03aD8GmkJYFUF31IXmheXFrmGlVxu69V7Tyl0rj4
yKIHnCrG+DimoTyYYRVsMRKa3lJ6JHZzWinNnUgGqvTKmGyNJn4rmQyf4ca+dD79FwfNJxnc8raO
ZvGiq6yFTvcUfElw7N0Hacf2abkhuJL/XE0Moe2TXpkYPyEhxgiHUc+teiX/jj2aUXJxhgQ/vCaR
PYPwN7kWYm/IE/dJGu5jyoFwCogasGp3PqoTinFDSokrCZtblHD1rZDOzvXVlHP8RnUouyqYbGw3
/VW6nQpyfuJCVsuLnmTqiSZLc4B9z4CkCJsjeRiYOZRzmbbpczTEyX31Iepyl0dF8szVWTvnIzCU
qtwZiogfVZT1G6zCtGw0Y7y4pJMrU1KDVE4dRBzVtFtqC1r1wBRF2cNcj3YTxJkypP+hOlW0V38M
oRKeyo6zPUDex7zhnmjN9dho7gUMPIjKiJAMpSqPGOC+RWXrbLBhc0Q5JewBhypvBESqZ1A7pyDt
8ThQwwqFDomOUETDiPYjSH1OQZq/RyGCXGjMqC1lsKc7KydxoiBEQvHLR+Kdh11PIGIT4hHP7XGn
N2j1Cke7yfIEXtusoOlk/ZAnGOH7vkB22sYnSXz0IQbWt9KiojmVSrgrBqEClCpe+ArkxpgYgo+6
dqeHfPycDqWHuD3blsDOPNJrjLXOiHiHRrc6OlRYSFFAsmeJ85gqH0rfWTtQStPWLqp8K6OXJsiG
fejDH2hyC8qaGV38HNR3AN/+nDowif2hzW6q5MMlTyNyRPY95my60pGv4PgJLjJp+k0u9HhrajFn
IyvC0jxg4lB6TX8zO4rDSfOaFKl/TGvlSZeNvKkDzlu2ofm7soJ2gTv9vhq6/M4ffuU05TddyOyC
ks94Z8FCvSUjF5Jz/lapEvouljGkeSoymmjq0MjmDVn1Umw6k/mDcFYaVu8LpiPzYrnJZwY34FA4
o3JLs//RTWl9UK6rboYeaoQPcqSqHrnmuOBBMvtUg1YAObZScGnuO/eBunfyqMBWG5tiR8+w8yBI
aA+9TCAhBmgn1RQlThDxb4uj8Gwl+i0s8uLW1ezsJq2fv+6Ijv8FkmxPiRDsWUZunxQdwaqS98Ym
Mgy+ZCZnT0B1+ZNoQXfWG4LOuhY+Q1+B5V4MF6JnBCVqZpS0ioodEbi0piznvDj3RaAU536MX1uo
cyRFq3cFDas6bPFvD6Xi2VKrqESJ/TJT5COg+o2VvV03/L4xFDloKwhsLXsnoqmFhzmCdwHQoA3x
cGcGzDgD/74KCSHjHTBCd8Zt2ot0k/jFsEHzuyv4saCfkNKNOtS+WFP5fcribju0SDjKQLO2RpW8
B/P5xLZxX4PPv8eAHaNPH4c9OkZlzTDS3ncj8Qp6e79wuOgbKLuyJ+KrnNuOsuay37to9gxySGfA
GkrFdo8kJl7JlosDxS5npeC/ALiWMCytixNgUIpPXIdLrUaTZeeb2K9PpdlCsZDI5roOvxmfCU1i
0+2cloJcMGgvwIxPbdl/UsBM9uQEhVu/h92tycpeGRFyfl00+ln22kmqU3zLPFkyFYhMQldMehG5
LDCLBhRc56AvCvoz3ZUa6960+/HJiKEvB5yygnFE1GKPj30N/EyqRCOhffY6OQ/PIg0YnoCoj9J0
Avi3GgvyUf2qRZeDhYZUWfFk63xSJLywN7HX6JR5e0f+tPTEOCiMi2/ynpyoyCD2IrK+EeNi29bg
2a3ecGICvwvqGFyXTUKSyu+mwGiu5Ggx+NMSgGFRtReFTf0ug9nJHCWxQ8IwMAaBcaJESBPrWARl
fNdRz/CsgVJv3cTNUSK3oKdp3UgHoMLEhOtcWeLVt74NgdW88GM9R73T06+o+pWpt6gLrGHO7A6N
bWiI504vPgxR9je+sxOZWzN/ZgIkfZfxh5U9TCGG5KGCytjKd2Ermz6LHjPR5xultZq7qcgORhl7
Bawub+nMJSmHutR6Z99oI7+eiAIuOEK7EQbE/vGpNRCgj0XqcoJMx9siHBBoWf07nHI+pOuvRaHv
FWZK59T4UJDj7ginWdOUKLlstvaaDmbgjSQjnppC5cyhJf5LRvqHE+IeybWGNnE59ZuoiqiGBCiY
08kI1vWoy12eUYJt+lM7dv3dU4BY6WQaIIXiF4ZO5Roxc8wFuQLGY017x9dplSiWfhB59oxUeji5
xgBng07RUJv6se2T8lIhWNm5zvQB7S8/qULPTstSYcr81CfaS1BWcuvroBcDQhOOy9IA7GQalJFa
UlpfgDZv4MFFu8bEqVJp/ugJgWzMiQDlE0Xy0GMfopPMz5x3IbLE2FVXhQ1fZsmvA19JRhtcDq8K
HBCYM2WRzChvsZfltFcfp/gTIdZtafjWe818hQS3dznYQP+J+DjZfYn5vZcAdxT7pCezqSCiGFgX
00V0TX+vx9+QJZqPDSEAxggQPVJb1ctOhaxbwrUEkeHNryLK3kJG/jvaD1R1Ua9zUZ7sLcRMCF0x
468sgt02vBkqcCA4YMPadXQmkVn8fdFHDAFILb+Pystk9AHRMsTRu31OIdNxSN4Ju6fQjcVZCTlT
Uob6DvfUi9HqrVBTwAgyAYuaHMaVas16leYEIP8l04YH5HnuOiBdCFB1ttN8hVBFUzuaE8nYJAau
Sc0tD67RruNoZGLodKdqSSABXC9hiK57iY3XKBh1602LXcMtoN/pzwG+9yPDJGvd0OWmesrVoSF3
5EsiW4mbSI76NppRfLniyJnb3Hhpm9WexEe3Qd/tbOuM6knU6wos1ZBesnxqU6fcBA5niZxYKQ9V
ACjmHLxh0pLrXQ8UzOEjUVbsGx9behJv6qztaO0VJhh+K0Wfah7iCxpI/1mvS5rxnO0910KREtkp
tdF8hHidlXsVzrOiWBdKWQz7hbKJiJB4dlLQ1yW6KK6bu4zOSwbqE9W7AxCH9MfDZJpcB8Zij7Cq
3/dIEPKQwnPZ7fVeVfdK9oHRpQCqE92GFGRXOEvqfV2T1Gj1u6SN7c8e4HG16ae+fShEdeuEPUQY
U4FL1lL/BCxhzfBkfR0mLkBErj+3JfDU2MC2nBVvGSW1FXYim/MLDDSIV82295nl2YgmRpekoL2b
NvheLHsgf8UdUPRl6WXI288h1qhL+slBH+1naKpyW9qJshqMeM5QyvpNI00KqrQrGUmDWXVcwk3p
2la+Vh2lWb0Hunojijq7a0hz0KM+uEDCvxvbEFY7KKg1J8LxGAYY6tVcpR9G/4n536x57G8Uw1YP
1VQ/LH6CxoBJGZrFoWkYFxlG/AhwrdtPufXSzFSnRhKoaRTKD7PnSpGFSblRRhc2vN9j06Pr5Fmp
pp/zpvkeVGVzirpxFpCaX8bn/09E+W+IKJprALj550zs/1NFU5F//52G8vWUf8FQVOAmiyHVwZcq
8FxeYSia8R+ORlXQtDUBHcrCa457Zo691m2IKPjhaaRQErRsF4TKX0QUXfsP8CkOARO6o0F7cv53
QBT9D1wPaY0mOktSkoWqaYbxJySJdkFdD4nVnx09bTdRiXp3uVn8L9oMShYTc5hcBp23wBJ9FAkk
CeB8+Fqa70ZT+po3VrDtm8TlSAcScYQ31R2XJQ6lDFrPF9WzndWOC99zuVkgn8s6e5GdLyvBqLU7
V4QHdYgprhbjU/gl3pzlvGquBdUbULKzgOi8XTwM1xttIV0u97PJxabUGdmrISbSqWexbTXLOkO7
Qe5lBcos+irxnwUaLOXFHrLciLIZCOxCHXM0rosidT+jRNQbKshJyhWbh7sO0ffXlkAWx5kVGtNx
61A5WCKmTLJ8Yw4Oi31CbF/sEMSyWtZ9PYwB4FSjACXEJoNcasLqPWKnIr7w33fTFLQhltMwZiBP
B6tBXTolpuoti0E/oTFdFpcb2BgMXoeSTE4/57o8AbbysE/mx+uNZs0fP9Ac5EqLwN+c8K0ST2av
Ww3uazjTXu0OacLGqWfcKxE9Wr5fVi8bXLfqK/Ficsmi19ciUCjLh3FB0ubYVZYl7d9LUUtAq/fH
w2o0+NpG1+NsCzT9yXewtCSN5EtaNlzui27+In97iPn2X3v/bZ/of+ZnNUC40zHT1n+8OuKmf+10
eUvLPr5eaVm8vs/liZlE8zVbjZQE+2NKyMmypBiNOOpmmunesrisXG7KiSa6ofqb66plKZt3sCyZ
mCj3gHu+triuvz4B1WGG0n2XKRrGznwWw9cByhgGcfPysvp6Y8//la/Hl5V/e/+3XS2LEXrlbWLq
T9enLEtf+/lzF7+97n9aRFZBb7c4/PkKv+0ptUYQk51AEXH9AL89/l+8+d+e8Nvi9U3/9tS/fXzZ
8s+39ueWkRUjUWbiaqO99oQzA5Hn///15h/XfR0Xfz4cpTrZD//vfshk+euIGu20nbzrzpcl/KZM
MBT0KzjHK2QQglPa9TnXrf/Y7fKANd3TyTcPzuyrSmefxLIE3VX+dvePdUCkQMla81P+0+Ky6fLQ
srTcLPtddnm9CwqCM+ByH1Mau1sWzb5h8b9+9WXD5WZ5GeZbwCr7dLusEgltnbdlsYtDqptxPRHL
3ds7fUZUgxuTR7K6KP/G80h6WbncYHQ1sJIsDy1bLWubCPU+jd6SgJcy7pHlKXF3Wh6a1NiaHpdF
1QyyghgpXuBrN8IK1NWACGSdoWVKV1/7UnRjhX2mivwtgX1UNFPt4ipVxDxp+Igq4x2tZbPKaF3S
Qhd0DNuPhJgnoKHkuHfYQ3smSUUYbrC60BKVuaBTGp1kWkhqRER5U6Zvs6NuB5/61IHd4BIEcEnL
iNoqUa5d3+XXxxgNB4JxVIWbxanQzVfVJTxoufuP6+r5+vfbJvOVYXnu1zP+5u6X2+GPXf8PdqM7
ZruDQMGkmZd0l4vt8kpfi8vaZTfOct1fXuAf30mmRscwHgmkXbwXX+8Gy+dWivFBLleyxefgzpac
ZWkxkFzX/bnN9eHrNtd1Xx6J6/2/2+2XB2h59nUX/7uXWXZ7fZXrbpZ1bpy8Zwn+kAX6TkJJBc+c
K9+ytKxb7nIFv9NiPJ7X9V1Y91wLZ2D81+LyULxcV5fn/LHH5W62XCGXh7+2XJ60EOaXpa/Hr/e/
9hkazKAVEzSCRs3PLpQbUyDP19RvIWlSJ+RxZ3hgHaOLMaB60c+oLVz/OiPSbUJNkHwolbBZvYX0
ZaEnDOUHothp7YwuCW1okzdWSJ8sgIOyq7LsXLsuWTGNtnMlIeZJ4nzTDablEuVy/c1SnIOWyOzQ
A+jyiLEOPcN+GHN9XJGEhAivLj/jqQPqyghjE+k3jhVMd3g7d7Ukfj2poCynUfmk2oqxC4v6LY2U
zziro92oUbEsJvMm6FUHUcfkBeYrJASSDyLX3ZioHUzCp4y28NqUbnGX5t3KakZYveEnVVqfIbG1
12vl/7J3JsuNM1t3fSL8AST6oQmwFSlRTakkTRAqVQl9j0w0T+8F1r33s/+BHZ57gmAniiSAROY5
e68NToYWaIKQsmwmvNUof3c0DQ5NTjinln7nq1iLFQe6N8c5s0RIqIL4zqYHDDJTDtjYWP7u8JJg
mHDcUyH0n6WJVhTEyBkY1bZm7h7OjvusxhrbPLzCpDPpryJlLn2NRuYw54Ea0yfHQHHoxEW++QQY
UOImqxP2pL4CgdPsnI7LW12kn+6woIgf3/X+GZjctSVlIG4PdamX28Zdxzkb3nKHDKshWWeTp/oK
KsIKKIk5xEdPufPRQljZ4js+CYTpgQlaEvJ8/VGPaw9gwBJV1sDX5sR8FOZvovjMUxkl4MZdFHB5
Mj+Vg3NGG/Nu25AgpIfScn6My/iUieYua6bvpjQQO7fwyG08KOyLBurbgAivSCArRFWSHoeZZ/O5
g/JBQNrAoNrqZrWz+p6aht9DTRdU3Vv/KzMwpYseENIM/dV32hjgLo6MxBXvKnmMug7I+Irvay38
O01DWA2EZCu23a3JOhzFY0ZMAiFxfC1njRwdvfdqxTQp2SyP8s171icJjgP2FiYT7Y+WHCKIW7si
AdTqL/W+I16oiBOiABbzalIkqqtdbGMkn3xEGgOEyMBQqHIa6sBWRS4pwL52U1nmLkGucWyzAp4f
vZAQY5QbEqQUaikdtyhCqWVT6TH94Z32/HdTzVNotmCEy/xB6QMqh7m3H2yDpKFA5X5035iImL04
IlOdstPU/NacONqNfrErSqotuLFkMEgDN1zzXbXWlTQbGIgNh8OWnmtPoyxt9n6OolIpAiEFReo+
Y71FogyOEjJbyygl+wlbAT8cKxvLKde8ZcXJsxhPqGqoxBg00C1stJtsfB+W6ZHckm7bgwvEbiXB
7vMXMyT/MNFhEdX9tYri5t2ziwOa2rsBZ1HJ+dHnZRdGVr7ps+xRMtvfNFTq7hyDVLdoTQ7VZXn1
hXVq69m4E/h5A75PvLVi42uCRbCl0FIgdZqbK+jr44z09IAOTA+bNWNkKuRjw1lFfEipuNqjdLeN
tLzOKXvCMn3ssbP3Y0HAs9VxDCI8jKDkmLGxb22LNOmpPbc4gzsz8aA8n0pSHxF40wgIjNpmQcYU
us3j/qJ7oLMA3k5mcZ1Gln+Q2Ga0JmAg0FLtoL8c1JjXx8laaF31BoBdBJo0AXZLpj4JkoGWPiK2
6TnxIfZ09Y6wuHIQ3dYGoiLteNqJnHgBDtQfgAXcjT2Y1jlq6RH584fJZAREScV42oACIKBh43S8
Qao6MtZjhVKF2EvvLudoPNrdspG2Ig6QIcHuGmLcZPETDEFgjrLeNHyy0LT6C4p3awO7v93oiY4M
qDIQoxvT2zCoErv0eGjYudhekj+Liv5UdXJJAYQ42fQcVe21jxriOwcfr2Tr7hpDa8NBg4U21cNL
LTQOighSia4VyX4wzWdlQrWi4XIkALjaMhTO1zHDJG+moD9yBt0kIeJhwJ0MEt5KgISQ9x0JidZj
2SOg37btdB+ZzlvpZ4Qp5zV6Kr/coEl9J+JFPLVu88rZhxu0k/QNfTKHC+4NPrnro8V6NE+rIF5i
wtfa/dQhndJn8tinMv4BEEftpflp1MZEAWUi9BQN54bC0zNMnRy0ZeIRI5gcVYYq2NCcM5jXFwPJ
G2+vzrr9ga6m2jciOYAQQx4X0a83uvLZjMqFFJYcjhV6lwAQy97xB/u5aAKlPLSrD07bancjJxhn
mrknYRVPO/6Ydm7gi5f+HV51Ip2Qx25j5xGdjUHsI+fkCKmGvooGHce+enK4b6e8C1uXY2/MAU+u
aYd0nTsM0QGXRj1iuBuG/IMFAmoT1aNeA/ldo1vf2E6Th1ZudvuBnhd9GuvY6WQMirm/opsinoJu
XR7bIaPdmqg9W3dpvbY9piKUsasHY4tD1kqzi0kbdDW9SSUJ83Et4nei18WZUdNO/uss9GVrFat0
U1JUnaPPDu2yIhwGgRGKAjQaf8qu0EIMM2nAmUKmHysB8hzEczWlxiZHmrwt3DvhJPrGajE/Dfj3
kReg1oYKgMnTEe+tJ43A76jOuxiVNiChvANOK9KPq/qdilp5XBQzIumkO812fkxq3jlG+aNakI8S
bHUoYvaw2xdQF/3l3HrWwGq9f6kkcRbSXETgm8l97hHohCSPzBEDkGvvEcm5jDE61eyhe9IHMd0T
C7EDqzmcas4NN49G7IQOyQnqU0my5SJrClMHBouLpY0FHjq7XD+1+VBtO+oVY57Oh1TS4Omz9BW8
bnGiBXrvSuuXpaYd0rb4pHvJemT4dPT0brfMzn2Niow8NYiiDhTy9ZduCNmsK5fFUsPINw40cFex
gtd58AvT341BwsNsMVHoUxAkAwmQYVeTM+VBwgiEgkaaVS8eBSLJeHxyYn8HjWS8VFlKfpct5JY0
UtxsurONzUYgGqqfe2YObet04TAMV99su02sTISmonmwHfEqOv0OChMKY8AqJg4IN8NmhIkTE8Oz
zI0zL2K3mY+TbRCoUMZEwqlfzci/0kk+qQDTBa7tnjoVtWcyuZ5I6VNrhMpuzJLf+fTqjPlpFtN3
MeIvb12NLIvYOPbVOAWmhdIks0q5LZ2+C6Zvc2YA0duiptlj/fB8UGqmntxHCmAgSm6yzhBebggt
9ZE7aSmpvlV0pB8Paqw+N81SbR3CS+m+BIj96o2LCFAmhdxI5PP8xwAhaxakRtGHFgqnY0sXZKkt
87ASGErDjy5OlT15lvqSbsoBYOD/9vjhkiIliVnrmPmgw04chzqvc9c2wEHm9Ai3L4x7dPY03wef
EMFeB0yVTXhdEBL6GIj3LB8CgbWvbs2H3liHzqKCpT1NId2pr0ofGUySgF+cNknsvbBia1jW7eu+
2c90aFm4lE+TVQGXqvCUmfqTQFFDW6V6tqX8jWyBlEooio2bvBUZUlhvSgQh5u1WT4U8JOW0XVo0
YHWSJXe6a9+j8JynRcPvZbx19M43DIbONsubM9dBpluOx8/dZIGsaaukTBQaC2uTZfbWvsX5gtOI
wJl2rMNY/1DD/KHZahebcsDmWD+VhFntC5IN8A3FB1ksc6gLwlN12p0bmWZQI5R4yJzuWsRcjBNT
O6ISzC5Npu7t9HfnCXxewvlpVm6AnLTRmG9PmMqDJfszr+K8QXVMjnyb6Et74RhVJM64FhWTAsX5
4GhoDpBXI1+VYTsanHxExWtpzszk0RCrrCkSSMN5D2waVLoj8OEZbeyNyqLtAB4LhzoWRqnjeRlk
vHe7ZTvG8yXqEh19ePEzIbNxX3WkoUnWP4J6BRazOxQPJFm2HGC+gb6rGCl3TBgT+jz5lHP6ose1
E1bR+C0GA3uXMo7gWL+d+AfleExk/fw9lpP5aidkNecokZlYQscbDXqmWd3LixNmhvAPsRXdaX18
bhB5knWho87TLqU//vJhvl6oHO2ACFgnY+ovfZ62QbfEx5iq8IEa/ScIN2IGB9iQSj+iZFr2ri//
oJKfQwK9Ej39UoK899ZCnV/5KViKUR6TYvjdlZG/a6fpzpvtTQrsGswkF4XG9b8cjTxaYDAaNGSb
dEALdadHl3HTR/Gj1+WvNYSN0fB+WD2Oa8UieYNz9aWLWvaq/GHEpIkYkYLDpuf3Su9JFZmAQ4E8
8bpsW4j6FWfcZ4LQX6tdNCeqQJ5NSk2eLvfw3nuQQEZyUMIS+44Q91QzHrsh1656ZkfXZmmLaxvd
WZpP1tDtoXHCfT0V+eXvY4aL2Gmpx/L4z1/FIkrwChJL3qzvdHtCLebnsLhT2A5YBZPluW+f+8Ia
r6Mx7ge3A02EI3UzLsBIRgeuTKrFP7RGkSIVMYvNCIPaKjWQfJKiqeCsokRwr4wpfiS+N36cC+RM
KLcqDGNuPNrX24Zy5IKRCNo4wpd/PVY5c7tHBs8p/5/H5OJlG0GG577FQAKNJ3oo143kYGzc9spJ
AXYGMNNuKoW4LuuG0mxz8GYXdN56l+hR85p1UAlH2f996J/He8f6mTL9Pd0e8hDmXItmWsJy7GEt
/uctcV4LLH1rMM36kv/lCVDiJtOXfx6xBfT0dK6r4+0f356IEqhh/mCGLE4baH///lRpTiSQ7czP
t4fssknvXeRZY5xkj9QKaxd61WAY6ePYTt9TCpEcod9Fn7PijEnJut42HjkHRFc59u6fx4pZgUrt
SSzPdS3TNg1ll7Opkbtp45xHqWD//VuZOrRzAFrNCRDIqvISdirZi2RsI0X9e5/QZyAXhJFgOV2f
TxobsLJDTHPvPSw+Y4ha2pFzR1pX389R/6V38XrHZHnzd8PS6l1CYTzNVsE7EEHahxNxoJiU/v26
CY/yoViQZd/eCEqycxeX6bVsSnnf1HP494hamnT1ZpM0XJT9Q83s69EioOtRZPVzE8UTQACOudvG
aWscBl7VoHTmsdtrDa8aQpCOOr4v/ur2mJhFEWo1nAI5oZjQY/+KJM6/xjkf2DTlRxx1/vX2uHBL
haI6Q8jn6XyP9WWRnLG6i+RyewWrQHhjhknZhuOvntPhoMW+c22b2r02VdJuEcCgG5gA+N2eMIas
P+qNjZxpfd3tCRTtIFCKNjCzfNCY+CcDihEc0yqdmbkp+/zPa5O2dWEx9u4eAGS282YQposWwdCv
bLzwFgpfExUgmuqhjXZkb8igb9v0Ua4ba9UQU1OqNsmE3/HWG///KoL/q4rA/j/GqvyPLv+s+s/+
f5cRrH/zLxmB5/8XoD/LdQVwXkFBmzb+vzJVfOu/HANZkwOZ17bh6aMw+LeMwPmvlaFMmr1vmjaO
KP7q3zIC87/o9/Nqj4fX7v//k45AGP89bMkweDsdOJ5rGDaRLf89toicOmE1hJwfwYZ5VHjI0IzL
ntBZ+7Ww3JS0jJQalGPR3ti5fQAN0zk6fvfuTqjdoWmnh5hBz3PK994vEswZHjGHTCFZ8MY/iJu5
1OWYHs1FTltSOZxTkhb4PC4Se9E2E6UKs4hygpLuz3jOpr2vZZRZQQjEOaZV0DMzTNBLmHjZtNNK
hKpwV+2dEGa+TQmtbnIDQDHp1lyS9QqtYAKWeTO4LE5KUvIod7nfKJGc5x7zz4jcUzB2PRR2dCh6
zPWVZE2NnYYe0aTbewbzDbtlChzdQaM/J1er8sWx0FlelR/HrkmwhJFC6LXeHCJ07al5WfelVy/X
LM2MECA1NprHxBmHs+ZlC/JrlpR1jV+tLsBi5hmJKFl6XSMTUtxgQS2y6cFehc9evRtA8m59nSAr
YYHetMpoItym/lPZ7p/INQtU3/WbP4tyU44VssTlbl4WaNR1RcpsoaLNvaH68VhL5uURhNKOyZVq
V0GDCUh4fh1L8VwyhURjm/z0F5j70wDMfC7JyHNMLrvL+B0V08MA5bPAyRK2ek6RVDHKp6oBrgjf
K5epdeeMq29LX13LYJ8XptmjFA2KDeNnVENxJeCAwPE82kVxCrXAaXcRU++y1WrYnkrf4+e72Abo
qRZzt++dVG22KO6JrJ5gKmzwr8QIECnx6fCvaCkQbx7b+C4w+G/aDkxEuk7qHbCly1h91Hr+RLLu
0e2bD/x+6aYt/eU+AlCEsvbmO+/S4+z39yJusYzl5E46CY0PvfrADeG3QOH7bE+wOgHc1VcGaUIm
09NqkGQAPmAfA2poTx+Jt8aaOEYwlhY1JN1gChIfZ6cxDgNhV3pnS1L7FOE3vvFbw/NEfTrym5eu
ADjsFiXfy3A/Uc2+Wx6TUkeyd1u7/nQV5aZ4zCuKmvjlU01zD2UsLmVNxZ9ma3RHWYUQzXwrsKMw
9FN8QSfyrjfpn0V0pG3ULKvNxtqRW7IZqFsWWOvJwAMVMGsZHzf+VGRtH/PoqpFiuPXL+S0zxUGU
zn4WQzi2BIoNfew/cUXEMf7HXhL9qZ/sL5WSWpZX8SGr+t9RQt01L+YEI7947EeSKBNlbl/rzGt2
FZ96Iz0gBauyf5LOtcsh49SB0ftkrrst0vU8Q81JMYGQtDqMaK8YvdysjUb2JMnPwvygpJBtFWXb
oIathWo8QFJNbcGO2KkDaP3qCTCH2jsLdgwKIq+JzMLKgSUycUInonhtdOu9hm+edMNdjGLZh8y6
0bdjPV74TrgSLkbqPWWccYOH/SkV91HnMikFHBOQm4mHR7FiLcZuL3Iz1DztqAo6IZpPVRlyTCuz
w2S1EnScsQGFlhLYUX4RI5ht5rK8tuiTtnORvsRaokJU+5fYR6pQVoYIyxbOsqFySY1q/NZM8Gxa
QXNE6lA8kNJoXXbyNOujL5Lk3uq6Y/TeOhNz9SlxTiSe0oBJJSYb5LXIZL8pwXkbUYB1i5+8JkJK
BGT/2RInV7i/wXp5uxI3+DYFAIszpIRwZiVbPW5zJkXqSKWRnmQ3bMkvesvXEGGuARzmludtakrD
ATOed4hOT9MKyOSkHI+YFKjmry5xT6v4Nl0PkoylpJrIKMFdMTc0/gTzz4O7OrjLZW2NKyNjLEsn
8uqmj3HW8lCnMM86+JeVXjq7+005Ig5i6jmL21Rh3RflDvqrsWev4W4pdqXMHsy8LXZzDkAT7hN0
lAgHhoc62eh1H8tPd0o4Vahf4pbuoCefsQgFDqPPIS/aalP8ridAEfFIGG7sXUVKRANuUB2ZOPr4
tgCi2ki11Rzfu5Nj/CSGWmM1rKkdC/BAt+k5apdZJ0jHRFIVpKz6YjCAJ7dENjA7fbGfbI6MejqX
UX9JvFhsFzAvoUeC524yM20/zGDAfQtCV0PEipHUaUAcc7wb2vI1sjELCjEFQ9KnJH+OdCaU4wCv
yAREJv5D0hU7UQrtczIKcaAcySWW9iIC+OpBEddFl8g7++MA9qtmrdpPbxqdTDgob9pQ9UEB8Bpj
BYUpvVoCei4ebQ4YOmn+0OEth8WHidWqmI9io9nbNMpA+TDi+ZuaaKR9NnfY2ju0/YVpv3p1/Noi
L9+2qtPomJVgVu3KBMxFFGM6e4Aa5H3hCHM/FnkcjmtGrojzzyYdf2R1t7wu3qG3fC+UxHMFIgdR
PR6qOJOIb/h9BioxHDMs9+S0sab2oVJLsbX9U4wImjoy/pg1A4Ii7CnyzENXsckbEujTMcW56b8q
J/mRosiO4bymjr/XLZMlXaPOVKj5qDJmzy42ZTtMqCBLsg3+v2KvbGy/iloqVyC1HdtXCtN16ER4
GJqFF4I5R8NNjsMG60aVz895JR6cgc+oMZAQ2Jxqh3RtTmtDB5djILE6mh/n0vmgQ42XZRqPS2r4
d3YMpryG0NvRUYk6TmSMD3ujkcklIv4nncvhjKEF5XF9IAMsDVHRf85YYTNxV0Uu9IbG+gbGyZE/
71CkEAbVImoGeqQXgKym0a9DmdLfklrygOequBhoFGNOPnsiWXmNmkylc8QQEXg1P2gKe1Bfoj/+
8LMkYTLowMwHOskmCUZuwnhKevIEPGvufLUf5MyBlxvth6MTe6CNXKCplG5cBrMw6xrs4uXE3s/T
PQCycAQXxdhi/eo4EcNCl2/kdmFYB5nlyMIJlzdXHz7AKZNkE3nXmtkblOC5x3NkxXdoBj6MbNV2
C5cZ0Ji/ZJqG0329ass4ao+ervunjB/QjSy1deM+Cs2yf1s0kxwJq7mA+aMTEb+wvEp2evlHtDmO
+NnGYd0fo7H4tOgchH3DlbTKEQ0BZ0upZffZAU4NeTz+I1b8KbALZoKpNf+cU7MNMX1NILDQw+tt
Txyqjj6IMwyJwiCOWUfZN5JGFESJl+OYMogkhXa3jHa6zYbEw3sQkeS1pEG9YN1ffMYuZoFyo7zj
ZLLX85kkDMNEHKRKM/RVKs9Nv6QhTqgy7JKc3IfIP0jfxxJiNggzzOSzyJMROWm3KxYPflU7bd3a
nMMYehZHJAdogTVc0Ktb5IuaFFzBftQvhQtiOXN3sNLq0IrFG7nJzbZyiGLx+unvnAvnUzijxjh6
Wc9RG516LWtCbJuGXSBm95xzY7qQ4hwugbPeGsGSMLPooFKhVabta5tpqJMLHUbNlgXsgz+qmCvY
zEdq9SccvwfifAm0JYHBXgwPO/EStuyEjjWsNMyfvRzmo5E1zS6rIrLeTIepBIwnTbUuJgNfHYrB
3tu+jcafnRmUk+NvZzMujo6FB3d5K5i7EA2Am1tMnbq4i/thlO0vGcVt2FXxL+x6W6GifmNkXrWf
1g5qVkx3s4x9tK42qDmhvo0+don5o3rkmgzK8+g6mFaSddpmMd1co4Os6V3Vo3k/fo9m8zknzq6t
zUspUIWlBeWuRJpvLQ0imRMKY60+ryKlQT55O6aIHq1rxAGAl7qs2fWABI/CGEmKkVIPx2R5cilm
hkXZZTvThTLbA/RSjQynhiaNPVh0fSbPZNVBtbvT0ck6bv7U1wzvtpY9w2q3w2wY5pU5QQqAwKKj
6w+UjZluEl+Yu8BBCx+JgoNOtzq6vz033tq6NChEV5wnXUhbmApsoe7q8veS+EANFZIGx/PuWLnq
L/NIVh+xY8Abd2ndfzFX+mCmV03oXeoaAgupnqGd6+62m2W/HSYVOiKm1i1iwFBOTWuTbhohGu2W
JGNEYbSHSmqsOsuWEK3FOSZ1NjOkc5GUv4NxjL4Woj13KIOwolfmtspgh/Y9ADlPozxLR8bc5Yly
d55hItZLEiZfxfBgEZhiL8pjiMOmndfaXc4JeOxMAeTPRhmTDT+9JFljs7KPsofGmmk4sxc0HWXr
KCxJFVQzOd6hg/Af5ZyBRfTlcXJp+sUeIhtJrojZLYeuMb8Ls3hWLUOpY1y8hMqv8pUTZLW/LXL9
Ie53egogzIp6UmHwO8ad6W1pJBwVpMMojY5ajgkbps9rDGoM0MBY77ERrqTbHwursI2r7hzxoGLm
ErGOqrmanCDudDqulPFjW/sy670+MJWtemVtEVFQe+RA3lkgTDut3+ep9isb8X5SCwAIVHOFs0nS
CVjs0LBzSXMUenyytkQSUOJMEFeu1Pu2VRsmtVzPjcTYYJDpghz9lte3JS7T3GS16mUEaxXfhCTf
J8QxZGSG7uu8mYJm9t9TS/w09Gh4psL9pEPYCbPmUFjILLL4h1ux5/KUbmfMkr2aWZu0TxaEGSLm
FUpQyAIh1ucNdJtPg8SKwCGccuf0zLKAt4WwfsgDqfMX31VndF3doZbWi+Yn7abp5h04NEvqL1lm
bvppIgNEIqJIDHpMMgVBDa8l8L32dZ6hD8/zAEcjtQEz2j+aLGO3izcfsGcIvJ/rHtMo0whxsVcA
lLI0hNQ278idCVXhnLDMdaHEogi3wdqZuTEGqn4fei0K6lRXOzF+jGkCO5ehIK08b58l4tmjTlno
VvNilXtw1nTSHZo8nX7Ve88N1TJwzYNSZpNn6ccQ/+rsq4qTn5nX2mcy1i6LNnsbrpeT8Y2s9SOW
0ckbdGzDYIRRaK7e53ErwE/DKIU4QIE60GzO4QTHs8FnRJEDNWRBCkIJIjrGiHHWfv9cnDEdY4Md
s3tXH3/L6luMvh/WmL42upRwJHLkQeOIt1UDvow7GzngqELsc7vKmXBKxxnykvreJfvoEfT0Bj0g
+XaCJKzW0AAJeRdcBFtWbxraWrq3RCU+FVEXHTB8BOXAqtJrAcqSeTMewFCEdTGcB8teGFOpUeGA
3BEk9yLG1j165vKzdHe1BjG4zBhcamIxc1Qyh4EZj4N5NlQjHSCslTDevOYe3k3OBZV1k1lUF8NG
Nzh4s8F4qr82yv/RmZxp2G6d1lt2piO+RvCGSH05li1Ye4DjIOgPycWhqmWL+EJl+0XpDFHp2hpW
mI3jMnueEmrpVUJZJsiK+LlA6staDH5QS2loaOaRw0kXT9WSvsHE65+MleaXVePnYu/HPmuOkDXf
HMh6FzK2iYNMXhbyA9mjDGApKebggLASoDFY/t683c/K30g56iMMpgxe37JtOqwnt43heHuHc25/
u3cTiLdGNew9K7oKfQDHgMENtKR/AqCv7SKpP6hUx21SShI6LeMYrT4ee/ZSOF7rzbHw9gO1N+Bn
KSNZLg+3xaTXWUA948kMEqdXjwlKt7kdvytIqQDlkILFIrn2rniVfUf8l6cqTPZMHRRt84ER+WvU
IBjY8tdYNMcWgCMUC7u667kV6NLpKHGMpJumkccnmxiY2oLfM+6+MAweHczGh8yWjGiGveWXriBV
4JsxRP6wnq4oNEDeas+6m1gbIhmvZuRetNFhDjnnMkzj5qgPkiKQkbKk0xF/DvNTpNUTk5Ot0ovh
SbPbL4YimrKmc7G88pSPxYczjvd1DGG91kAN5fG9cO9gEP8AfJxD20CqgPplQ1eI2AWvxLyLFlXX
P2jzI2KQSucIgZc1e+Kp8D0RDm7zzuUBQe5wajPcjWW2ACay7XPUVMzotNzad43hh27h3ecDNMhG
vDU04NsG6iwTxC85+e2GHOwU0WdgOcCXshafba8KwUHPsLI06D2dEKVPql8JOFqDN9G/gBehPhtt
RGVgJm77e3fWTXBbGJC1LVOyR2Vr+R47E80MV71hnw9cYqY2Y1mi0aQTW6Sg9VpzR7BwkLvoBmGk
LsQYFfkd5YR7Cxb1PGvtzl6TYkbfHNAXJzLUXexT4j8bczVDmOtLbo/ZhGwFmjlVsJxwQIxTqbbC
076ashAnZ4kfeg4lwsW4F7Xlj770fqWKqknbI6NYCgKfbyeHkzb1ydI9wSBDAmwhnVOd5uZpOK1M
5VPlj1RlRo+eTvt28w+QLYBtgTkknrFVI9BbDiPV+rEIDSMnemHtt7hI824fdVCY4VkUJR74VHMf
q/yDgL/HLmPK760uiNvmrz3hn/sGOwpfQ3K8fcTbZq4mfre/57M4WJTTjzUrowEq6g5ta7emH5Gf
h20DpLK7Q316iXvY9jBdKeaw2myPg/fzdjKaLhUtRO8Ha/3ut7c04vjf777+bzNPKZDGXolshH9S
aHjhb9/YdiXhPbff4Xa/Svxu54r5yTblL18hREson4w9e9cmn4jglhSampxGUhcsplOsx3RkDmbF
YiweT+BuoSWSekC2DR9y/aS3UeR2t+7MBQwE6yaox/Xp9tE7s3hruVpxicFf5qP1BYRlHei3DIcq
qreey/ALpplpI1l9SIehRNkZ3sGpLEHJ3/IZNN+vyCL2n27eAzVb+OFqtWcOxphQkjdKPAWA7zXM
Yib7dG+i8SFpNCPWJY0s8OmSFdmUjFu/y8eTHg8l3CbXCctlja65pT/c/g9EFNYyoLoZOPLh5Gpu
f7I1uMFaL4gwxU0aUFycm8M6w7iNv3mC0d2v+vsB3Te7EJiK1frMRnOCTKI1UOl267a5HXFk034v
+oTkt1qthQKxbuTpxeHvqXI7X9aNWO1bzNPdvxktsllNaLc0Fp8/Rqrbu2GTZpIjH34oqVEIS6TJ
RC/dIo88NjNpqVNj/4FvJ06kZd57VAogykt1um1Mt6u39sAp77qFOplN63HMm5MbwBGnbhSBy3UL
RpvVkdozVWdxtcrro30+ZendxIUtBPGJkGs9IG+bZj2eb7eSVAOFGw+h1q1mTdvH3BUTq/p3s6yH
xpd0JFdZmFnmSqUzT9L5oVfZcLztB/GfZI6Fao4ntC9N2SwFnfQXutX5zFJvOfc0S3FHZt0+1pcf
k0Cwa6flw6x5dOTXTZsmO6mJedf3yatus6SbvPlfzxmdtrdByBzdqbbPwLDWUGIslw0LJki11tnx
qHQVqbO/vQAJWU+LHY/R+pxRjufeib5HiwwdE8qw1UGvgek8bMQYK2sTl53am5xoiBCr8l6h+1KF
j/+eaqihupoBKrKTS4sKfWNPuBtGYjfOU01CX6GeqS1Qwe2YJIn1Q+sdPS6kSQrgmC4uycSyVFPc
1awFKY7k8mjK8+Bad2R9HfKlvEi/oHyBovcSzd+1NIDziJ4aEgW3zZLM+RGi48GLHX2XDayeR+h1
M/4MYVwYMsVFdaA9hEdDwcqLc5K3y0G2GrlGqtgNLLGQV2rvbUwghgTrqtUQdKIKDRzBcnDQJ/tR
90HNGlP50cxUe2y9eAO2P27thoMBGMlX2pXXchXxzlBw9rJljq2fU8hM28RJzwYmljtJi30jZiKy
HKPPWJ4kMX3NuUsDbN7lX7jH7ZY7CQdB42IgeDoL5To7cjcfKdzq9QagTnEHU4v0imVgDoKJWqZc
6hBohtAOxcnrNcFUiFtWJkiQF85B12G+mItX/N2gJKUIhKgaUeufaXbTMLHLbeqj6K7nWJwMyzQI
XeBWu25ut/55IoH+cJoi7GZEJRbB7QlYL8z+Ghsp03/e4PYutxdbRvraU1/ftdB7TsoSzknUGaFw
t5vQrDWQPElYgLSGrxHcHv1n0421+/ePqo5EmdpeQfDKZIo2uScgBTpewfVKQp38BDXTw/ssEISV
Opmi6LKYEc49B+fYoggHb/mL4spqeQCTV457f4wSmHucMX4DKWg8sV8YHmNypXUunMeGUXWcGTYJ
/ygoykMvd+N8vDNm3JXZOIU9orPAiMajJRjXBi2vdzajwMa0jS870Tm9+5/QTv5QXYGLM7yZdcvp
hW5P1v1LmrPGzT0fcC7pjgiKNvyOB8qt8r6Kkt/g5yLiTIskMMeG1lu3FX35P9k7jyW3mWzdvkpH
jy864M3gTAj6YjmppCppgiiZgvceT39XJtVC/brd554z71AIkTBkkYTJzL2/vT5bxjDPRpp9Rbma
zCNxDCJpgy28M/Xs+6TW9c7gJ8ua9juO1ohfu503GU+J9wJ9N9xioZr4nTl/ossGhYZ9kT+PRLrK
5qPjkvhybdR7Tcc8O8evu0SyGMVPKL0pRe9cUM0A1qYyf87aBOwMEJXC6OlkeeJZ+BC1LZ4TnUW4
rUge3DY6BxmlJ3UaPQ35V+oZXJ5r98aMBbGr5veo6il6yINPQSdu9nIHShNVW1GdtGIiOlQzWFiw
p0ycDFJ5Ud25hLW1BiO8IBjOEOa7GxGWFaN+MItvyKJJfjlHG4iRMZvWVnfoSpes+0bPMO5d/T7D
eIU8/sNUgnJLopd6JsfmZU9wP8WFxR2Dt8BYPDVOQJlUjM59KbkCeFIePG+y0RShpTcgmIG3vx+I
LhZTw28Esr+tSiLGVGg0O7U1bxweiiGmfToMxqWa7/IUFV/21HY4TOPJ+bDwAOQODnboCwfM1TqC
t4t6WwfBl04jTBnjBF3neAxM/D7xa0UmwMmjfVnUd3iP3kbKg6JXwD9IeXvZI16CuIxqcECLO1vD
GzN2TkDYfgxOcVcHCSmFIX5FuLGb+l1fGQM9Gl67buqnrbEDA0cRCWIixQPPR1Gd4E6PaD97YgYu
PvOE/GCLoRitdpapXwgEUkrgqrdjQJHByPDTwD8jzS+Ez02U4tmbgkNl3HJWreb7VC23LgjldAyB
sYWfGxs7d/sSONaPxrhLocFsiP99nOADMblJT/XkJTezYk9by6ZAdqHK4oa7XbuRLbnoBSV7dnmW
5lHytVoo8pgdhmypuUR7RAjPuoXrZ0LxFJH+KCKzHkGL4BFAzgH6zdircFQp3KmPcNZ/VT+qog7S
bjyqHGUZYts6yzYuGXWPeudt0okKAJyoNuDYauZwPHnHMDW+RIw9Nlk386RkrGaIeSaxCk5mR7T0
3IiFHqGhjao54e5sm10cOjiBJdvY0Ouz9CTVPOaxsY06WZIr5MJxnMc2XxoElISON0jpcLBzjQpL
u+mbTa2xn+VMYqTf5TCgQwzAEWIHKeQEJeaNooJa7pzuKUlBbC9mL5pYgG9ihJarOAbmggyX1wnS
EypJkoR7hcqyGfkq9gJOwT2c4gt7VjDNo5uji0TlgBfwAtcfzrE/RNZI+cASxxsw9gUZXXs8h2KR
M+U5q18NMd7uFuWjW/BNCkV0efIgoYY9RniZU8fWnNvIqXEnjVrgBKI5JVVwmpqdlqKpbd3wWZdV
4DnALYZdYo41CUO/np/GN3tUGdiGG/3NFDLY0/ucULwYoRrtXNNrlJRbr+uFZp3UMezgFY9ke9c/
n4gPQmKPTDfPFkEiyVPT9e06sK9wDblNYjbkQtHLS8mtz/jIm84MVZzj5ES7IFu+GGbbMXMtPlvC
+5S+AFvqjCATZQsk6UqBpOr7F7WNCQnjvn5sKLK3e5XiM7EIHQPvhhi3mtbW6I3EIly4YUNlOhTE
hkF1sLAiZ+cGSnLs5DdsAcqgmB5xKG0TnUIthTCWluBgVhmfMoXH4m4S1DTNKZtt1ag8p/uBMkkx
1maoy3QjtsNdK93l5Mastbvz2Hkf/yPWK7q4m/8/Yj3HFhCcf4/88cusbF5/lO/FetfX/Gb+6DB/
DNfzLMPWDN1Fx/dLrKcJHJCtwip36U0MoD+/xXqmhiKP/A+vVD1CB6qxivXsf3h4gXqU9FqW4fAm
/xvoDx/j738jhjuHCIx//NffkQRSseWQ4sOj2LAI1Lns//76IS7C9r/+rv0fLMMqNVAW4PgNvH8n
7HG8bCEqYBj7q3XdVglT5WSOwcOMsi2P+n/2TQEpg2aeiROJd1nfT67KRanxACVCTGh+9B66tDcB
R4/ZI0mWbi9tV1NZ2d8CI/Lz0I2vtrCxwBrIxdXi9XpQUyRYjsjN8qWZmKuth757u/WYdbdsUZxO
t9iPX4Y+IsX2+8/I166rI1HlX8ay68Y/jrl+slZxCMB5yPvlgfKYQmuf1QTLBSXr0AMzIWsDdCbF
QkejmnZK8Voquh+5VS4cu/3LOiQ3HrniRWipUELijihfLTdlA7wY7Um21wPlqlysR14PF3/23R/4
V7v/2BYWuNS3qY3oCSNGepbT+k6yZXjOLdhsZjxiDj4hscFAQDTlIvndkqv6FLDbpBu97u4NFVG5
1+IgJH7/9SzKH++P1UJa/CKLWUR5OwI1fEQWvzEJhs3iokNzFG2Q6JAmjwS1Q16EZV5FIBQrIqni
QLlNtq6vk5e0TnRlr3XanbxOZ7lN7s417aY2ovQg15hLuEzdOkac8m+ux+mj+WD3zriXO9aLX65e
31R8QAMJlqbcYSZG5xHrNreUaMpFPGrDqc9eC/GIn0OKpRkC8UxPxUIaiMpV08GUY4ZdS1WX0Z6d
MsOCUDa7uUOWVIcnQv/FlkpCRBQiLiYXTL2wCeTsk9rESchxZ4j0Irz3+wg1DQ7ouNSDDAgGgv90
jQqu60ZTGrvMLr7ICJ5cSNKKbMnQHhFogkYiwkmA83mZK5eKJRGrDEl3eLgLX2NquAJzS7lxNBy8
BriuiJjJmFooQ2nvmkZMGR4zt3ae6i0EY0Y80s316vbqysRBTX2LlT9QG2jta0u9lV+MTpc/IZtA
SBiRZRhQoQUMEr/QHT2/Vxy070liHxMIlupu/fgOk5etXgMSXeNJMtQpV+VChj9li+HwLZMmdy+j
S0TaRTBtIWCxkUHgPKd6c5nbR/krSGKNbMm/pvbQoCaTWJcYtAG7YFyyUJ4dFRB4p9H5ZwA0jEUs
1CJtt61SZKtZqjtQfnCZquJK2cxJS/zn+rnAyTJISrhCS50aXvmh5DkxFSyoA8KHcpM8Q+u5CnD9
IIqaga9B/JflnyvG3fvrKpWyNa7RAkMaiOQtjuR5jI1lKK4+5gSfvakG+YbVUYI15mER0VW5T7ZM
Td/pZpYdOeMN9vQM02TLmwTfSxHYuDoCdqoZ/Q9XjvA6MaA0UtIwm0Y05XqxJB81N62ucX5lMAgl
yzCmDG3KltvmMRdTeFlZRWkXgnBbUUYhlfkbqjREKDB8UZWoxdKThWytq66wAGZi8iY39X34xSUw
vovKnktCxmJdFLh7I1xu1/BshHLngB7wOKXuc2VmPO9/f1m3MHu+7O/1iVwlaQAFH6Hf3/D6NeWQ
2hbj4KrT9JOaX9YArvyWawC3Mqv6bAIJmtwmOMQo2XG1GGJ/pTQ5EtBkrZimskZI4Iz6UQZw+8nh
ea4naIHX61VeHWXaegRn0EQZ4HVIufzONni9csgjQyN5JG5qsTDN/K6OuPN0sHqMq+ni10VI6JJa
WSb78qwAeB+JKA0PiZgdjWJOIM2P5WqiliQS5LqlmSjdlwEFuxwQSE6QXKhuDtUcAcEe6QvC5wGS
a6V31dYR1zwEZKYyDiCvJB/w56iK6Sy3BcX81Sm7ZK/3ViJg9MmNnaXk+Uqoy2OUA2xfLCwJxOxv
CsvmLFsOJAqoe2kznTA+1UaS407h2j7xoPZc5fnE5YB+6+yJxTChmxNB8V2oavTfqZifyAv8um7W
8FkLDz50FGpbu2q41eTpb8SJlIsFE5ZsU6OV2ugyeC+TQTJlJcPynaKSPwJa7mESQo/Hzycvbtla
Vzsm7LtSpV7ZRbnhzAsOHWIRhtqzNSCEgAcIQVE8OuXCEWbf6za5Wi4YiG1kUx4jd6+rcpuRhNFB
n+0buWbSYRO5EW99bcqt797n2nQJstodzz17HhQsj+uLpA3JGbyOTvykto+lbg/bnur9ramhnB4U
6M6lBeF4RD+/1Suus0wMJYmdMDDSCuaFpth4bcr9PFTuAR/ArM8oziwE0moUnUwjEVSyKTfKRSV2
y5bCqJlOQ8Cq1tfI1eHR6K34+iZyl9wq34iier55ikpyU7V2xdBErMfiTdZ3gqFfb/QY4zwxQAmv
u3HJJe8jjwRTQ2csXkPxI3RKsUglFGtd/5e7czHuvR4pX5TJO2Z9T/nydfW6+4+/lqyvsRCZH7Au
vX4C+bp3n/J64PU9HEHbCQMXYnlKp19OotNrR7p+uR7oJrL1gNyI3CYXvdi7ri4uCRl5sGytr5Wr
/VJH58zayBUzdOhYZVO1bCxQ5MGKKbpb2bxuXd9n/VP0iCpWCoRk5V759+RL/tXB795x3f3HR5Qv
fvf+4lvIbRO+dSc3PsKT+BW6kfGbNZLzx6ox55AqALkwyxf5apEJrkX2al2YVt7sAmv+ITchMqJ7
xyPg/SF/rMoD/+22soxSxLqpupHH4fzNG65/Tr7u+lf+5f4efbNf2zVyH/mJf39R+dnltlY+pGRz
PUbuhhXD4+u6UXzV9RhLo6RkILhXjQYK7NqXv6BcyB9vxDgV6ZY2QghN7Y9VVaCEy/phW8pBXj4M
t1GIZqcVKT1LTDgcOeST6+viuhFb90DEqXU6JjEuXPcb4pXXt5RvItfl7utGua7O2bTT8LQaXeqr
QTSMfjWqChPZxjt32YyCWsE+o26IFlHODULIIhu9q0UO1TQU6tBltweiZ/xIyfoWT7QWFxOBO9Ea
lecV95IE0PZyLCkJs3oU8f1dwIN4DqjYdveeefYW1TzLVlTn1rVlxoNzYKpP/co/w3TXuFmCPhBu
iN6gmw5j1VduNJ3nfy5HfFPMjB90FEMuGeMMRScuN9oKjhmD3prA5bUPukjZZ2qIj3ccuagcuvkw
9K51lg4TvVlWp7hDExVWHYB3Zi2ylaOTRi+nHRpBwZYo7NEJlnPbGNouLK1vMoo2iHnQupDbbEYI
W0MzKMiAtUkdQz3uypY8j96SYsgU2wKSk7wsDWiaXHbHruiJ5QJt/nAqy2eVRzDnWIyzLDGukj+M
bMmF3JEJrHE3YIkhY53XhZ5F5EndPV4kgrEjn8wyTS+jvdiC/3MrlYJ3AEy8vcQcewTzmWvEfN+w
mY9/HqyJp7V8M7lHtiAjVwYnAyo0rJbfi/x3649tca2Bf/CwgyyK+hdi2U7MQnBhRl9uW3fI1iR+
KkwFiYqL0bw8v7K1LtCI/zrncptcRfgp5gPiJXL92lr6x2iZ+316nS2IvXKHvGDkcSJg3tnA2xfR
5a7I5XVVkV1kJCd7OAkW55pqVyGDo8kwkv4vRpgUqPj3vjsoM/BZjrtdNDBVBZQWtMdJKAlcIR3w
yBwxONIqZr12TBl5BfR4dJyS5E3VX+SCKktR8+YizZ9aOgW8yZmrsADCTxrBNN3toPbV9QFeS/3N
+gzLNXXaVVSKAWJx53OGjH80yvEsY+aaCJyvq72UrKzrsiWPkUfL1Qo/p+N/grX/k2AtiWIdOPq/
j9Y+z2VOYPN9sPbXa35Ha81/qJahuaaFs7DjGO8J7cRkgRi5huG5piyf/lVZbVoiWEv5LP9Uk5Js
2O1t2Qt2u6kSrCUNrqouuiTH1fT/TbBWhGL/EqpVLZXcu2dpusnfkfj2d6FazMDbtPHwYzHql6gT
/damVvbEdyzzAc/Jd7/Mw/Vt/1b0+UMZY0wDZp7o83/718T+d3+thrZTTaNwf7md31BE2p9LLDSz
TfBIZhR8jPVcpjfhrXHALqnamC/VLv4ZHuKTSYUd+n0fks5l/Kxdpq1zouCPzGSEqGXXlbvy5r//
qJpN0PuPD6u5LudNNwzwN5w89a8fdtaAC1Fbo+HaSXiyEjMzvF6Yk40G0zNTKKeQtxMp6bClMoon
p12mk5LPTOz6mriqzPrJVhLioB5OjbmNcAPZ1iZ9vI6qm+kii0FbSJ6b6tdaTCqVcJzODJ6wv0uq
0pfbAN1AurbnalsniJtTMT8NxEx1EXNW+aSXC6JFdB2FmN2aYp5ryMC1nPzKpKFcl4MEuQri9KEQ
8+ZUsJ3xBoPcp6H8NMR0e13IvCSpcXsfLuWdfCDLBf7v2qGCSrRuauRjnblluuFH8jDQZVQuxx3X
IUffVxQey0mK+JP4JenHgtCBzE6aMpxgy6XcoIox4CIiD5GIQYwiGmEQliiv8QkhbhTJPVOM+Ejr
1tfVtrmUIsIhO+F3mUTZH9eit8bWt9qOIlIi03cym+fIQMq6Xoo4C3WrzzAxjl2t6gc0Igg/RM+5
EAhUGY7s5SZymgRvyITYyNziL3KIEHbpmwtXHoLWP0cNcvu6KkYXlogXKaJiWH5dmc1MZGBJfnN5
VlzCTrjGxtS3//NbylYgA1WyqYroFRNS4GR8OfkN9XVo4sjQl0oQjLJOlHgiLubKENn6ZWVLE7E0
bofdLOJsikoMTrawDR4OA0E4V0TjPMJycl8mInVtBehJjOHkaO7dYM/Tu3Dv9uXn69gPOTic4YMu
RqAwJpiQiJa8OnRL1Y8j9flyu9zEGXf9zuOaD6V29DqJCATeXIvQ87rtAPM9VJxz59UWBSJELxUp
6rx2gTK8GYpIZyxinpOIfsYiDjoSEE1xmDs64jPIy/avo4/cgp757nqt0JowrxBXcVuKXAUCVvlp
yr/OpeSYfp0ZCQrOJobnexyEWihweVTkSJHPclUuKJB+v/rHIZkoc27aGds0kAHoGcVoAuN5wotF
40BZLA8UNpGkFntJATfnP1aLAKtbz2tjirkor2ohx28MI9C1nXwJkE4Hz7L+ZX172RJgaCBjw/Wo
Jmq566YZyrjISay5BtmS2675jAIFOf6xCMflxoUSVsALXrZ7l+64Njv1pzIo+SmRIQwRiZCtyUyq
5kU2Z1zmlp1sykXtWq8o88ddK+Mr6w5pLVGvG+X6ultxqYTNCjfZyl9eulfIX97G9p3bTv/QU/Zw
qulnKUsQ0YPQElN+yu+847iYvzKSa75FfmndGNKDF6o313ylaYuwdnTNYIosjB7pLpBJ47mcJ/h5
iXEJZmcn857XY+W7yHWZslxXZUtuu77du9cUSp8f5jFD5as7B0NV9lMiZlT/6m3WbTqS/sXXm+6H
0yK7hMx7TZ25ozXutMx5XXNoqrhes2ixt3LbKF06/ppc+3NbLoTfNvWTB4VfI1cUprvymILo9iy+
vHyrP99PvmzdU8rXret/Hv77M6x/PuzNCPOagzHr8HBV/a3kabYbRIdrRNrOmarsqBTqC1xfa3eN
/v6OCCPRxHta0afqMOgql2jY4bhdglJc4mZAcjS32zVr5lrqB+IKzf4P4bKsAPhjGwDpn21cVTsZ
K1WrklRQm6ASEt1cMXa5uutGXD+NUOioxMUvF1IFvK6+2yZ6vSatsWWWianECdRdYfIjF2Orge0l
xtBayzEZ63wP0+dEjUC5T5vuKz/HcFI0FcPZKCNt4KDJo6dV84Fn+vDRvDfTNL3+dZkLc+QdVJsl
1VtpDhN78spdbPHzNA2MLqt2joWYGekdEGWZYBnkjEY2IzHDkQtsh6xNBO8cDkq5n8Y5OFLcIX8l
y1AKTLyKajm1+p2M1q8R5dRp7xNvSQ5h21q7fLTe+sSob3piR/PkvtYtBILRCY/gpuajh0JfK6n6
Cz9FCTcvtM5fQXXP6SkfGargQ1wONW5cBNrF5WCQITo2U8IUrFUW7zTql1GjC2mxJYLgmz4yp/7c
Mdad5zA9x+NN2Wgp+cLcPlhhdKqtEAGsggBWLhazv6c0LYUQPx8Robu4IMKx0penOg8gMcykGsfq
QwwGj+miA+ISqU8TFM5jYsJs1DsAtzIhKRdXCn8+/XIUuO7AFs5P4Vn6MhUpF+9Sk7FNAsJNR1zx
BI9Md6Cmwg731XbB2SwyLyM0d9/RweZ1S3sa3DG87yZL21gjcblJZ9xKKvneXrLpUKkWRYtarr21
E7h1mbdbk3drLq8wBu2wUJJVlOaPatIeigzNYOoqw1m26oSSei2Kmm0k1AQ534CZvRADvFv3VJG8
uW5OPRJjcp/Lo2OAtHFYN8kXXt+DciNyWwR78AQlmOO3ohOqxYLcPVUYstnDHEGbOXRbxxRVIOoo
CmHkoZWIHcuDZGsSz2fZWnfI464vWab4R5ZgvyS3OZA5D9SH7e2q6M+uWKhLYfLziSYXu7bRliLf
MmbrznIbTH92V80FfzTrJDfJnRESQ/z/OIyyv9Afaj5e1sPLpCpw1+Arfip6yHiBbVJbQdLBxJYq
a4LxMNow2ciMim1d8zN0heJX5CLkJivXlK1qeImQeaIr/L1jXR3vCVjArNIyfAA2w7ij+JgLQAOH
cNDc4S47hMm+M240DAao7X0ufpLzvgVaTghIP7Rb+ym7Y9rxQYEPpEeb7ZB/mHOobYcu2dHQg5va
Zni+nZsP7Xhp4jsxS0q2SXieh8+9/jqAEkXekLm7VN9F6WczudeSA56EuXJTJvdOcuh07pmDo924
MJuVgPv7UiTAni/9dCHBEgiI+02nnFzPt61HCAgj0K/4BOY4BbvcTPuA77W3z8XF9QUbmlLD70u4
rXf5G+XvTXfoUUUqX5tyQ2x0/Ng5JyvBkxZXeiqm02e92cAYD7fRJyqM629Ue6KFHvSnPtpRFWRS
IrOZkg0lqZ2yR2tugqdS93Z+6kXtLTblaCPvXSohPzXJQ6t+y27VfbW5WOfqFVLAHchablE/9iH6
nS0/+Tpf2m3yNu+N1xbh/q7cKg8WTyIQMl+9w+S7J/2H9kjB7il9QQf9ud7C0jt61JHeG8fhCOdp
Ez84O4is9gOTTtjjJ3eb32rH6hsesFF3B3mDmp3UJES4D5QT9eH2xRi2Vb/XGGF3VPxtgu03qu7u
i5O1X57Qt5i79FG5C3/OP6LP1Vt5qWE8brD23OUviAGQ3TqfumILlvWpfTG3P7vjcnPqvwYnPhXe
3AdSwo8iXX4uH87GdHQOFD/PJvwewPEblA6gUQ1sUHd2/UKRZxx9gCKtAzZo9nZ9DPbQxJBOHPKp
2SAosD8uGR46vvrDLB8jTLe/hOWeghVAYBS0URGEIHnsj6RCjcSfQB0THJhArwFlEGSiSus2avO1
ubk4jx5fqzjZfvHRnnDJ3nm7+KSNWIQ+G8uxDA8LChWqYbg4PvX7JbgANn/Ut8VtuJ++Qvhuf+iX
EHp9uwWIFsYUfGznj9Sb2N6+m46YCY/BiVLH0v6AVXDxalQ36rL/ggtxoj8W6bEq78a9+r1SdpR7
7CJ6UvE/Rpf8zfnhUOeAVsS6AdbsqDcBQ+HRN+6Raaef69m/sZ4G1Jo3WB1sy2frBzUV+Ar4LVfS
JfgQqlvnCwiomfKArx7FR5SKJ755Y5rH4ev85FUX3TyqF8Zej9QD/KRUlsiE+s0r/Ow8vKpclVCl
S5/RD87iW6L24SljjGL70QQGdgOFvAWI/1wcoLICcnU+29+Gx/zBfalP020OEnncVMWF218Z4LNs
x4+DvQEYBjTZb36CXTA1+Bx+UEK52WfweswDn5C3zzC8nHxqb87GI0bSEEm8/AjfIf6JbvxV+Z49
mLvSZ5L2pL+EP9InrERRglO9bW86P7hLn+tnvJ4fSQKGewyJbiwcte/KYxZvIGiczLvPlPp9VI7G
Q/KzqJFmUbG0sbbqW1xs7fO0L3d1h8zw0HzqDsMjdYo36ikF4vFZj7bDKyne9ERQd2PulBe19J09
+vlNv+2f4hHuwEbzmRUkWDlnuEyDr/ZTHtlMIB6Hr2Bum43u8RWxjd6ol3DLM/XZxM1tE34sgy1f
vdzluFBvdGa/40bf6Hv3WDx6X9Kt95mi8u1yTL/mB2unVJRE3hstTImd5/PQ3Iakif0RbIhPmfiF
2y3ZE6Q7hhA1nrkOLxAitA2hr3OOkjfc6MlhuUso/Jn2mDg8fg+O4YWZ57E4LtyoWeq7D91RPSHW
HxrodpuFJ6Dhq95G39Yf+U1PFE9sUlLgoOq5UsMjzIFwgImzTbitH7wX2BtgUcrQp2QWHbTBla9v
6jvnGGCLzXV4CAh7HcJd6teH5Mt4WzafmHslVJjzjt7eeqa6vOTaw53j4m7DU30J9vnZ/owXgntQ
NhrqFv/eQS0KCnxfHQ36FN+kV/dDwpGBD3Lw53yfXrxX8yH9FN6Gh+hbofnWHQCg0V+7P7eglFaM
uRj/8djIh6w7EjxCD+k0h8gI7jSXnCqU4PIMqwORiJgb9SOeQXFr40+puy924jK2Ppr2SAVyBcfE
EJJCgK4lAXlaoZiVyNZoGR014WIjjgwxhmIwSFITTF8sjkFrzYD9379ayhnrVmdS0lnJFmw/lkRY
k7vOG7BEhwkV+I5z/3uRNGjCFYOMhGzJHZTYfFVKhI5KDc3EGxsThfiyj9IUeDCRK3dUoN4sJk9K
2USbv2xanGy2jm22gDciBpxjHZR+iBQJb0YQgJDgooTnrkCtyfXAYRdkR1wmUuQVsjBC1kjIkgnZ
AgzGGHtdb1DcHOJIvaESNttWWQMW46+yECniWLdp3jAe8qZ/CNRhG2tc/PbMCWZ6wky3psh7C/hD
OQThPVV9qkjMMAaxC+2URE17kOkduehS666eFW0vs2DrAosnzpKIOMiFDrdmjwfcvYyyyRoC2Wpk
Geq60bRJDzrCB03mjG2Ke1VzwVBJRII7ERKULWhj7TmGjoCDLkh3yloy1Qj2rieEdRNE+bmimwj6
qr5pVA0TJIPncf95QpFDrfGIW8Pk4Tn1z+y76ha9P6fQhIoi7imUEEWqlPImwIkoFdKphs5EWa7d
DyDFqLe6rqojEhyXoZI3BE/wplSYc9PImG3RnqrGrffkACZkVSw8bTIORgzVcBFnvDGt51xIKods
KqFki3gdrhkD6CphJy2kN544feti3TYM6nzSg0sxCr3w0JBtw6hq3oKgeFJbCvOZ9cADto+DCMTJ
EJ3IgvgWtSq+9Kw2pRbsGjxeg8m6Pny1LIcHq4I6ELKBccacGjt1Cn8Tu/42Sy/YkaTJntTt89Bi
oykXap7AvUKk1Aq5kgyryhMsF+sqNZIxX5KJodA+rcoKZRaF8pqQScG+cIGtSO2UCDrXciHCrJZU
WaF7wiEe4ZUhJFgKJmXkMkSENRFJ8uu6K4Rb/0nG/U+ScQ6psndpnO1r9/q3n/KFd6/5z//6O25V
xc/vXfy9797n464v+5WOc7R/OJghY3pMRF7UTpBZ+1U84Rj/cKihVlXDcU3NIfe2Fk9QcWFZmkEd
hijdNEySeO/yca6HGNngYhRGy9r/Kh/n/FE8YbrQUjxd1aEqOySd9D/SThayN8+GlXpsMvWIA3Ho
92F9MWNMNCKkc77VdS+d8pY2xgdXHRLshJZuV4DR8NPExjZHGDfESuv6g1s84zV0r3bukzu46Tks
quBmqN+mPrsMrtmiOLXv4hI3GDUGHqwUAKWgr829ybwx9FgdmGDBVToUsFT8wgY0VSygC3s4otpy
p0XKY+XhHAJk7RWT508OxFXMwpGahCOOABRDOg/qDkc68GYVPEAsQvAF5kOC6L2MIxWj2muiFRVc
SpCb06fAXQBxxuajN3+gmvypGa2tslCASUwxauw720q+9aN339rR7dgEl6lDn6Y2d6lGrTjFufhC
UUXgV0PzskTVEw5NHzBS+dJmzWEmw95SU8iM0vlsGtFD76Rv4CERelrVS1bGb2XYGaQU+ZkdW3+0
cRlsLA0JIb9TGvKZQ6chXL6rKLk3cv0QBO0uwR8GV/UdGVZkq+bd4CUQ3WCIaNTCpUuLlUnxwwBg
3DTuKVb52YIWjaXBS5KAQezgBTtIDQZBSZDp9nxL3mba2DZn1UyPsCY3aZTXvlrzGbKBXIuaZEcV
hBHMVgFcdXeV6p7Myf4aON33oOF1WFhVm4xhFyYMN3GRw10O9HZjyysFg0Ige181DBBFQAoGGVSX
dApPdm3HwvHrkc4A/CbUXfHGiQm5Rp7toFV+mBXka36HKjPQIE3uc4KJEvOPidFcmT22IQ9F5PKk
Lf1YkJdTaPAna0TKQPShNfHCitvxri8EyQPYTS/RrJXNiV/CT8iCKbVzendLAepbaywk35LiWMbh
Xexw6fD/0LmtBU9NeI+VznPTucONl4XfgwymYdd4T4nTFHBxsHQpNy3zGgfkBqJyZvwRVJq9CUoX
idj8oAzad735rkEY+6DDZNQyL9qEfaXiRLGtPTvAQ/FsLmq6bxwnPnrkjdwGT8mWzzpazmkIqKdl
FiZvloBKYF+NBjxhNNNf1LfKGdStNhuPlDcTwlW9p3oKnzEwv0tjzi+j4Fy1HocYr0JdCx/rriCU
MAdMfXPgjzVzL4hSYcKweA6q6SRquIfAR5cGlA4fMK/r8Bz6QO/GTNlz7nB+wOiCIVKfeT8DBCxx
/qHS8VQs5kNmqm8wyabNAqByE9bpKYuYPucWo+Y5fZs8eGg6XvAbqg6frfEYgTfDyI47QX3WRI1G
YBFf0eDoms3FHLlEnAFgXE4ZErhBoirLGL5oZetuu9IeuExb+H5t8zImNlOTE2VWTHYzbjGFm44S
70Nd5ZcAFC9asCfHw29rqNJjqC3nJf2WklyEpU31M7813lBvqha+mQ2x7nGP198TnpR7LdUeoDNU
vutw0zQD8a0op2a+zE+1OSGZE+Eiw0l3WcR+202+wbJuNzwbXSr+g5eiieZjzyl0TOdJbwzFd6H/
sQcHFIBsDLMmMKA2z1MDsKkfCiKUNWY7z2lfnJS/azsA43nWHsiMXVyenqntgK6uHghuc2IZgezr
HDJilebfFB5kftLVJwi8vMhBkIl5X6YT5q7CWoUSZ2wqFRIjtqAfehffjARrimMOd4T5DLPjsWFo
7uninmXcuJlj525KeFiWTfOql94b0dzUV9oMxlg9bYMa7wf424fSVG6gPhCmC40H4SfRRIa+M2q+
kBd9brEq3qVOKcr8DWw44VkVwAe2dQtABnu3PQzags4gvTX4IajtdW9D0N4x000vNj5iSw6NXTHB
G5lM96Feq0n6ZpR54EdE+feUAd+NCmdwMC3MPUIbcmhROKTI3E9qbx1LV6OCHzz6rZo36JV7uNNq
3rdbDyQoLQSrZNx2IRjgwxhACcejYzdohbodsCXzR9N7oCCS4fO9knMqlKC46FXwnaoVJFdYKkdV
AgMu+2iMnK3Uehk7hr+Lky77smq8A8Zz34j+8p1bAi10vr5twO+gMgA6iE7cwORyEc+SsNUf5yZN
tig3PsBc+Kg2/Q/Kvj81NlwqF84EVQzhg5P+kFf55B27lJrohCxSZx9Gc8SAqp1xb3bK+9iI9yDu
eNwWZnOqDYqKZYcFK4rgoMIHBb4T+EMLBjrwDCBsVvzNGKr7ae5eQRu9RTD3kqX/QpFFDbg0+wE4
Az6XQagq1Imfmbq1g+x7Clo8a10PIWimRjdIRWooNjCPJutQ87Sfg/6khFjwYTx3t4zO7YhnNFQ0
nsDBoPt1FOx6cmYMjuinFvWnCljOXcBVR9n8uBg53jZF/SXuMZ6qQjojRQOxa0yaunFs4Z03NA2d
U3anwFL3lwJMmJPkr5B6n/GpOxMu38QT/STOH5Wq/sSaO/HdgIBboIeb1MxC3w5fmZsMpHEu1vgl
6sqMUKHVbgKtFnzijnpGm4eNl9onj7JK9HZdsdcgwmDaom6bEfIWClSmjFq3AydUbEZHeWqHhUeF
i0ND0OuPQ9/4NZ4rezgBM55hkOBhtkEbMNTMZ/JeT8GmDsHeBUxWCDdqPJMjKMKz6eDocGc4nNdM
7fa5kxkb2R1y8xgCRv6SidEXJYmbSdEOQ8wDUQmVp2XuXqZ0Sc8TsEe/aHjYWuYjJWrMcdVo7/X0
lJFxa3UQVtOEYYNiVR+Vke8SebdGi56Y9I+K06paXFohalWiOzF0iSsdXRJwHUfX7uZFfZFXjmcQ
YnEJlLrKjOxWscmHKkTS6OKgZ9spyFmc/sBr3o9D8BwnOWxLq96Ed55jpFxIKD2tyem2UwRpbxkh
aybMvyI12CRQwXclkNYmJk8wavU5tmzQx2rw2vWWhRsTQXNceTfOBk/Az3nJUClVGGbZKfVr8Coo
kSF5MpBx0MwP/OQ42dt2d9Pp069F/X/ZO7PltpFtTT8RTmBMAB0dfUFwkkhJtCZbvEFYsoUxMc9P
f76Ea/Cu3d07oq/7olwiRREgmMhc+a9/mMvu1IwDjkdzg2VssxPT4EOFag9eR3oBFfhbXAtWCWyX
2hZHF4pjLGIa38A4P/+a69MWhot6t0cU8d8j1yGbpqrIoQgbpVFp+efXY9pl+bYYgO1MUoroReUP
uNCT/mvpT55ygahm2C+GcoEo3X2HwnCX9AZRVIpJ7Chl/mpM9XerGG/D/jbcz1Hb3wr7ffzLWguf
7RIgY8RcJzHjUya9B1sQDLIqL30PH6omNQSOce3JNxvcdru98CBFLQhNp9a+N2RMQn2C6XGcEaNl
2zXpoGnW+wdpko1ndzTuV1XnquKcZP7iNETo1usvamTQAR4joGt0um+XzqA1A8ZVk8GRYq7GnRQu
N0nrb7y+yU5xcQ8phTazGWF6NRsQj0R3xve7D5o8JLZQkpSGnpjoMFM/WLElMF3Fmc63LVyN7An7
sA4SX/EUOj/FVIRPZAxTgPnDR1k2wzl29eG8fMljcV/VFgKwHHo3R3kR8bXCqunWCklDQxZ1k3dp
DsudAeO1OsDVEIJhrT9mrkmJI3BvVb+AQgyxtyfTDQbdU6rMJla54/pTTsRs4UYnFzXvKS2Tfj+Z
7luhLXiZMFiDpRffXF20+9I0rNsxxl1P0E/Dv+Wvx+aES74o4h9SeXrAF8MB59ePNukcM7mXyszX
JaytUl3iUEhgGP9EjleypcxBfjN5hIZK8wyFSjs1KQyuyMEARz0yx4TtlB9hfDF5Q7UdvFw7rf+0
6te/Ho7VK/aR4V6UHZ0fp8KXRnYjwYidsTNHqCe6K4YT/h3sDTFh3mZFMp5FGLt0rRyV8xvdy0Un
L93znVMtC/Hrp9AmvNnuAOfX59aX9HUI4rzcGvC9d+szGBA4J1EU3LwN9rh9q98ZlnMXjumAgZF2
qia9ecuAWrcwJcT9GOLTOPj9cIKtI+5mTTunC1X4Yo9PCe6y9510TsWIR1BtwWWp3d541trCB3IW
0WF9SKLHvYV5wM4dqc3QPpjPuDQaZ4iVhMENOeGuhiTN2veibZdYI3YvJAqSm/Alc8wMvsT0JnsX
jWnvO7u8oEBA00p5Thyk1XO1Y1c8/4Yv/G8YrYbajf/Gn1W7dVtAXxOCwULWEWjC74zW3NeQOJZN
f+xkWxxMZeETfybZjDdj4T1j4cvGgazeZEC9YSesXv8vx7cNTzeFh+uD/g+0gEggc/a7qj+27vTi
LPV941JMshG0kuwHxb7ZYlTWC6yXjOXwfz/2P6jDvz66SzaUacMu871/HJriXyOOteiP+cw+UW0Y
295/nvLZ2EQ2lBpbP+pxGwXrUf9/xNd/cA0xdS74b1/Qv4Ffd9+bGQn/j9+Rrz/+6E/oC1I5EV+6
gFIOyLWag/wJffn/Zfuw1H3HWSnlgFJ/Znz5gGKWYeDlwSj3DRuzkT+QL8v9L3w+2EIJhw2T7uIo
8r/+58f0P6Kf5R+3TvuPx7+Tww0+zb/cSr7OHaQTCsJg8k2hILbfb6UCfKSRcbYcq6Uft/0AWau3
IaESwkzqANkwk5mR7EO/CXIG3kPTGN7mmevh20oDbBY//Fie7YLNluWmvxDXfznZfzk5PuU/T86l
8tUdk4/p2ULdDL8x1zswgk5bxHzUWOLJ0yUclW0JYNz4MHf4KdiyeaVIPNhyOBjSRXdDnvl/oM+b
/4QGuULEY5ugjw4aF/Of0GDnUODXTjxhzlknB32Y0dpVtF3miovihs8q0k9GFmFB4ud7CuNq5www
HDSkSpxiHo7YdhlPJXscM2VvpXuJDCo9v+bd1SYkNfBbzlmLvfzXPft/vHqm4/z7qcOwx2HGsj2T
keb/Y57sexDEYXa7o2O529Dvvw5uXpG0Zh3zMJJBOiEj8mRycuMU1ExvaN/W2Ngtb4nOp+y0/DJO
0J7Wa00qKBAjRmam6PKA4x0zp2TCHeXLYOjPkxk3t4kPvWEI37hI1jGV3cktOEwXJ186Gk1w0/B+
nOoMA7q+xtjYnAEe0FcS3g6scYS7ZW/k1JtEOtD6nUtM2Sk2FurJRxNn4CBk77sXkF+IqBh3s6t1
NNNzQoSXmomP5NHsDsnmLmRHu/VDLcdiEJNOz4RKO4c0153ixu6rpyjCum2KKgIxeU1OcDN9iBYH
fscL3MQ8Zg0fPsecjXCj6uoSbAGbi9bdwIZQwjrvFifbOv5IIyiut5ajrqR6dUMpItILRssur+lp
HmuK6lgRmdTa4RwYWXSqXFAinAO2cQuQiIVtVIB2xTHJCDkFArzu6NOPStIz5CAJzXJQZIckU472
t9Jb6P2qAR6anpKkFYSTqJ2rn1Z4x9OtkRmFV/WBY3y2tfAS2xIb4mND+8CfY21tkyRSm/W4dSV0
gAXDMbqNyz5JX7FvIfLF1Y6hP3NXlRYJtiY9mqW61IJsZfCOeOOl4lCQu8R2mVzl9moQ8hRTWdva
pq7b+dCNlU4vlAyhCqovXg1yg03lT+GSy9dpNKrB3oHXRhgN6kNog/6pkZnQehyE2yHynOfaZt/k
uePXVqRXB3P0SgVG+9mVAAvoBZYbhNJ/7tmdYNxJo8gFom2gg8yRfpyVwQe112kcxD4BId1MVvp1
crLr+htp8DUNwN+TYz/NNd+538ugJ20kaLPFxDwF0CQegPmEBuA+ti+2TrrJnNqvWpTtahHmhKIM
x8wuyi3b6aCruXZuxW1dU3wAlZ7hB7/QYICW75Dd3KOwoXZBwkbWEwaTu8UEEna7B5UijpUik0eT
aDFgc30fGgzEgq7XaIh629kR6eaFfoPv+YRLN2jcUME6Up8gShTLsZifbEKAg8hnpKaNw405JBfC
RLPtMtifIzlJWMeerXR8HhdSvjQDFye8G8CqBJF8xcGomJbYkWaPIzkb4bSdtNi9KUY8B0OBUZzV
Y+lpVZe2nsyd67L9d8K7ATwVE3KQcDurd32pBsZAKohPoxsAScKhJD1264zLWzrgX0+7hTI7Hh4W
cpc27cTro10/kz1guk61D2ucFX1tfiDI6TV1DOcW8vQ7IZXwUOY520eyfGkaETBz/ITAizFyThh6
Oo6vxQzMVWmOQW8GspNeViD7dO5Li9Gb+KQOFYl86eRIJFfOH8piPjYaruZgpXylCrhdp/FSB+do
JValuh3m8NHLM6EkLXA+Q4mv2YVGuFknv9oHFdRC8yHSXnEI/+gdaIe57Z2bmlTJho55l7Pj7l97
g5nNS9kgrt9NBXK+Kf38ClgQEhl3KK30APkA83Tggc2YEAMPNxc2u1Ctmsq4o6vx3kiWCNL0TMiD
3qafyboD8M+26cPgjh3wJsuvnXFrr99I3zExj2O8Wybi+ab4sZm4vWaMAj2bs57yVAbJ0SNLCtMO
Pl1BIHNh4ik85bx7PAJBEHSOsT/+o2b6WVbrMBWM446LUpXSZitCONUL0MQPYmYBoLOrYRELtB6I
KoU7emKHDuBZM9gPuY7XrFc/WCnLyzpMWBtMXB+jR4RvtLQWbg0AoI3hf0/H+Laso2/rEFlGZjP0
yJ9t6YH4YI6VLAhaDAprN3mMR86QJLirnzeYyxrZp6mzAGFtA9aSQqEzTMJ+BiN/IJKlDAZQtTbK
jM2kKgVLEHVCZk3pP4TZMAS4ZOJ6SdCbWiuQj20RL31EVPqbJcE9TY19KwTlhn2KPXXJBaWjzC87
uhuj/bXNDYJEJyIx1MAMZxbvJMo+STPSEcUUpA1N2b5c2vcuCSsoww3b3/5pHUWWz7RiR8t3XKge
msbbuSGrhG7yddZqgLeZk8OrlOfZpG3R13G2EQQTeP1CSkDD2EaDLgNNlFcz93MUOXRMBvFW8NX5
JpMK+ZZqziHZWtIQ0GecL2rH4xz4XSUR4ET1RxET71OnhJwZmITejvXOk0zFytxF97mmWqfeaKgr
YI5XoY48l/BS+uxBWsW1YlndDOG8SSE8DOxRAKxJlywrmAvEtUKnIq2DSZ773YcW3uXLsoki1p20
TreGtjwYNoB6kqY/7JDXDFX9AhlauUiT6dhn1a52eNiZ0blk6RPk5TWwIoJV4pv4LplHzN6GzWSH
m/PPNG73rcO3SDsxDRxpEWbjvAx8enb38rrWAdrEuJ90lkm+kzUZfJeBu0QlUSXu6uj/tasV6piB
nRBC/5lV/VtluxfpaIFTdue5BCBWhsMLwHsxPZuE2AZTHV61icE1u5Uqnc9DOZU7llqWQXGQEahm
XzGRmYu8KYh1i6latuqaWTqpm0lzXD+IBnu0RgyRa6xCi04hXTfeB8Q8eoAoJLi6C0KtTWKaB5fZ
BksSLu6vEsSALga1eVv4zGNVy7DovGY7V8RduelDZYUHYVr7OOY2j8b6aeiWVx9qHjd0Ftn3pEHv
kgpqpK27FLITWUeDX8PAigH6Og8UmIHUh9quzAlsdbI7zGLnmpYkkJLCY3V+2SmmsXmqbJ970J6+
RjkWyHDc+X5ivqSs4uo0ZXX1I2a72uIPzXtBCNWG+HnmM65F2wOF4z/M5GNg5aW5Iy7n1FeWwymk
cKMmdyAullvWHLEnSZ066FRsEQIY7mJ3/hF5er8hKMZX8dkyoBBzcD/WfvpEf6F1n3Aur5GBh6rU
Deh6QjoxcHyIbO21HPNP12NpdXzGT5kQAqP5n+w39k7lx0SB6TdzYX7rmqM7Y7mqu9GXNm7Ji9Sb
+YCdiAwmu93LLn+utJwomJkPWZTRMSYpvDWZlYknIENDJ72XaAFfcj2zmAl0mEkfTbPooRR0RUzJ
gCla+dH2/aNZ09KqE25zy+W6ps5XjXJjsJZ7s39r1cSepsYp8UrMJ6Z+xvz3NestsakH0nm5dRYb
wYg1wdb0mJNgKz10FHpEvcefnjq+HDJIr0T86OOI85u89E1+TdPiUmnvOcHzgRn6D2W6rqPlpaMl
hLUcQ0RkV4zDvC3egcj+GgiQKRlTaambO9nbJ9pkMLQmfR8ZjNXWgrbalpSIWXldh5+PDey21VCF
DTux1N/lEu24KbEZ5E5f67lykpe1DErMt3wkK2+djFPDe15rkHUST1sWVyPVv4QWluN9RhNEz5or
gWE79VX2ffvig5duCjTGaIO9Z3ybL1PRXlO6/gIxqTvdT/GLVRnbaKHM8CNWZ4nfAwyB7GOtfQFf
zV2osYZb2gkfEkmuYl2SJNlX2NvlnzpdlI0quPM2e/PZ3myMgRJS6OFt0iefiZFd47BhvhQSS2g7
GOFJl/atMTcXskn2ZU+6b+Gx0ya2haYFwW/E02bXRU3/S0ZftgaaVHLmQMM2fHKNN3oibC2a4Ri3
zjWTLKT2LJ5yH7J1yrUmyu7qtja08yawVA+XTr0+AoIloEKFxRzZiVM3O9d1dVw0Nq6m6O8Jf7qt
KcHZUCQdaZ0XdBTXpKWqKd3lBwXK1lVVPL5oz2bER1afncDZsx8NF7rLrCeSnlHUclOV6SdVItsQ
1j3HzmJCuakP1BLgZ+UZ5IMioD43rdjh5qVvCND6bhY/aXoxE5fiVOTmJTtUWvZzHfuuGDGFCOkL
r6/I0VJSKwdDTxVT9O0T4bJ3mHaxvmQLRUvyTdUL2KE+o06htZ1QD1tQBqS6Nt643CUIzzbONLyX
3TVDHRmsX/MSf8l6kjD8NFr2jRNfIsM7Yi9/HgntwHa7uJqkIdKih1RqVe6hxZl/X7Uf9GSMOYGc
rKWfaou0BVNhQnsaF2a7dRyrdbiGGq7PnJaEWiEzeRlGDwXUF+gwCcUhJdJs9j8pNa+2ED0uN9Ze
OvlnZ9EiGIZ5NyOH2osxbiFWDPGG3RJOUtMjcLl9Q3h4pcvkrqqyk1bxRdgoZGtB1Iym1W9W4rx0
uvc99v17Ny8vueD+Kg1UCbnIf5AVPhxSRu7+gXbsSE1Cg19UTErjcLBvNLX509UuJaHXEIRjsIxb
E++bafGJCkOsvfHDQPg+ojVVVCoMgJhmc1eSNRHYRvRr01lGyDXgYxYLBSHK9tfMCb+55XzurWrY
EmPtBKYIXwQLJAoEbWL/xSK5QAcoZZkcaptclNqcD1VinPvKJ/wntOMNsWD+MY6QUeT+J2SQeUOw
0jbNnGzvv5tl3R3CgbuGCND9NOhJMPUFapbsHHlUYnSebsxoLMhpWbjZHWJ+kwJ3+9KYv9Nj9igp
oG66w009pO5GFxXNGdk9rdkiqyarW717phx6eVlquJAVEjb6tOBGkno5NvnKsSSzoB+OKLXiEjd2
CS3Bh6yw+jj+/U+lNMz6muAzmotBU7dMtmtskU7asS1d2vVJEe/tenix/go4CU2KFXyqFRtaPdmH
aIOw8El+KcgItHyoh0js1wwWOEsDhkmElEcWqQzZam3zt95RR21O/GR8/PupXy+hXe5n5EbjaLP+
SluNDYidYwdMJwpdJCXgXyrK9ae/X/z3LwZF953UP+tz68P1p7+f+80FcH3y79f8/cJ/PPePd00k
moMBpOaPj/crcWf4FfDz17HX02tdF21BlxEE/teZYdVyG6czgm6pNe1pffOs8235+0Xxf5RwZ2+I
i5hvcWmiY0yyVhvo0k53RmMRmbymEVnDGLan1Zh0fUzC6hca4eTar9xdPDpJPJ4OcI6Qs8XXvsMc
mWs54vAUVQFcATL+YhICe9cuibH2OoFQny7d+uT6T10Tt2hFBACsqRigYBG7uAyzZZW/EeWpd7v+
xHTq0p/TA9q7xtEx2ktXEXu05oGs7bI1CiSckWPM/rDXBDvMtqlV2PqmCtlw3EQwEVvcnwJyJ3YC
VTaaZTyVRz09cN/i5aOzFZEa9I5QQBQjajWMreUgiiwjDJfUM9e3cTsX/o9+3qWzRaN4rrdR6rVB
FA6BYVZy5whJUmqa3A0lW/kb31l0aEphdqjNYTOHoapBtGrvExvZxfdOGwKmFHTNuJC33KsWN31C
AdGy6xyc5zQbvlRD6W6gJNxrXg7/pfHvQ0y13OQlIqxyzDuNvIieAMrRk9vWWMKj5Wl7nELvMjGe
sfWAfuSKjzbMLhV9p43hGT32UQtbmhy4M4uKoHcW6nBo8Fh9YhwYXRatarda2R+X3nzqvSw7jTmJ
Lj1xrnvL8n6as/3hFa4daLUKiB7lDx+/dxSw3UdNluM0TLuphjMK8eBAlPfFSfv7tlIRIHI6R/HM
dkUw8dbOiJTMRqVG7lDRjduhLdmUWuNE0O0PJBbDY9sSIGHZIa07Sfh2zCmjpaBJ7B4JOsxvJme0
gg7GUZNb5cMk3ZqpmgpwjtyjbFAf0ebPjjL1D51AFufg2wS24xZbs4kfJykERUuGeMeBRTHnMqHN
1PebuE2LYPSecIHA8kDO38x4YIEerIo+AW6InoqH9NGMjREinUnO94PUjKObKrF3DWGrhyFoE5Hq
eNEbpir+zm5hFmKEGZSDNd8MebNtUT5hqQ4vxhquht3A9QbFHf0nMwGGHqmPzXEwwG3HM2Qvb9dV
HnbaRX2sLASCUrDJrMLuB2fAfsUI/UOGGsAhe7wYBLuRhPxtIA1vo80HW49vM/zbt1HcdJxGupNJ
dgMNpyOzxcR/ZXHPqF2LkO5vkZXfweMI5bNh7uudc+OTO2wNcNH7tvpga3iMKvNqszQeMiqxoh71
XR9mFdsYMMS04VB1sgNOjfdYh55i3fPuB7BrBlBMtIpecwmTvakPR5wRt+5Y2nun7epN7xhXz8kj
DNngF4/hvmjp/WOYQ+qYNb6KLr4AI7yI0Dv0FpOFiOtLKfw7abjPYQgk0njkchnJQ6uNM11g/Z2N
K5CKSE+9Vn41YoSbSLovVYucycfXE0MM5EMJKdTwR9/zMT0aI6zNZbZ6MhvFvdv5aYAumrulgTQc
YZY4WO9AQ+/xkt4NhnXSckSeCYko9xCP+j2p8ta9MSYsxtXBa8OzlpfMM3jCFJNG2kb23egrANk2
YtiGgDbGfTGRPtoJ4KpI8VtRGLA0D8Oxqd2v8+TmD6bj7RU6Vwi018Tc/5S+3A1qz7uY8zkrQBHk
MqGmTeoNrfGGJFJxIcKzOda9RVZJ/NxV8s5PEZ3OvcIefQOeznA3p0iIlWSbnm6DmGrhRs3DjZN6
N14b7ZawMjfwiBJIT3HQDtBQwRZuYgdNVqYjB8zT+M4c55t00pKbTmaXscsq5k6j35Uibk5fyDZC
P5ewO0vFsA8h/+idD9iEteWum8Ur7kgvKtIwZPdStsNO61HamiNZtP6FSm5LcrDYJI4zwz4nRLL9
Hi53hNE+11DHmeoQ0hExu4D9leFXl+YeNlPm124A762dYyesW38ob6U5kU6o+RsVxZiVpPZGVv1U
IW+raAWF87FLyj1WXHQ42CNKen1xAoe2Gp5tDyGdCdU8ZIuTsYh5zvQFJ9EPi9j1JCzvZ0nPoJ8R
123yepJBbRBBYyRB7eWHEXd53e4/0ngCm6ghRnbSP2Pb9I4rFL0BEEagdTol2pZsW7pk90tr3lVl
9dwJ41pI84Helti03U04yHefDqGjhrQRpXtI9lp87jA2h9+3HaOQVVqeu6pktXyDObKbXO2SVM0D
3mB3cZ09E+zGlq4s7wj0tQfznfwV9kh1cyx043WMzC+uqPcRPoiORURmJaBu2QZleRsn91Nbn7I0
og/QH+2hw8sAB6mmJPbR/GZM1cXIo7OZjA+mUJEtLkD7UpLmhcQuyeUXV8/PTUSthhnRmJI0DbUP
ihyK/RiYyibOps3dR4s912bgvswXOLzxtEubRrkBnSR4RGHbr+qrUW+VuOOxZmbzQMbM5i71vtlo
2dmxVxuMNt5CT3xMtfvcbm0f07tpcl9yvo5+qt5m7qFxWfAXfnHC+N1pBbk80TbMHTpeMZrH3L2J
FnFbaRIxUr8lFwaykj3egcFvbNvYe0Dg/dTdaNN1modyawGd5l69y+Joa0/Rd/CUx/lxjnL2jDpp
NyCedohXVj4gKVz8R03SoWBa6g55XrNVPS1asWxHLvycM7MlRPF48nuxRLddefEAdfK2QVZeX7W0
XwCTtO8tM1mXgiyRuWpvF4MMazr3dxh0Hpq7bsKBQoMD2aR6BS8re8SD/ieY2FdKlW1dVR9NcvJS
hmHBchWAH9zMpZHtbHkiLfJIcAu4aHtalhpWkIGK2c+8LzMAhzs6MTvs8dg38LGKLK2D3HAv9lzo
Qc9WElAU8rVbo3+3ofUArynvDo2bebRPXeq5uyJHes+aBMl/IWcwvNZT/bOaEOJ1ithtRGKrG7ta
as5pmvVjWhXMBkWnukwVmQDTe5vV7wKxBVA1g1DPaLFiLOBWZ2ngawrK7cUzJhHueWrHz3io5KEw
lI2JGW7CAul45kRvo8ZYG8m6g8QErumPu1Eboq30HNIv+w6neTcmz0/UN5qbvlgz+6MaNYacbLYX
cVFttYktlWzyV3u03JMwQI5T7RGE+4vQLIv4WhZ6MYHRmgj47Xm8NVLjcaZIUshLtoX/AKDMdhBj
t1JFOqeafkonYmyZ/T4MI3x1Ii05dNXw1hdWhBREnzbN1F9LGqjxxFeaXMpyedMn7Ji7gjW9mgfI
84h8NVZsJYnGOnQwGSNjKr/2PsBpZglnD3MrIRWAv+qdO3O2GPNj/0Y2/L7Xc5paJY4GC8SHoEi0
lyi3uSZ5/aIN851I4hdJArVrwvKfFyTJ3difUpNwZmEGcjYfshDcxNWRdI9lsqNbRu7hMnySCZNv
tg69rk3pxc+1419G6b1AdRVW9m4v1NfUesIFlZole+FMJl/SqYaYTbipWZFt8mAg4/OM93qh88p/
M7wI6vWgV/oXQtaEMzzpdN83XjUSgoHj8j4BFasx2ZXw02qLaOMRlxn+zGPtNv/4XTKZgU153+TA
6Cl9J3QBLQNE5xCCt1fvlpTsxCuYtvH3ZtC2f/6pGVfMRpBF1Et8eleTCn6n8+X4R/UWfUGfMwxh
7/W7mbejklcPTcJfreRlWS7qfSO49Cb/Vy8OOUYfey4s5IyZkLOarOJ1yfogyZ69ctuUAHNgZ36R
7Q0WpCoW24qfLS3drT+r3/FfRVQmWqkDjqGb9XmKVKPud00KYKG/j8cGfwbLitf/o/Y4squAjnNo
UAT5Gv7vKmqTl1SGu1c/q9vR51hp4d81Q3u00Nu3J9N+YB4KDBC7oUOMwoGLbs5oUQLzJuOXikAo
yxr2HX9hpCefh4P0gXAKbpxDZTs4eBDjxaurGKNugqTUuTptne8WGV6txD+qg1dNv6vUB6BxbWXT
Db3kqS626u3UeanDaurjFLg2qM/Oe9TOgTiwnfrr2NMfGjrZhgQx4de4oATq8qiPpy7hnx/V56xM
vGgjcLMawbqwqOBorOEHvmP+3tcpo43nWjpgsyu36mf1mpJ+vy7e4a/jYwbEwUvb7NfLk0iHThsG
IW+XQUv2zC4wwLFAKDDO26unIn6NpuWoXlJ1yXbp2aHoDStt/qHeStfArg3OBtB9bpr3sSwu6i3V
a/zyPl8e1CvUORXlz/j+z5OKeFKdME42N+pQHOJuxKixYPOctsZ6OPV2Ao8L3sZq8MhP50d/ORIi
QPWCILsoz7LBooAmllcUl8kEWGyi5bbDfHlbpIhe+6beDiadjshKPl2KbYu7KkUCjkumqA5xpGss
9/NlbeBXHW4kjvesTQxX6dT7JZbPUWr6Jx1ydU/H3EQBH4tUZyyBResFQ9GLu7s0DKcDdITPisDX
aVIZ3aWe7IssJALDqY9OY0APSc919D0F0GOxMQkpyd/lMEka7u7DSoOAytwz+O5ZJAHLVFPErp/t
siW/QmLOhPsdOTR2W5BIhOe0jG+sqHhCiPwcLh5snc5g3zQSitbmePMNX9R/0q/NXaVoYooK1kIa
MtN22Q97VEB0sFhEMAwlfCMcyn3ifmh+VweNM3/tkM7RqQGi1hOQ74WKzbGgG1iN+2It6ZtVuCr+
rcHIIrkZ8f4ZquvsdE9ZRD20OIDsAvI2weysGfbANk4nQhT126wWLAjeakYBpRQVtSeeR88r3O3Z
oOlamRBRt23QQ2qqX2moDgyAXY7lHv2YxDrOkCyPPnL6AIyV4Q0oPMv5QjoirhR5eRflFLZCtcz0
DgZFW2QfdpO0O+SMUMpHzr/4WXolzVorf4M/sdM1lWlMc/9mbIwjMhx8GRM9C/RwV3fV16IyivNo
I30JoRs3lo1UgkZLh5ljYPf6U5WDadNMu4Yl7kxLXXi4gtXcc2FyrC32Omtzktr5WLhgB2Rx55jQ
UYB3oXXABolObM4y7AOqzEQKW6Is9uY0nPQqt29IozvBX4e5PCYWFss0Mx3C9VYIP7+RJae5Mq9K
qGIbvRrh/w37ZGpBSkOwbGQOeTAiKN3l5VMUUqSuA91zY7j9hdg1Brxgewr7Pd6qTBlDcihamn6F
rFoqLPrOvRryleYSHDUiH3Dqs5gd62bW+Fb7wSNQi7pR8zDxcObxzqVaoq3iPOjurV9qr0s4fSQE
9ZKem+7XQ9cT/AuRabD5TSIaBzsqbshrhP9VB9AZIJFMVnn/g62g2le68Bi5WaG5KTpYUdylSzJu
28g74YgFs0IXr/nkNTCjAU773NkP8H+hCTyEZTkfkpm/dFMnwFGTO7GPny3FzBiZo9Nk3yFLWZkM
h8Kpn2UB1Byjj9mYc3iL5jlHpnkDmx9dylcCM70NKdS45zTLvjBitFjTBxVnuZvT2TzAaTh1LRqZ
yfymGzQn4jE/sw90cAhZsn0/FhcrLj/od+MmAylwF0N878P60rfxGX75p5ff+T6lUZ038Og1UGd1
L4Q9Y1uT04uyzAoqwRxgZEg0BjYRht6dfePGiMAJpxj2llT+RIrS96udqhqKK0tKlpwPRV7QLslV
jNadQb3v5lBEupHyCE1BCoXsRgLbxH6M+lV1j7H6oNU1UOjlyW3vpYFqF61NgyanL0f5cSVOlOav
Yi6oR7pdXpzFeZQwCGn20LjhBu4r877rrVcnZQNXaAedlmM2lOdB1DuWg71OCCnIX5/tQ5eOQNkX
hMTgdX6ZdJxNG2/YLjjLB4VFVaYOgjcY2KrxNa/Ka5s7T1kMD0ixvFg6qB5pli1dATrEDSwFwyz3
8n0o9Z+qf7YSc5aBeZiDnhwL3gRY8V00h/Rp2aPZcbb1kvOaf7X27KcI/I0ISmRj2RVXjoulpLmE
yrxpY1wg88Uppk/dfT663M/E2XcEwTohC363+P257diB6tPXOGrfYgUDOQNMniR2CBxWHBlIKM/G
AkZU8AmbSckJYisLyFJjyY4gVvpR8gOCmEVTlQTXCIhMi5BQUYF7W9GMx7HHpcKuc/8sNW9fOebZ
zobHhdY30CEDRAxs1hP1JdlhQRlBtkVZl+3OK62nqvWVkfxMhGs/bYQB06NMnfzGF/aDVTrXVJgf
Vd++6yk9ZKTHhHJinZSQUTz6WOXUUWC47q82Yy3jWwTVDaS6YdzC6emCKMPMbfAUT0u1mYgIx0qo
9/YuPSlJc66J2tcMd4/U4co1Lj1tt/ssUu/5F3lqbL8X1ac2fknKGzyIT1mueLGq5Uc0+91iGre6
onUSOgD5OXbRPRjgJtUAoaZtII1ExVV17IRqsk/koe7mOflUTUHhVa94yzxlhg9Yw35jmBm9AMFJ
kFTiC+PmsUAapGs2havqnfWwRKrS/9aMy7dxYgIqU3qftR8zCRtVRHBp+h8UBP/0A4cIbKAfYGNi
sfJYqxfD76zqxuRGgwPbHcMKDsVMqjtNUTq/npcWW1bQpwVyKJJYYERbQ7S0+MHKXSDtrNoVuFyu
1EC9Y+KbWNgVV6lOGA1lU140xWR0I8qi0HdxxOSRE+J/V8CB45qQ1xCJgxl3SFUsdjh4BaZ5z/5t
oB3pqwZerWIL/PFxibhuvzHz/+C+/04nd/6dTv7rY+P5jqkEVhP/SieHxkV2YFp3R7Zpx5yJY1qM
O9+FPErALtVac5fhx4YD5tY0HOSynmFteCc4F2XKDcFODlYA5UoJ/25WNJ8YJsCOztInRcj3ulUF
2OK//zd757HdRpZl0V/pH4js8GYKEwAI0FtxEosSyfDex9f3vqEy2Vmru1bPe1QqKUWRAOK9a87Z
x60HBCeu31u8eustyoBtmyIoGDKuNT3KH4cGnBtfEKlB/C1lUySf01SETZPB+/Fbay8Ch6JgFITN
+I4q6weRJKDFOOFyGwoA0soTgOv4mJKf/lXHy22jZOa/edGMvwDZ108LP6hu2K7lsdz9y4vmkt/t
DFjljkpsIICrgqeFHaUjJdG6y52ax05nLbaKKVd5BFuXU2kyjpOrhYbl4pQemU2W8jwUcO9q3V/F
MausaVk4PBwbeqkWZ+e0w6sz2HxoIjW6Z0z647eazTSeB5097kKLJOKGcIyPS9rcd8PEpRqdmtIP
I4bS8gT+758Z518/M4bFoYELw0XJ+C8WBLJTU92Lw/aoqq3uxxk8O5ecwYhrIldC9lu4wFYxvaqT
cd26MTBTPsuKwVsZ5yICFzV5MAe3VrVcjNohGN46LjZHXT6c2gqJ5VowTPV8P6E0KOVSCc38fXZ5
ZQrPeyqynH9QY9yCBoLzR4FfN7IjAge4SoesBO9WTVuRVbAg8cHtR4fYztBFSZVMKDyyiXyM4kjE
yapDSkZTslOqk+3WaAvlbjOhyR6s2DxhKXc3pKRVWw04Rm8wPoppwcnhQ/2ZvqsB2qNwfk6RJixO
a+MH4HZlXVVRkKc1enLecT3xdui4GYCZpxol1r8xX+m46XhO/2z/8lTH0DGtGBgzDCxgf7GFWL1i
VNk8NsekzDkhKVYPnZtMOx0Tfl6MN/ZiG5uuc7hKa6yhdq3vmiH65k6ueoTNUNKfZ9HUVaKzKuri
HHn5tWuF9lYp+UtKXLw22KO9gv3V70Op1U4mrvp2wMevaPqHOi6fThy+oz3zMR4+6R7uyJSDI1ce
GXxwoTY6OxRUZWkDG6UtnevE7N+XXGDFdcD7Yf+oRcdpBsyGlCGK99Gc7XNHeQ66aNnkVT/ees60
75buDKxe9dNB37lNgZlPG62zhdw1TY382LAmifjSlyGfrgJvaPgd8FzBqO/ivL5tmdUdDZAFFF5i
ay5b8vF6tLO7amTcmIGg5WjDvFG+iwbfqW2GnRx4ogxb5WxGhwLdMj5FEAsyAdgYRZrdZN+ZF+LR
5WyyTKrAVUm1/rlOIWc0yr06hN8FhCclAcOgA3eUgjLMqztbYYPZFMDKV5+FCLcax3paguYifXFY
xW9O0py8MnjmpHyX1pQu2tjOMhuKsu5t9Ky3QK12qQUStBmABS5ec2AMeakXKi5PoUZYymFDbsIP
EQZR8W9NJaJMs9Jvc5ju6zw/62pk0ySioY8hrI2L9zkX4UvYZMdVqdpFH2XYQ5OQrxXRQ3jm1imw
RFjEEtFuKvsh5ZOyRGzs1L7cKymdaFwXl8Z2nlIFBa+ouqTibLNWFzFItkVUfnGz6OSGFkk4v/Vt
vfQdxcBDB4+BPrKpjzEaUiBFTw5QESwj5bsZsXZKVaaHBd+uTia9z+4J7b1ZPfXYmJe6BUAgrTCV
7L5FGOm3vXHvBuVbIKeQs/CPq139Etf62/qAR00V7axiuo+SAQVAFWKAqfW7KpkCySsCSMngIWSj
F7vNqxuOd5ahcNjQ9wDmSA4WPbmrNJRyOeWfRsb1XnPUh6kuH6q4vJvFN9GxSu5oj72Wy18NsnEX
m8GTwvB8F2jatjFq73fb3SkMTgaNUQCOzjuYA2wcFf5iMp0ibLV9+MGkX1HWj20UnTWt4fZgZ5QZ
7rmyUfgnnRGfG15kc6kQSRTF25gTz+ViZEtHFtdsxp/7tNTOPfI0SwFnMabxXaKPJxBj45FYVQY9
Tm5vxmUIfLJfGFn06UNZDNwnqmcdSA69s+gtT0SVAdULsFy67ngBaPfTSmf9kdjJ1EiHixLhBVsw
sXTOsytwEBpwFWMAE6cYvaca5bvGgU5bdQUD2S42/SJq9e2oG8OeDt3FR7xjtZ4d7A6YxGT3+a70
JpmSdnSqJou7ToQ9iDSLowPPZFUnddh6IF4kvBP7CbbFFaoy0lar2k+V4mpZYnvXTCqIJWW51pma
HyJIp5FRFKfVU714y3VUmIIo0O+UXqv4ctWyzZf0sADjQdD1Vs11zeUtmbBW+z3p/K6lMGP4p2Pb
cdq/ebmFipkSPqno6v2ChdVHvgbUyNB3kW08EaCwXHndy1jHNvMl7NvjXFs5FTy/BCmb9V18IM9u
Qq9Y49V2mjOSh+lYB4Sax07iXDXL9/p/Wvmd9Vc46liCNiYy22ImgAVeGAJA93pBvH40TccD/wfn
3C2M17j20ssUYmo2lnwHU89iNTWr57Atr3v6n2M5Ljeh4yTHLMk0nCM9sWhZnZ8zpYDsNMQVVE3L
OkeDfoeIzjqs3+X6XRiEhaDKaL/LAA1LUBYN4oeYlYo7a9uANnRbjoZ1yN3hoIdzdLKzjP1OnV6y
IIEtRtjrVi3jc6Gq3bHKGJxrLA/3hoaOt0UheHbzl7pHXqcTFZ46jX2upAgJtBI93dROB8xm92bY
dcfRcg/EHbPdoO5k0TK9eInqLzEoX13/NEbCYQFINWez7przFGm/asTpfg4m4xxVBEqjkAn90obU
Ow0awJ6CZQ5TwvOoE+KRhKwNOYsfg9B9SWMgiF6gImcJMB3l9rYv6CENIzmP873VzTdFy+MSedqd
TniIy8QE/aDSJsfpMSwEChETf6796pewYDBEqA0iJ7LUtewq7OfuoOY2a9i6BvhoCeaxD8DbLCxR
tsms3a3gBQT2ySkpA7THOBeYEQoAgrYwxWRClm3OW6LDQ16/RoiUl/A2Y9rqDlSdLI5uYhTiFCuM
QGnG4k1BaVa0RKuKAjhtcaKUZYcySynAK4WM1Z3ouFq4iBRhApwO36GNXgfB2mU9tQop+5BXf8Ja
eDbz5XmtLnIs6Dv2ZIdRZ50Xdu3bEKJ2dIXplSTZuztzTC1Tt1PFz2CVDNoTs2PKs1+l0dk0xYcI
Q9Vslf7YpD/nMATjzStT6Jm9dSikWdc1PIyY1kZbuUEf5a/f5SqYlhHREuR3U7RD1HilRdqNZtaI
TKjXl95j/dU+rXVSM3N9jGF+gH0PLikAZqIQLy5iZ42B99Yqlnu5PlcNOeYXVP0NZz8/RcKU4mEJ
mP7mbfo+ijRYRXZOmd48LXX+LnpYUZ+D/Pl2MTaxSpx2LZaAGBNkUC7lOjUfw5nE34ZS2uYrVSPS
nDK7tAHVZYcJEWZrtK3qbVpnVwlzxU3f8+90SJ9Topo2Sl/TWvE7q0lmCSt1875q+wdYKiD8fLgx
6NTT8aD149PSxcOJ4FlIEUZ03WRj6autv3q2VoHw1GAjaFR6URJxkJHVOMsQUn4bVYimpGXOmRv0
t/W0wGmzgW92OF+TUjyonn6cFGgAKiwja2FXqd/R3eINsccnC+VunsXfS53xrLKC6pWndGLiYNt4
B5r5HXJZvenUeq/P9V3tmMditjGaWMe1gXZEbdy3zi1qidsxbw1/aFFxdU5zytZpmvgBPeXUBM2d
mjG/ycMZSwQE9b68ar1qt2TGYyYDzUrcNWQ4eRu19s5j1FO0GBdLRzdFpz+0OF/433hkVjk7cChY
hG4TtU79OmCKpgMTDYyUhQyWjDD4GqKRulg+EUtkMIukjNwkenVDET1u1mHLFAhbYsheHa87JHHz
hjXtFLJfwVecjqCsRpxEfNPtKe+Rq5gT1VMRUhfZGAaMnqBMkt7fW0Xx20x5Xf+B0AoQ9PAUGMUE
ZNpqn8S0Y3I+cNrWr1J7rvODwKQSqa1wJ/V5WzePKatrTDLUvjlDmyShrY+U8gKtBbzZ6Dxks3FT
K9117KCCDhqUzi1cKjWMrwZYZawGeek8tcI4k9xYwCEkhP4dxNbTaJFHG06vqsZMR3d4ObqRtye0
Yh0dAv8hiagFEHznk+EWev5RTGB5Ke+Q/eUOpH8MduxdOrGikgfJP64afGsme7q1RVT4Ep4TXbtD
+KmE1yWec6bVz+BuvytlSdFNpocS+85uckpq8nG5Gwu+12BOQrZHTrc1h/KWPKIdpw9Wlynbx0r4
ExwTdl6qVC7svT0778tYvx/L2fuh5vm3pmMWkOe206J7280J4Ki+0iA9aTIAyZn84usF6j03nwOT
U0O+x4n6t3J6GNTe0vEtQkFPCNze5KQ7Xi1NdcoNYL6dDaZiyo6jwqPjBSbASWXcRYOBubGvzYMV
odY1puR7nYi4KB1CJWi3DoPAncnSff1tJQKqNWiPbup+kJ9ywwxqL/VSNPR7dXAD0VrxCoh1qAzf
C9BX+6VPB4Z651Tc77/PspA3eiyTd29KP9ww+ioiu2YaXeGk7otd4ASFD1d9jujkEYlzHLb4Jma2
ocZIUW0cqrKnwRHPXasgaRxqxxfTivTj0pJYM+01NRn/SBpta/QzcwmmZPXXJ8YHzBIMg+LwWPuj
KuLWDqMK8wxMW2fwnlbj1OrA0ORDBWP5udCRJmGnXgdw69xal6rZgUmddSPuG4AK6EpDLL8Ufrno
qcyRbBODBzVlEHnsJw2bfRr9XgCs/hxVUjYC1F/EYyKlla7D1N1t3Pqjempsi7qXyh4qoYn3+d72
bvqlO+SlXmw0tCfQjDTEWLbLFifOruI5KrhannsTxv1gnRMzPGmmbm2N1sn8xIaubiL8x6Sr3AyL
/dBVoMYhxLLj6Qam3savWU7ZlB507MikVhqE5/Rr+MlI+NgyyjAnv4qQtMJocvamsdM73sXVEavG
MzdR4UH7w9+qtVtNUKL5SLe3fgtmwok7giclzwh/Og+3Mpm37VRwu3IiJTnNIhwneaE441qKg3Q0
93Uw32mzhgAD10W/eMXJqFSYWzNGIswaV6tBdAyPpgXpzO12WD2V4nZdcK5Nrg6MvjKcS6+k7NmZ
vjd5+cMg4CIsl5t25EFdXbcB6LYtOM/eN3723vTkKe2060wMavFUmKdEHalM7M8SG4Tf5c6lKhDQ
QkRa/GpWjVMZ/DTLiNkDhL0sDI4rpmPuFQin5ksWWuo2HweMJTLxsUITz1/rkv3hmFeOh/dg4ght
5vG7BIfqW07KQ0egUpbdJdDrUpeqqRSL4epZXp0n0VKfONGePLP+sa7c5pm7zu3mH4unXRJ1uR8k
sR0pPIMxLxWVQgHqM/mxjq3WkXMY9T/JDr6d0G2PpfPU1dOLmRV7J7WfxmC4bkrr4Er/2jOqQDWG
Z0u4DkGogPgXl5esm+0asyzf/LrGVVR4DaNCkkRUpox84hLBOYz2lvtuvfnIPLtre7bHbDN9cSCu
T1dqzL5ZQ4EvdKRL6bMZ8qOUSQ3zDg1d0G0yKe8Aguv79ZHLZSOzLjVkUdQPP0H2lEzA1fqQzS+Z
Se8uREMjuYst9bPoeS4VJfIHm5OTrJz3UCbHroPWVfWQfciV7KbhTyUpkSrzKv9eSWvQGpFE2eKJ
6hflEijW47rpXd9DpBbs6hOGzg3L/KZqTr3DbqJ1nlg0cbNIjVSqnEy9i10O/fVpmoB0yzJeUZWv
wRzeYLndMw5j4ZCGyS46wpClQGCAsX4alCau9utzsc4QFBYsrHz4gswnYfs6D1IzI9qE0Cqbi3WB
1Vkfgds9rl4iD2vzRkHUaC0JWQ9uODNIXF6iSUHSEER+QT3M7JHv1WRouMkya8uqkS+fMoKqQSDz
1Ae4B3hxGCSCMZBxxrRcBKeII4/eWWrp3oCnQA96UpriznN1nhEOXi3j8G2pmeJQQfGA2ptCaDoa
cuO5SD6xcmd3Uo8ZhKHmoGvELwgbQmZfUmlplJ7rq5xE5utI3elCvIJVx9WsPTuLTYRNqrKXbBVu
MVIbqHa0oD/PZvgtu744Qp8CGAr23mH9WpZsdZeKTWrS1E80/t+FgiV6Ik/R5Z3frsbiXM5xTn3G
doesjQ/rDGhCdbLOm6dQQ3DKTkK2LujP7K1KtccGt/ITvIf12C2+rDCRmrHzcnlb8uYOe/NbS3O7
1N4z1gcWF8wyUNTr12kWva3PUK1po+9MDYYVpwR2OO/dDoeJMGrEEmdPJR9/N7xbjbSkMv128zrK
Z8aQYjPq3gEUG2WGPJnukL0zOFIX+uD1pOhZaGvztE8plKZElxfjZV1xLDlQgsp+nKPn/suaS3sz
mdw9gXODL+e9oKUme4Z3vmXJWxfZt+EU73E+3sXejN0y1Nb9t+n4tYH2ePVPKi7VrV5xc0IFu0Ba
RfbvpIVfTQcTP0Bp0jfIh3UmLGvbyXRKyhZ2ZPGOaDR/dRVKPRcLCsHIsb+KR3GVjVhG7mdmwsi4
ZqmNfAq3JtEnDphBXEH7Ig4YGyd8auXBYu1zZU3mvR6yL1OVefRNzM5jZR6NsPxeBQNI7NmZFt1u
NOAqvjeNoqEoz+/ipadACe13vDBHeck46d5Ub/alnYnFW2u2+V3kUB3L8ltOvaTq96j9C5qj0NiM
U/YpM8ix54O6Ori5P15CWDqQHPhcuynWYBWvj9TpFaPfHp/oElin0QacvP4I0TAx9iawoi4jG134
47rBKOSzObnB08q1SLFZc0ei/u3CYwkTIK3UHvSr/u7NtEsZz1VcMk93w+VhUlic1dCL+HPYArQh
lY5fNWwVGzEwnhYTtzktBERMrX6YM7um46X563lbvAp/bE+OlIKRmI/FWqzghLorChcfbfQtr6j8
a5HR0JGJo6PVyRiUmTSEVgLVl2pjWemlYIK8WEXmr2N+lcZU2xVN/tlnMUTP6n1JKdGobf0siXEV
E7/Gmrx6UTXGMAEe0VwbSZJZXuseA67DoMOWQsLSTeIuw+W8nhmt+NKTBEFTin8SPKlxDojLYiy+
59ul0WOZ/tsWT2Uz9Q6ts8ssV4Ow1NiMSctpIfmTdCgsFXS7Yb4T8gVjItY74nAgBvdLZeGhCPJZ
HzhI8m+kowx3YWP3msc8hQ7MFMOtRZYQWjLgn6C9UGMMv+wkOcjHfT0T0yTmn+sTf92H2Cqu/8xh
pUQJtpaZauQi5bd+uSUWiD6/AMYmMMYtgit2mgSXKPZOZuArssCNLZ8+6mZFFZDzkm+jmSlvaWGW
yqkh1+cnMhwMHIx5N3mWG+D6wovUXqbDPrQKl5tpTINtGzeo+JznuW6JoXaf12HCOsdQ2jlECaQ/
rnCMJptR26Ytak/8QEPKMep6BIs0hnMFTfveiPjkLFw2tu6Gfvu0mFzdaYozK3d77BrfswkAKVWw
ntaW9RixAd+AqDxOsM7Zt3Kxq96g+WUKtZqyOHfKa6U3YZDY84c7fq0u9aBOkZd4vOYE4e1dmlQ4
kZcIp67rDlwFC74ub9TrrQgDOjoixvAVrFseojJgDBlxDhlBzXUddywViHPs2aMVO9m+qw7Tx0Gu
OkiUHUeyTFbyknmMVh1rOiMHhKiIh7/XBprMwUfD6F+GcTK3Ou9PmmbxYWUsBaxLFLa2Y2/spnGC
bl4jvoXSzM+SfqVVeZozlRIQ5rTpiNRXBvWoy37Mcf6hRxwRbOdIqllUzjokW7qDOEPBpBPXe7NC
yDVm9jkO1BlJnXmfi+IjG4ebutEX9jXxjemiwWoWdHC5iKeqkOLd4qlkOLsnoeYCy5fgtIXpW82U
dKd6wW6VXHS2S+dphRebImVbe5zHwfLlUNiizcH1UjjEJf3eui75W17jxrAaKECNw9ebEmvHE4qw
KyUcWsRDMPs59UPa0zbgUCJy+W2yjFXF0GrDR9K1Aopdtk7zbugsZC0kuVu5yWUntpJ3YpsFSG3x
RRVT+VZMdb8OUHira6qS1xWuEqf1tVIOj3Jv1mjQGdz3ZwhV2MilhU/YDjkaj3kbZr/K/nU9Qtfz
rEjeY5umwKjQUpqvmRcfAqj9lFpTvZma5tph9+rT5r8rkbWHxXkf1V+D239UcPPxk/OeZTolW4yq
jow2DJhGemlNESdx0KyoEIrxagPNj/nru3R3Regd3XjcDAh1DCImyI441MtFHyLBA7TMa9Av+2bl
nRUlOORa+nOFcuQKJ1wuo2k8BECJZaUXuE9eRwUWGFRgLse5TL8coACrpmNcIkD+8RuKQ4Z702Yd
c1aserb4CQ/e4MTHFQy1Kr0Avxsh98AqHJDlX2ojonXD9AvJE5VR0Acbs06/VrCQZXOjeKWx4wZ+
7RPzK2mzZwEYybWplgkmjbL5dMv2GhHl57quQ+13mNvqdXGpg6DuVLBdhNvAlFM0Q0OH2rJlsxvJ
w9d05RMWzdO6ANZIgt0yoNmYnncHC/A2QO63x5TBURuiee+CR2mfponyvgTIxEqSYd7gCMGK6jAX
iV9v5td26ulQupWvdTis22InngbGUz0fUvBmpcX7rrUo4YFWo7EWuM4ADJwgTx1TUe8PiN+264eU
xeiwtQYb5LkGzj2xiVZGPSuvPh9udD0sIPOuujAmvIhWCffCca391t6tVG7iPNgvLjvNzI4tPCMO
/q8G4SPCbANAExLd+DCZKcGT9qumcySjNv0ZiaQ20pq91+qsSKlDjMZ9cOlpr+Kheu00t96x3tl6
dneD1gwhvKDEpEubBImE3w+CffxDlNJDnoEOUBh+yni9bJ9aE8312t50Qhpb16h9r39aZkEErfWZ
WROOQsFJSGcj09GYG7Bo4TEYk4MtkZYt448dsc+KFMREGpIM7u3cq9dRSUblYNCfwd6+gtbJMVo4
H/JAJDnSNB1fjVTRqwAubam0nCX+Ud8mDQ1FLj9oJBVA198qZHHlxT6YiP5ytfZ+5XelC9d17Pro
5l06QPDXnJFwjJGGtyUJFzY4Zb+YMU7rrKy2VY9xU7efZDq+lM5noTQfQrSSnpHFxzOelmOd1XfC
FClj67Iw9GCITM04kZDZeI9gS99wEeLD5CTnuONcuYMf/LSyDzP59j3lMqkkOdYpHuJWaHSQRPJD
YCDThXutVh/rlEWbODmidqERbZ5L5vwYTyVeOjZ28hLOS1rxLQ8Proh5yjIwWKAggqHVMrLiJVPX
rfoqoZTGc31yF6HrSQ+2zp6YUVwZVC+Zmf8yZH4qr7JbLdd55V45Feu6xf6VjzU2GSS6av49C/PI
MT/1eLqXt8ewoJlHrDdpi1kG2HwOeTcUhkzsbGqH+pD31KwfsPBxobPGkz/WKdHIbaCxlcpKXua1
IpZx+tpfTw4P/Uorkv96hg6HWpySee0AO/AKOI/T8ywHhdzgeI7SDvJePyWIJCrgvjPBPTh4OQqV
vZXTD9M1vONL/mFJrLfS2BTccGp4JRYptV0Z38O6vLUn/Gqi8lx6FNdN7T6sN8mAygfckUopz34/
qahE+Ij+sAEW5kt+ZRJIJD/E0F+nRf9Dzpr17reC5cZAeLRHJ2rOvqDYeuQ4Gz2MvwM4GBtLjc9a
BdswLqq3rnycDetpJUhJ0Wsby3tWeGcceIIfNOLNEoav3Y3aRj8qxfis7k0/NUtr11S8oVJVrJeN
4uIGnWcfSaQbSKkq0wv9hgACNJjDcEqK8YRN6haJ/ks7EluCu/6pGB9I1cHfqNhPta4bLBITjq70
fa1vlcJUtoRaxq31XDb1+Hsap2kMAywLZ6MeGr9VkP9PNP43RGPXNZC4/effEcG7v6Z57b6yj/Gj
+foz0Pj33/kzz9gzDM22LVVwxn+K8rL+cFy4xK4Qi/kDcLT/5BmjoNMtxzNMJrmG5H/9nWfs/oFD
VANWblu6a+jq/4lnbDr/CjS2bE1zTRW8OpFj9l8A2WkyRIm24LQc0tLeuUN1tWhD7bvoIjBrct2L
VCIU0YTBbQ5LRRns/SiiCo0KepfX0qmQ14LyE90duvUNphsLVExf7ubUqc+gGrKNrzpRt6/aLjwP
RbRXXQRHlWi0xlLvzm2OayWNLn1bKr6CTMyGFtFZnb1d1/mxG5J6ohBnotXRh8p64NA6sNytOT8R
MUGSE2bR1N4VkWoyO3PDfTyXXwTuLAezxSDh8iNuU5gJQ0FC8GTdlBU/FoOhps/eTYVVbmD2h2mq
u93M7gkyk/MyA51jMBbcQNkD6QZvYN9Q3O+DhiiUJVBTNB6HIKcfKpPsrIZMHjnMO5T+0XK25/BQ
LOahcuL6utHYvs2uIHIw/Pfqgpqtq32zTe/0MHwHlMpOJu5LZsaXIMkbiVBE3zA/9WWAlotclw0b
U0o9l5WpmTgOID1JMgnVHwsrJVjAHvMc63Ec9WpPAZKiN3B+xBWN9LXR2BUIpDbaN6b2tRTOuE2c
6kbLdG3rzd52mkm1WcfLTRu/I8xi+sfELcXXVeKH3c5x1+3tcZ9Db/fzHEyZ3fl8hr7TkQwPg5MM
i3D3uCat2Brvva/q3UvOJGe3TGhTrSU8R7bN4Cj8tBRYV0WAyUaL9Ptm0O+ttG+Z77NZGftoACNa
bvzbKNVvmnRk0QkgcjYTSpSrZVBxzGllft3HRB6btvAZog2KStGAzUTtxojzk/pTQ3CyserZ2aW2
TbmaMPzhH7INTtzY6a67sob5pZOAjDJ2ZsMQcEOAuihIDC8eB1RGW9ozl1Tubks3mWyytACyEran
1A3vdTe/lHMOo+tnU+V3VU1gCnwfjAABOpGENyWdw3eyuU4wBW8qBcQBaVaGcQ+w6b22BMtZlo99
mu9hxGUvKZFZ02bJSR2ujCjawUFoGK0qx16W6YAOwHHcIqi9nQzWtw5BIGnATz4AdbOtDk8yXJEq
J6czH3TS0Gtall4NieTMGJwp0njo26YnC2voQtzGPOMQYCZkOyOJ8bVz7KsGpboyTqeBXjXMcW9p
2EYPRgGhzakbicCZT3ESPiHcwCjYwdRgC/SduAR8Red2xLBeQn8ITAU5UqBsevrJ69l97Jt2vKXo
u+SqfaCPf7SVuXsAaezDt4Q210QvRgVYYIzZme6CPCfLabSOBOshSbA6ZJi2d0zmx5mAk302EZRj
pkzeomsnsxv4JVgfJ4xUXSbAE6+iCckTAiVSZx8aKQUTiDq+/9rb2a25aVOOmhTZ8an62WRWcGfd
GFnUXXmGAvIrjfxKzjYlxmZbBgz18bLM44RAWh0echjPO4FHD2yaqGEQ0nVXbWEw9WkayL+k8pqK
CIjt+r6es+liLBDL9M7DqNnN4T4yioZhZ2Wy+wvZ/aEHXIbswa09XBexulXTufUDgWg6PcNodmy3
3rB4foAhqqa5CuLosYzqhaiw4rHtIogcXf6difqnEx3QjCDIia+UHH3Q+BggFgIkzjTO3BATHyIl
cgQi4c3jzTDf60iNut+aI0bhICR3LnKkRHRJuW69LHrxGItiaRDtkiUqJlv0TGg+tVOBxIlpWOiH
onoifbU/V6KEwmb4yxBtVCwqKV30UgDo6R5JuQkIkUdQlYiyyhaN1YDYivFtd5yRXzmiw/JEkVWK
NisRlZYueq0K4ZaTvzSi49JF0aWKtqsUlVcueq8F4ZcpCrB01YKJKsxCHobpKjplCMbKdLQOvTtO
HDqco7PoyojrA0kiWrMc0Zku6rNKJHGt6OZi0aaFiNSUArVaIbo1tIDKNhItWySqtlT0bQohascC
yVsn2jelKa8NUcO5oovjpUANhFIuEs2cg3jOExUdQV3eeRZlneHZ12WiUryL6i4S/V3cocRbv4tG
vpX1V/XyHYlub/0/ZKhMwnj//V0WovNLRfHXIloXBeCwigF//1IUgm73YoliMEQ6WIqGUOmj4yyq
wsbU7yeDYFxCNIc1Q0YUiOuvCsmRMUWf2CWWuisx3GOyRdMmKkY9ecOBofJBzw5ZLfYv3aw26mze
haKBnBFDZhI6E4o+EnQHjaYzHUakk7VoKNey6v8L0H9TgFIGimD/f65AX7/a7j9e4iaMi/jjz2Xo
3/7m3+tQR3JjDao89W/15j8iZV39D9syyEcxPZMZL0XgPwpRU/3DNlRNpU71SJDBBfXPQtT5Q/Nc
G4Wv7ammjtfl/xKsoVv/Eq1BxetQiFqOo2mmR8H83+1G4WyOWZGE0WlUpGjTyy+Qyi3+bghMDmfM
aBjZnvUx282+/+hY3WF5vaSj1t8MHIWmfRp77tgiPBD/luBMJfrIMnOZ4IZ+ZTsfcRLc9pNaABTC
RdaGIS6jmjBC0EMzvPfgOkYpOi/2blavdIPyqAk9ZcvJlu6DcXkdP6gzQcb2tbPrl6MrSjUnrI6j
SjBdU6Y1lRE1ZmcwEq5PjTuVJ9OEkTvMdMt6MX44Ic4l0x3RdBTY9YLpPITZchkXQuuc1AOmVd/m
AxcRxi+4KMDGqZhGarWTF7XRoQgKBqZavTMTSnBNf+yjPN4ZaY/d3xyuM9VY7uCKKPucMfG+bimn
2g4LqTanHsGzlbdnkdhsLS3KD6Zb1gwGmHdkcUoZoU+PaQ/VxoqxfnCQzUUdb/X+AyaMDKC6+TYh
O565qRPuKIvmfhoRQFXXzch94Mg1adfotzQFLFSYdTDsgJTxPsX+GLM3IQ4z2elV6EfLPOH3dx9y
EHdtmZWAq7ocaiZjRwyZ2jGv9KeqG8aLGilPmq7t5659saPx3jIbuHA27E4NdqsM/GoQxK/CpWXF
ua9V5TxW3q1dLtdD7z2rTvVhosYbqhkZj9H4HborQN3uSf7UyLiOuwjBGbTbMQEjZRX0GECVBrYG
5g15ZJQWIGX8KivPxjSxYdBYWSuRdkwBDo4hW9MZdTkK5+xMwvG1PqhvccnscKFKAAihlX4EZ7io
VQpbXQnAbaNl91JTOySg8naGa5EdoNlI/GAilxzGbGFZUpV8wHEC5Aw6a8c69yiq3xaDgrQ4dw5c
eScMSwYjiLoqbRm3tQ5pYtZDxFaECrrTry4Pn1Sd/CmNtDcupfQaLh3uQtV4qDT9kgbWPRz02xLS
0LYe380wc3CcJ291FTW3DUm7U7yMR8VgkJPClLBIB9v3edNCh/L8uEG3NFHHX1qLuxRVsD8W2iFV
dYjlRX3VDhWbkdE7GDNG1jq1IyoyZTxAGd3nff+qZ1l+CoMy2fdRs+Mk4DGbqi1LLDbFRCUHGGEG
XbJD6uY2MsbroG0OWouppDQRqsM73Wc5dACNuoiZo7qdF4/VdAtloXJuOjOvr5148AFBjM/RE/SX
h7h5cHNdIW8UK7ZaLZ8UUMzBSqakLjkS1CheofIssiY+9FmDF3MAfQKfZtyXbhe9jdZdkNkd+bqx
shsW0IFd4BwjxnNx+pYkD7WVxWDNSEZz9HhvaNaN0yS1D5lu28yvhTZ94cp3cBFYN0zW2Dric3IY
BJWWO/tLigYmmoa7eSbfs2eaSM2CFhip6w6a2hFSQH2wg/C+IT3eU4P7drgN9HbZN17EV8hunIJh
k5HaDBkrdDiOCY1oWKz/Yu88tiNXrqz9Klo9hxYQATvoCRNpaTLpWZxgkSwWvDcB4On7i9K9rSv9
pl+gByrxMpNpAcSJc/b+9owSSZabwGFQl6QEXPUfwbI6G6v/mGdsEqQkMd4xP8xVf0ExKlBEyzvG
BXtvSriUZX18MPyKdnncfY3CLGDjwwQquvXYikDcMLNi9iUjLCxB9JyUxaktHsukrbdDWn0sY2KH
9HBjKmWXN1Mn301jbq1AyXOqqF4K6Z0leMvTnKgXOiBM8+yXyM3Y1tB7hP17THMGqpPEs6X5LbOm
spEXGYckvUBNSJjqqAZ1sE+EX/YrNQAOIFK+KskYC51cfCtM66qEfLe4C6M2x3zyypIqvf+iTavu
JLLxDXmVWuNT76RwLYJdP/3KjeEQ+UkIhnGXDHJDJEwX+g1XprZe93M90c8EaXTv7i1vBJJlLAQT
pXgQky6lUewsoTt0EKaNwGDsYt7kngJ+KK/nZsQFgRK/S+znsjGRaiYNfe7suKDDP0X4ev2a3j4d
juYUU7mXpG7uEiQiJjza27aMn1vzoBMi1KT2c9P4CA8qbeTLdlEXCaZg1KiaJkp0sTr1jjGFloN5
xwl7IxAU9ODbFR5bJ6eSbnO9i7do9SzVY1d0kPSDONuvefDuBt50KH8FTEEzoGgbr2jv+4V8Z+uA
abtCcbWcC/POLlyXKxyXl6EZw8SG49DBk0Sk2aGyjLu9dBvA8kGbgHGJr1snMpF1B9vMkRw76Qtr
QQvb0cz3noFEZ0rkcepY1lTZolzv/UtNSHVJv9i1veoNgExy7SbQO4ibPI4D9KyCWdNN6ja3/aGC
MXu2McNkiTvdefaoR4rmtW0Gj2lvyBMphfnFgJl/MQpVHo3MPSRNf3AyYHnD+Lh67bP2vOX0ZxEo
vcISQpPrq9fA4rC05nanGuD0NbGFm9aVhBQYuFRkcGzTZj1M/ZHrKsw1A+D02p59lUz3OT4rQn1w
rnZ3gVrEVb36GKE97textVumgJhaY7mPxrY72csK+RVxajq3GKCF+d506mEcFuPYxxz/QYuMoeHA
pOZQhzQCBARN8pQIyE/jgE+uPjvIh2oylWGHwOCvVYMWoPmuHXvctXP93cL9gwqDhtZKy6tusrtd
6iim9QoIbk7axUTzupzlUweVdTfZ9kNMAZIWzAPHIBi3bONI/iFfBNzOMVoGdAglOCWWI0TgS0jn
AOiaO91601sqUgBB2tTJPA5c9cEBBnc2ieyAgRi/t2jOdqll5AdzQuFYr8nzVDNtXkoBA57ZuFbT
M9MI8MC9uh0qDtGWT1buvTrjvOOBN+4JbgY02sZKMPBW4uAGw7jDv9AfasuadnP64RireuvM+KtO
rGrf+fkep/a126qeE4hPzDSkRexkgLV6DL3Ud2+Ea4tdECsrdD0swrEjXkraAlfYDJh0m0i5hvLK
a+ORvlKN49WgLbAMLwXRbyG4szishyj0kHYucTDcxHOBst+bntuAjtWaceXq0bux+ZM8Cr2QW7hQ
wDpgOjWfZtTKOwkIgtgD4mzTOTuRxHss0+Q+tRpamo3zgWqg21rdep8SGZI65A+v8RuqfK6I7bvb
4YlgPkawVMSoN6YNFM1Gf1hQvvc2JLCkWO+L1BmBmGXOfeRbv8oyiUGJ0H21Vv/YUT5tOuVlx4Ye
YaFNwdAvc32gwnLfeXzPR6oVjJg0A52Ka12qom5X9m28HXqFJDN2ACDl5Ia1y8zx1RHEjWh59T6z
nO7MrIoG0QNtNPGJfgSLCKHhG9Tzn30M8lXU7rE30nPBKnptMcwP2c4yzz5XJpdoNtvkVizVQ9S2
Z+BI9ZUzZg/ZeofQ6p4I+HI7uCklJdhVFOXIsay1Y2Nfl0+egq/V2/dL1YnQRGOMfEvuut58qOep
uhuofbyEEj3wWcdUgxpC6It7Zrf7Ve8axgfHVNZmrrt7Tzo3sM1vwUfbSJRmgiQNl+UlouNtGz39
S2dFLDJPBmJQpGVrv3Y/Srt9peSltutBW8mptjZV01/GaimJrAJugO742NiyfcoHtFyE/NKFLBA9
97CJOLv5vD2dzsffxMGMHG8an2fPohOJawpY8Bzt1qFcricjS0Nbyqt8lvFxWCEGMvkfT4Xxi2tM
Rk0+omCajrSBThGSlw7jjpF5FKm2uJtiX9JPttG9r7UgTKk7LpOcwhkf9VXvICT3ua56VkBtZqz+
rl98XOKGl5+zyFwprMf2vW1mh5F1A9c5QrosjTjZumVr0wZXL3bq7Vevul087D818VJvUZN9TTq4
O8vnc59M36PswSzZbhy2pXMx2WzcOCNXlDQLZzLLr2TkWkekFBeaQAiB7P7oqvSzl5CYfI7RnBMg
TAoYpOT9lg5PBapql6j2dYFXKeBW9hpgScVaMYoUN/2tDd8SB/ttZSFQqvveDp2MZnfPgNwzk884
B49JJfJe4qL1waTO66XL0lM/Mv7Ng3t3Wl5IjsfNA25TiGvGdu+DAYYzrqyW9KXgoYTQ6WhUZ4LV
VKM7SVDBq/vgQvhxIHv6cEJxoG07oDOFMEHzxR+RMR4DiKAOZFBMctRx6lZoZGgEO1RTZ+vCBxDn
HVMNFxWTu8ecQXPTPZCi+xlYzzMs0pXd2zQ3P5o+21hu8Gx7tCJ7HB7BU7QEX1SfP7yJa4iNMsNo
fghIHshRSIq/ylhaIMOwN6gu68Dlz4suayyuKwR9KezNxlBXq99fbA1WHQrvwYF+WWjkqqnhq4nG
sCKB9KGy9tBZ9UNl0FobqK0T2FwAegv2IUb8wpjPjpvcNKq7ZKt4qyC/ZhBgHUiwVcQV2oi2hVNf
m1V8h7KDQcEsCDApGYmSon3lgzcl7Pi+hjMr4c0WwO5YtJ3PfMIZV9+uGkybQqgl6/kW2fp58YwL
+qRt7/4Y4dkaWPFjP0LGb4RNZ2/XBgnaG1Hh2c6S5lNSwZPLuCqDA6gFbK3MPs+d/d5C0YVlcRu3
0d2YbwWMXR/Wbjzn706A4HWCwjuWwQ31LzxJDei1IPXOEHsXShwCsTeNJvm2YNUQhfgumEBKOzer
7jwxolVLvgJNAkaVS6AP2z7hXZgYhrIhbQLOIB6e8vdXUzEQAJGwK7tDQCe4xjxsiPYx0xBiSwHi
mz3wR77aNLhm5hqLcCAPCYBx3xGvvgYa4/18BV8Ea49rsPKfOsjHQZw8Rc3tpJoPz2QoDyclmpCM
1RCT1yW4jEK9aL5FA1E50GjlhRhE23mmrHihe1FQRrF7xst9yaEyxxl4ZnuynceHRkObod+M21mD
nEeIzrlGO0sYz7WGPRsa+5zCf4YV2B+HiYsGZOhJI6LhzghitY2wMF3N2Ec50DdslI12I2nx/o4G
iCW2s9g8zyMdABYu1KFwqV1lPJLGsTMS8qKMyL5UQ89QRXDg18WArHqJrqt4vll1JGsF+bqr2+/a
5QWA+d9IzqFVQ7L71nsNNDa7ZheRaJD2PPYDh0QwMpFf72jBo7eJDmIEv22amu4Z3KcIGSMN6GbU
eiMhdtO5oowD4e0kwLy9O9e/7VrKgiwRbOaTW2rHTw8CuKGOvQaCZxoN7mpIOEfPHdOPEfW+m2DM
Ad/S1J+NRouXCAkJFQE3bpVqlwT9pYlxew4QyVFAXM8aUR71TKg0tNwk50JDzAONM48G58mOCRFK
2guJq3D6TG/vLcaTOxnnESK66GnB1D3dKrMJdkYqzp7Gp4/1igiuZQIpExuIxcLZNh44LncC/waT
BBwZGKZuUw1mTyG056RtEELK0JFwuJOhKe4a5163gN2xWj45GvWewHyXsN8nGPC2hsHPHZzQunCO
kjFrJqS5qSHH1xohr4awWL0bxGD1HebC4amCNh9BnU80fr7QIHoHIn287k2V4DKdEGjS4tZQuxgB
dQMEBFbXHCOOLCz1s8yg7ReeUV4lawdwlcuGRatzi+P1RmpE/qxZ+Y4GBs6PWTKFlFsRMLfh3dJ4
/YHCRsHbV/TNj0Cn6k3sDNdLQoMNJcxbTF+/7YwUDJ+5q4Ie9EsnrQPelLs6tRg14e7YpCtzudb9
VU6coKPXspN0pjdXpwPU6rEo0B7GXYcMBbwVZiB2Jarw5DV2EHcnGuN+LEQVcu98mwg2fqXj7Wc5
5AchInZ3q0MsWezhQkBRO5GBcKYUJ7yHxVaRvHjMHeewzO6p0+kHLTEIts5DGHQyQqkzEubxZy0Z
7iudnlCjUZS+vG1H24dtZwKesiE3ipG6gPCFoaFRWTT9ncpwT8xEhNCKvcJdO29bY5db7ZcT0QrM
3Oznittxk7OhI3WMwVXkfJcIT3eq0LND38uup8Z87MB1mjotgpDVy2DG9xLbW+RPHNWBh911YYrJ
LodakBAdyzeZiqJvh8v4lfZBFvrZdIOU/na1ol0uOn2KSg2SACldN7UBCM04VgI8Z7VdJ48Hxkk1
L8VdYdK+rLLhvqjl02jUNAcW470yhGQka56GyZPsxshoh056i7deRmRupCYDaDelbjNlvnfKCX7F
vouGF5xf9GNjd9sEWcn0EiGakERtlHRGq1icxn6bAKf6aZjiGdS5lsfH+aZ0pnVPQ/UApP0Qeew7
DDioV143Vye8XPsmzmoKMlJGKuJGhpnckYQAklUc2+gG897VQDhJZ9gkcnEo6y3TfYC27uTpf2LC
ZclwgcfoEnQideIJqfUbIyf8wtRBKOQn/fFTF3frVinCunCPGSdOFHaE7HVCx6f3+fufUiewEOvu
nnBfcwD+/uUQpDBPoWlseq6ZpzFOcebRsDpmUrRgCqw7GjLOrm7L/tRUZhLSmoHymTb1ydb/yDhO
MAJPcX1afif+yBgTMV0YNhuZdWBOu+xpJ7enZp0OqiwBc1ZVc5IT5MbfP6mBosZfjoVWvRVuchzr
+9Jq02zb5911pAK2Ir+fHX5Td2rsKARXGxQhPXmfBBOe9/eL+f0TLfGar/1ffkcVGs5ZIw69w5eI
thTrHKatUHUr8uWEvg9taHGqXPHHP0nFtpXJyqvU2TbwT+l14WImTlj/iJPGy6/aPq2gO4ABSQfW
n0o44OFMbuhRtUyENO4585rTkCbQ4Boir6x0tPFp8iH+/mfkrNkqYX7881fC8UmxrBoiYkZaav+8
oWGi/o+/+v27bCmtcBm4tP/zBlUzwGCmW1/VDZe3uOv3bCXxxP/3P0GH6phXxy/TdNiiXq83WcBZ
4PcMvksxGntvNE5Vj1VniLWJpmwfvSIqb+uYenhCGj4rGtiQMKBgExro2xAmzGndWqOFqn0qZdjB
pC3GErt5fqxh048lUpG6YrOSBQZ86TIHXRmn92XFwq8QrD4UUXeXIhPeZKylV3BXBOupSklmjuFD
rTR58alFW7TK36sA5ge9+siewLkhYm7fDX65BZgQGfOjiNsBogs4shw/T2z7T4rTkCBOuoro/J+X
rFd7mOxXHgclZl35lQoWltmhA5Ev2ROZCc2N0YBlsLwE2p04LfGsFwF0yQ7k1i0pnRe7gI9vrsnW
qpdu11TVbvVbTApkMB8GWkObxotPK2NjYgIQAqzTSGzMaM6bMjcJWljGUx1NP/BHP5szLJ+MfpBb
n0ZV3rNPlJvEabxjEY1slzqPtCBXMg/aA93mn5oiTsSf7H2LS2NY6Q4FEknDeEYr7P9d1fxsRX3u
zbvYFsBy2apod51H37N0XmBJajWF/C4N97FjUw209LooluIol5rWpx1hF8hupRTPwCHQOzikbPtH
1x47hifopuNpfuoX75TlT5PANBVLdY5G+yHA666C7A5Dcti09QvNePb71cIYP6qeF5srLoEh5NpN
70kZXPTTNj5C7qFEeew2Zpik2c+qRr5AB59B3PIWtea2jGSCx6x8dGzv1TaY4JAIfEVS7ls1cmWt
1+6n6uTbwDsECxfjAYWRMArwoAs97Fo8dsNNPabuFY1KDz5M/6rfHU60wCcMyV33uPY/vCm+BBjK
nBqTBK3dE04nPqa7LPbZuUH/NtGQRtQ/K6dHAa9mD0jyuR3m/SQw/Sfp+LNXA+UV+1w64KyV4tiY
sNn64UnAmNo6ZgkboCDVqCXrT3TAZRnUYOOFYZKW3zksVSYmxEhUkCHSGu5njM2RXQWYgw75rLU8
AcD6cmFsXPcNPSiwHvjfMPGdjcVVhJC31H2Dw+4+6eg47J2RNr2vpeMy96dDm6TupaKLWTs61pNZ
RlFX1RZ/1UhqHW+hYrKnPzoGRfKjzdGKSOP9DgdhEpLGHqBucd4MFxTp4D5aY7ZnSmnfCkZw2TQY
AGvpeeMSInYTtZyLrFZ/Hx2xbrsu6QK8Mv2ttfivU2d+cK2UhGrKH1NNvhI0OHh03UQuxvKFcxzP
RrGNRRfvB4XWwY66J9fOaSAsLoWNPMdV0+yUarsd/Rp4JplzY9GsO7hebZ6KIftcsMmh3b9P3f4X
PnHjatWsCFI46QsaapPCLdhAUg3hQIPin4kVS+T72vh8PYGPET64QWX1EI3ypyrJRu8jeq41aC8Y
VqB/+UHflKYe6XA5jDe8LrVvk9fBSRqlE6dj/dJ51hn3mto5+aSQ7Rn7on1hkxVsmPf7G2wJOHJU
lx0DNM59zpayLJ0nJurQgmKav4Hy2LlJg25jizoa+1PaT5TOaRq2P8xxbUOnjFhVU74Sv7t2vPrV
NJw7HNho9qC8J+sr2L4jlsPzYMVYNVyeWfj2Jk/Ho6Ec6zC5yVOWgGL30XhRpjK88w17H8cLtTFm
Oz5XXbuz2woE/hHc5KnAieIf6Ga/GQna8MhnMb/OPeum6/BuUoL1ToUZE35I1PgP2HQ+fY/JDYcN
fohvUa/3TXvxBNxYmzbgHHEs6hsyJ2cQ3EZv+oDvknWLO3NrgE+QSNLmvqY5Mdr3ee6FxpJ99FN8
CNwao9qwgpihFxco8wJvlhoXQ2LoLFCdax0enhsPZV7cNNMnSX7AgafhuDqE24LG37gdtlHbYnhI
bIjUxHZnjLega6FNeCB6pHHI3eWOPtW967mo/of7ajTwyeEBLOT59/MuA1HSZg7hwiUHvfPqh6Qn
ME+gSrBWSm4bwjusHI8MHRNJN6Pr3WgXz5B8AqauMfi5avkGDL+vfZGw8ug9okOTDSgNvKqH3uNc
mkzcthAQb4MqenBxGMpFdfvS/gjo4yIgdL4arlsQxU5Q9J6Jmt73XXLtQByVwXRKE66Kc3Dx6SbJ
QfuWBnSvTGE/+mI5GaBPBt8Hkf1pYs9Dg4pgHe1Dn2WhWXkWzhim7p154OKqaArTYZ3Nw6q6d9q4
bBb9jG3ksIdz+MOo2g/Ajg+IKc5d4GyKxl4PwxQV4VR665Ya5CYhlc4M7CfHtF8bRIpuyRugtjym
eGdRt3nvhD22Vwud9wYpRcMYBtksoEGJRsmYTpmDYLlk3KmVl2PRPGfTfJrSB9MZvsyYGkfkZNn3
OMinGxbafTFMZ5PFwEoY2djLsalpE1uwUDZ+Y+lcJqbtnY6qWJiJkUSx78yVFnMtbv003S6m/dbi
P2F6FV3XESFoqBNGb4H76TBLwQOPIeJHNk6vfT4QPZimZwlgEP1Veq+G6qfv00HK7fHNLyByD/1n
u9jvZVu9VAVlwZg+t+70w/bAMU0QCak1qh37R48FICUYUeUfySB3AdOJK9qlhIN0nw7fZ+TPpCQw
0J9ra+sXJNj5y2OcGcM9mcQ3DfA9s8V82czyXJCCt2GlgebSTvg0OZVwjaUe32gzzvO2UijkagdF
cpk2bzT0Q4RJJgOvgbmklX8MLYqAiIWCsZjcgW27NaF6sXhqcXYK9HVSzG9F/AND885cWqB1VD62
z0qJhOSazuvFMUzUvZiRZvsDBIfNR/2EmO+DphlKP8JXjQBNA4q2L31+R3WMDBixOC22ZlOKYSVn
2n3C2HucEgSnKbmNV0ouNwRK4Szp3JIkBG/hUjoeYm9wzv2YswEVxhexqO7GMV4IJgIc25KTXVK3
OB0mQ0iXdoX61MSdf0xoGf8u973hp3DpTw0xPLHAwOc1J2f4lBQqLZdMMj1hrH0ZwAhpMVuffQe4
AHLPGpQcPtXWRchD7oATIOuwjuiB14Nxaq30ORfVCOwk1z6zi4n9+HpkUiLRTpOrwUSmZkBaR09B
6r6ZCXOBOJpvlzx6Gczp2u19Uktgc0RjAjStar4XnS0jxEoC8rr3CCcBEpBf12yH6CowChlwZnkS
9Nvofcg+hc/oYQmdM4tGEoke+XyoSmtrM+HfWNqlntAGuWJ6oPa14by24P+PbY8pLLOYT3rpK5C8
80gRuY98fN2ByO8pgdAoLN4bwptDt6I7ptwiJd1ceEeSGTfxl5ZZtdtivFtorqJxnrlkuO8z7Yrt
WnNd4cuFAGkkD+QlErMZ1REGqJ1bkwqe9G9izaytmuUaGgiTenIbhO/Fe0tCO2N6cgrQnZ6Y3mxI
Jv/JMOi66dlV1L1zZ0WTt5f+/MyhQChUexGOUkdkP/c6u0mZBQkXBkttWrGQtdGwzWZVh8jD2pBi
jRivinfOJepYoR2KyAnYEPbBqcK5QuhfTpHnEYC7uAHk20yHLcbHdSVFKWZDaLaS8bxiXGoNtqJP
4F6CBWFI7aS3BX2rPTNncz9Z+YPTyM8mzrMb0zkG+V3HJvt+tFaYhDGOcM1BW/lKhpLKhgWrzCbQ
q7G/HqFT6mg6Mo2aDK0U3bxmLKkjE1y2wfw80BZSonoYanXTTsLdMMN/Gfq6DKXzFjRf7kDIidED
AyHWFjn0+lBhKWCTQIpSH6uHKL/36/h6pSfiGbTFarr37lioXbEav7p1ZaSUKmSu6xxsajEdHWf8
BUDUDYuIEMnMfLaN9yJ3v0173ahKVNeyQjkjp/RmteJ1G8TCoXyX21RVd2IlLsvhsK6ChgkGeoK1
J3KrqAhmTdzd2MQH1Q93kzWbob0ImoPDQEwgmb/0owFG5S20A4ljYlyqEGU27E4TBaDMjv246Hkg
du8iQrMf7N3Z9g915e39+YX2DD1C1/B2/jB9ghEU0IajRzV7b5aYX2hHPMOtY4Frg25vlO7dXI30
opefVkdHthgpaTqmNjGu0U1JvgSXiePamGRd+iPGdxVD/6hZSIyiv2Quyc0JQOzQIzJkgPvWBvTq
Yz/7WAt2bWP5pgrkT9H4Dp9nVw0dc/kmIjrXV7cMxG9hsZN/1sbuPbNZT1bfbkUeCNZpsjbHOQvx
iGzjtTz0q3f2Ux/NGfELm4Ul++Cu4gzliEKLVqcjcRCm+0lhd21m61Mt1bDJCwtKXnZg7Yv3tfU8
kv+LJJhiLy9KYlwJ0vCL8pI5CT4POd0HlXicvJ99Bj008BPNbv5shvENI1vUdOVt4WTUNvwPOyRS
B68o9lEE89sc2eaKHraAsE+Muw956m6HYKWX3psHdn0Gfb+tYiPWzVu3Lp/TlIDVUq5Xjd3JMDBX
KFCQ7cbqV0v46DYYY4scCfcTvifh3WXmbqfUekhsczjOilzkfnHfxk+/Fskhb5km0WIcMc9fOUtB
u2dgy1U1OwIVniFNPPtOe5sIF2+f714Na7WETvucgtHbA/1/dIWRn1LOXwq+ItsOorHDcU56zDiA
7lDJ7MUwMFnDPSUHtWG+9Qh5T3CyYv+js25F6Yfri/Q4iencGw7T+XmcwgIQ0SZJ5yVcbWcfVJP3
YDhwXVzzJjOk2ia0V5BTErxbE7eQAjZIreLAMCfa1osiGNU4iGYa73MAe8i6JxR6EzNcgPrSnH/+
Vh//r1D7fxBqIwnCO/f/1mmHaT906dfwt/rX35CXjeXnv8q1//H3f6q13b8HGNkCn1hQdleW9gaq
7374z/8wPHTXlucH2ALlP4yD/63Wlv7fgwBLPZh3YF625yKh/qdt0DcDlC1Ith1PCG7609P4RxRE
/2///ddoCP30/4aUNym30TMK25Gu1O/8r5kYi1XlVrJQ1GuBGbvOMv5Fc2GMYyBwyHiZTZpYtzIf
a531rUe5/fQ4UtSZ60/B5qQnxyll+xyX2UGpi2oOTKqG9g3aKpjSy18+5j9e/L+8WP//9mql61pS
8vGIwPo3AH7tYAZj8M6rnc2TlWAW7iGrmx6y1ch+g5pz00+5vjCixDkYpflAiAOL1t2imx/G8Klz
+ya6YWtpoqQj57JAK16TASrdo44FVPjUdSSfjuILzp787oGD6FC/JDrzMLr80vl9tB8u+uEWF3mc
/h33yAkgtNv6S99nyvEXaaE0T6ejAFUQbcxV99793YAAqZE3OoBQ/0rfRT9k21h7/Qp02KB+KOU0
J4ROW5OhGo/+54tq7SrUr0m/wN8vGMswARRbl4mKvo/OO9R5gpFy2YFz35qODJxcwQBa/8zahoqe
RLrB5qlzCAT5NvXNs75PQmBe5+xb4vP0zTZxejEhYK2+KzF7On2HAhTO3dkmhI81bNMi6mwJ59N/
bacB8V7Ru6vT+/RjpMT5tTTRInZYLX/bYiaFTcOQAYFgcKsfThDATDSgTUSgvkeeqvuWe9c6Q1A/
rSJUUBAuiJpjI+0zNYNd73r+Iq94AJ7j9+viyVtiCv98q/r5emMGFoO5CouBDjfknduEHer/nw+4
/nrC4ARxiL/fAI9joxUmkWSvPx793vWT6/dgE6vI0rPTP+uPMNI/cxuFFZQNAtmfTF4aiS4vNsGc
CLQpzwvb4/My9zqKb0Q/ovMEdU7gVANff4rcMtT5fSaZuUT/4P/b6v/UdwaXTSHrHxai/Uyd31cw
JcumHekXLPrVtf69jgmcpijM1ncdLqgfV4cN6pxCnSaoH0LwczAwAxtTmEg8t6Aw+ONPESVvdCxg
rrJtmhJCys/6Np13iD7E1i47mt/4BK5Sa3jUAYQlf65fgf4zVezc4IeF8z93o8PULrspwKOWTfVH
ySYD48nGZjJYwrgHwIEpdmOCgPiYUEx0I9mzBjsd8ncQDjfveV9uC1TowSIvUVm8qMbNwpTGa+Xj
4uo93FLebdtZmxUn5JAhYk3E7TinY1j5o0VFvlcD2n3h+0959SZ6GjFGGoFKztjkL6b6qnRoaaJR
UDEnjGEll8KSW3pHugG2lYoJoYkcwu1JfYdLn9NVLLP4Hyky/7uG/g9rqJAsbX+5uv8fdvu7b/W3
03fXfy9/dTr98Wd/rp2StVOg1rSRvjkB6UX/XDudvzsOv/eFLSxf3/CH4d62/i5dArJ84QTC86Rt
/3XlDHg00+QW07ZMfEn/tlL+/1ZOS3g81L+tnQ5MMR9Fgc+NjKj/de0UOGtLOTrsKuYZTfhi3K46
/gGlX7LJuk4BtOMcqzrJbK1MnmBjRGSslOWpL0Gl5lELU254GOPWDDOO8JsKISb8adJB864AycEY
jgThOtv1cwMOaHTf7XKOrqPUvOvq2dlZyypPkeMeLbPP2WGQuSnfMlV210FfMxQpbQZRRPGEDDHK
nT0G7AYFvd0glctj+xFZ2Wfn19l9byM/sHvvDtaduqm7/EWQZrZRRtBe00uDTQVHe1NkkKgTRYOY
1tvFx0V8B/TwSRNNFmfq992MuzpmV2WY5kvgCGML4DLdJPPyK626kPNuhOUPp3BmgmfYp8Hu2YeP
Ub+P5/I8cTV8YnD1ZajsvZVBva9Nf7qQD8cUaaiPQ4FwACjSOi75Cbgh7liRZptbgLIwbGR2m6HU
CGG59KHf13Q+5rrcLRijjp1dPWUrC0SrlaYOvLzIbrGSxlm572L1vIxdiR+UxGVVofThkRuXmUNM
+HvIoFrj8M3TZMRvcUNd0QOq6RgLgyd9qtuM0GJGk2XSRyeGr0aVpHu3QVc7Yr1tU7LQmnql0wBt
1aFjemUoAGDVSMoHwwlgKeZA/I21mYKAX/Mhht1EYBqepilse3S1SNrofrIbWJgmKpsf4CtjBmNe
o/UOdUbqszeXO0+jbYsovy6k+2MIRrzfkuiFoX4gKpXPDXUK/voJoXlMUHhpIuvWf6Fcz9hmkaFh
WhYTh4zfkYmgkQ39ZRiWgyn4OLoAdniP5GtDoCTjzxfTmPlSkuMy8DqlhG0444Nex/UFpSHgkrXY
+hkyi3XxuseBjYpKo1vmM+6Nnw83SmGpYl+vwsVB0SQtlA/sx04in7fG7FX7ZeLjncpn4c1MEzt3
ly2NZIh7gr3AVG/CRr4qTo2Ggy61JKAnurUyOvzGdI7OqU7WFzFzqHV2QYOxnXfs9Sl5AEev/mko
s4EKsT3KBCHdHPj7mP3eDiTDUiFDtD0rDQXLcOghNybS0TgvOISq9VyDHroudHOWVhbeEwQBDlGg
akavkQeoiFuVcsxP6tN135rMok42Xh1rzfSXup7sETdH6xp78AL+zTzwIeVr8jb2mXGSZNBDS4/d
oy3xVJV03JJM1C+tl++8uHf3M32Tw1zzFbgtzYTa6h5jDoUbjN/I1gZ/h+Kwu0cyBCvRmvZuOdyz
fxR7KHATeFHCCrxywORbUJgmrhl2cN/3EXl8AcEQFim0+zqq5R5dzEY1HDxIXaZpRt9trYeuZApO
LyqZQLsVkgbQUnYpCik3JL/vINciZKP7bg3OfSe5kKRd8bgoQIe8FG8TX5YSDm3jV/2jT7XiLfQM
Laj422gk/MznKw3Nfvx26yhgm0Haj3K42yCUQ5KLG+wjWMHooZ+KGH5GOqOtJlUBtXYacFnsJXyS
qdo3dsO8XDFRqhTmg7L4TCe88eWS/URVmW3sGIV2T9M4cgqcFyZfb9Yx3eVbwD0AXJFgptnY0duc
EDoe7F+xj/44UnzPPpnIy2ydVq+zaHsHxQ1GRslYPyHNwpuQeBGjSkGzbqcOIndR+y9MSDlEfWu9
zyvkN8Y3FpnneNXWDWM6ynJiVtz3JuKfPaEG335dHZqocshmMrZ+kn4asxYSJcUBvaU4uhpzJur8
s+sN+mfxTk0wqkzPwOGoowidhhOoE/m5HrB62jgwNhRcdeiM/i7/L/bOpDluZru2/8Vj4waaBJBw
hCfV92SJnaQJgiIl9D0S3a/3Aj+/sETRUnj+BpdBUt9lFVBAIs85e68dDce0RmPkzP8R0WgZZyjf
USBBASTecpvYdFSAAqzINxJrsAM0a76altkAZVQAd8cKTmGQ3UsFIGtuvXsWl0KOBnef+x6byUgA
9Xcr8EyGd0EfwlCo9+OVKEp/o3IXdnaEFQTyVrPqo+B7rJU7peZFNXoNwu4clBhjSDnqVppRrBs5
tutcy8ZV79AKagaxRU7KbjNQLFsatPS8CC4J/ljSWG0EUJH8gWXVPDn0JFH8O1+aUndO8KzMDT5K
BOOWr1+GqNpaAt9YnVkMgZ3UOPkRXjlldSnb25ZO8UizN0+1XVCX18QV5Q0K6+iUp8E2bDILyFPT
rrzJvQ5K7/Y9/3iSQXUglzu51k3pLmKeKkSQw+OC13/tCIHBewYxhx49QHj5OuBgCjTTP49tOCAD
Mn9MJjPrGTuDToitqxlVzblq8vowJSxNLbcnTTPkWFGE4kOqY1MMX+hyjptksufLYJeFDJ0G5KsZ
SBsGySzUCtIn2sAL7bF2rfn8d2PFWuceIHBz3xfOJXRoacJQIR4g/PZGto3nPzdk3d1QP3c6tosO
ohuD0oHIwzn7QtVYZt0iIhq8TZB+ndUY1Fu2ZhxwFD40VR1usjYD4qkzV3+7GSfFaKhsyZ7r/fVQ
kIZsQ/IpIR3uSCFLFvEwLZ3B+JKaKBSc1Lu4/oB9s0a2qrnL3qOzO4I8K2qWGp0/y1WcEDs8XFQO
c8dw/Bcp4H3lI04RqyfvIO/nVoVwd+RyIVNxY6idjAVbTa4cS92hp94KJyU7lhRbCPz282SiBeqN
bpW3jDVJw4pWdFWHtSRpjCFt16Hy1tSqyumyysb4wYNZGMZ4iaGfbWpHXah2duOsSwWrg+Miq79Y
VsuFwWqb+DQhDAa9Qs7ZXqPxLfOTp0Jgt0RB/vYos8K8PUB5W9D8jpZ2z9Bv4GlOzgHyD93c4oXz
6W4IRGktwzvaGgsZaZso/tJExKTkMcEMLYHLyDcv1jh7d72RA+Pk0iFGvTMVGLqYvz6VGjb6Xivs
RSRtez/Im3pq63Nh2NjszYMO3LZhkWNvos1LZ74OPZTsabmH5uKI2ZIBGINnIdlDswq1LJ3ihNCE
D1SB5UAzaa2F9BgaRQMmiCIqbuoGE2GK3vzTKNsXOYk7p/S7WwOHY93Am8kIVccUR1EaNcfEiHq8
3rRalH3CXXcgJzn+RK4t6puk9Xa1nlrboEWdGTMuJ8/mthSVOhDgy4oaLKWoy5Xp+P19LS3vlFTW
a+zn0x3ugHFo9Ds1HDDAdvdvX2AAPYzDGF96t+nuxZCTgjcG3c4PaFc4+J43ATCobVkDoo/CcmU7
/CUQ0vl1xuXaBUzlwrEN1sCIE1Hl1t4vEdqMhc5D2/bveSQWF+H7+hz9Va1De3Dv9cB094mAqytj
ivJ8at09Mkr73FbTF0LUvTU5JNq6UT1N7ISo8lkAotujfe8nhDDkRnP951fzkDTvdVoAKGPssBX3
ScDN0VQFwnbsDqumr1BoaNq4tmhPb1TYDg+Gxu1rELS1sTMOIRzEiz0SxBwSkeiYLdq76qUpPaAn
hIWfc8YPtHuc6OJl5qEGcNK50ymZ/ZB9wu2aIIMGLqQCcKsd8Zmz2s8tprXG57Y4VTKUnwx87LMj
7SFNUzIiLBypOPw2yISvZDXcuIq+kzZphxLRyxx0E6C+dMbl1Lf3FoIBr2oABAyEWtXJ3mEIt+4V
/JxJlf4Kay1BDmO9EyYGiUyrwh2POJgEfWrQGzOeepoYAr/QNjWpAHxVfHYSDCOaxaMEcNSuZbg/
jYh+6wEOY7UtvGOeVduBp9be8PIHLBjDNnHo1pThzlYOGdecIYPtwg7rmbpQcFzzgCR3g0iZyuv0
FdQKWpz4ZIWESF0qdxNGUmxigU4TkfF9NgDd7mdB0NQWFZriYFPDNzhUpvEtZaFYZaIljsRCBpM6
4qi4b9ocOhMZYeWGfHABvqwycFVOU/wZ9AIbxDlPmoW1WgeRTiMLwNk4qBZ15EhMyNC9xl8bhlxX
9iLuouNilkl9sq17x0ai6Lp2vGrnHQreoVNtuveMO6ubasoJnbG/sTkHzjThP3YGdUi8/luTlNaV
5eZYz2LpxOytpSPbfOEZQX2imhoMh9BoTJm7TqOrlMEV9dzkRxb26LAdbgE4Enc6ogrTHveSvclC
IlhBJii/2w73hk41mTWDuWrA6khStrWsvw6Rnu0GgBjDgD0utFAbfA5scbaCqNniZilWuEDmXPZp
VbOLI8sxvrND47Ms+URItmIglLkA1gJaW11wRrTLdrFL7/yCmMLah0dHsRINzV2X+/WqGdvXgOfu
1LuohhGjLDH/f5YVBWqCV3c9DTSOmjBMdlGHNqXsqGIHU2FxYaRpi+DW0Vp8XWnW45lKmLk6VBF6
KnVaXzWYNcZcWIRidYqmbhX0mrtv5CbFR/KpYm/CY9BcjD34DNLIf5RBsYEIgCcm8qHGp8WqDF9d
FwRSm0JowwAw7JgqdjuXd7wyHHjafhL2i6zN9cWS7FKqnZDytnDdNXoAWoDKf0gC6S67pN4Pk+1S
QfXesZ4Z9ypkBslD4r6b5BbncwpHnMkhanVo/V559ILy5BhZe9MX4os0LaTdoXkRReHuSNC+QaCD
rbnBS6lD7XfIT1qRmlMuW3T9N/3k3FQDRR9MqGe2By+Jy+wRAHroOTtsBVDzpvKou819QL8X0T3e
fAwYJdZSRby5bXDLC+3RJjZ523NzMY9luYhMBt15lvGYqx0Q9ZUB3M6Yk2pSc6UFDSbTMkq2RpKp
NekkWKPc1iXP3Dw3UwRYqv7mQOY6ilCdrUoeohgdW2464SU3Vb9md0jgCfE91NeYaVWvhhWtpR7y
MltqWWmkZbLLS9qzozE05Hm054qE2hkaZ19zrZVrOCAhQG0QUou5Uyu5R6GTGMKqVmywvufY0SZt
SPYswAhFuGMJfWIX1rc0lVXcAVv39Hu7epE1dkZ/UvkOZugK/wfWgZI3p+f5tmicetspnEUUMmJi
+hJM+hczB4A/wIBd2L1lbhJivRbQv3gy+8I6EgJ0G5jKoE2ffilwHowOJq+6KDZYNU35CWygsxMo
zNZpDSy1DHHo6SBMQBZaxA5ilWoF++wpqA8DDeJK0FttjmnCUs4uzNBpEwYhje8VnimE4LS73bTx
tpMXBuxTMB4UjXEmvc64XppxYNhcP/Lk+kE4/Jyo610ra/Yt6moRN9zcfgDUwurpUw0yp1vvQelA
8LXUdHGX1Wg3XMGWfEIpszSHJ9S/+lahvjUMOmiAVdgwTN+FCfIrcqKvPhvwXMu9LduR564tCPND
07tCJ+VjpU1axG5BtrBSigm7kawak3jpqMNVrOo15AMcfOE3YWQGPeZBWynm+ktZECCGsgbXLltD
Sr81QczZplM3tqvu2hrRRDrEO4Ot0AocTItY1b4l5ZC7PRHBEoj0Y4RIacb7mcxwEvIykgxEIwFk
rl5/SW5yga7ML+pwlTqq3UzaS9jSlmqCr4bFH/DY529zrcAnWAZrD06Qiy5g1c0E247q1TEdioMg
njayyilLaGet69Fb5+B9N1SUxEJNbJqsRl/2g6atgzT+NoWUzKZOK4awjCOkD2+WNyAPNmcBEbHn
oz0JAJLZ01sVF1eE4WjWxedhtiVsQK1sTF0IqbdvpYRsfP4qO8awemhrfdgMheutYaodwunam7Rt
tEJpyyaVrH2gPhqA1wGI+CW7iXorWjQm876/jCeuoso/Up7ZG7/l9gX4aM09NDR6pHvRqsFyUOLr
g9sS8OhfN1UPUChzun3Tim+x1lHe9/qBiG+Shk0GNmCm3PROM+zP9RgWSwD/3jKvUI8jGQ3mVuXY
1Ygw9SBgPujceW2irZK+Q46TVsYuENX9iBTpyDDk1h9xjKRhhQuFAeQqgu+YUjidu2LMt4EfvPSp
Cg9+k94JNaZHM46vrdOfFFSWU93MAw0K7zVdkmmRYxFcgs4cP2VW9KRwWNFaHy9pUx4bmD3HwlHo
WbDcbZShDj4uumWYGSFsiOEumpBPcI00sZeTKZAvamnYx/+vAshbQFd/mWAYhm7BSPvfZQCbtKij
119Abf/9//nv8YXU/6Uzvnd0yzZs56fBv3RhsZlsu0iINpjl/zS+sIx/6To9JQksztFtAYvt/w3+
TfEv20QoIHF5uNzInv1/GV+Yvw0vyKQXsOJsG/OJpc9g4p8H/0E/6PBM8H/aSTpbeOrohhCuGF9B
ddOCilw58Hm2UaYlJ0iqzABNRgJFlazi8hYxWng0lbpoLWwKCepk6do1uVPATKuUBwIdaJzARndu
7EqyLOeIakIWqp/O9wd6AM7Fz/MXJNPMf6QBOpkJED33d2oA9INQo1hdtzof1ZLcHDqGGfMHHwdD
bhKcMFWssp776kLb/8trG/Nwp0gRIOf71//8N/ufF/ekDTaPMZTuvHvx2oo7A2Rku60rPLJdQYwv
TxJWljWct36h/OCmdBifJ6xtvhWpfwaLL8N/BN+LD479w9fnY/PeWHuOsN5B9iZjSEoUAKQR4uhn
rzJ7x/ESg2piYQy0uYiqop5ZM40vaYMm+vO5N95dP2/Hb3H0gsvbxE/97viHrlUJwQTt1rbRaMV1
9ymoESVYo21QE9FvoiMSrHDGvdQdUT39OGKgEVtJ25OiBxR8rf3llHz8jmBxzjeX4dnvzkg7wE6x
yrbFGYVz14iHcA0dojr95cDfaVA4cNvkdnHR5TimBfb71xunQS+LrwLG1jBB/RoZoK3rwYkfS79f
Jk6LxD3I/cvUINo3O2Oneq2/desaTbdbmURMiHBLfphzjGmd/sN2/18vivmc/3pN2kxDpc4Y1eSS
nGefP9/TNspPKwSHtG2qVyLo2Ldr4YuwPFD+/n0kdKq72fn/5xPy+2m3TRNamC2kwY7vPXfcJ7K0
l1ahtmBRbeCsIPVLnVzXP7/KR2edWS+qJxeLgG3N//7y/CnKg+Y//834d102ZmwkCYcWACaaJIdR
F4QMpBYQtj+/1Edn8eeXevcBO0IPqsBO1VaSyAApjNpNxa8lHJyF5SLFH9E0ROF4/vOrWu/47W/X
lXQRdUHnZE79fkGeKwPZ99zQpst+ONTYz3qZfmwjN9tMpSkWnXcTxqM6l2V/37oiprvb7aRDJFsJ
zGUF4dVa97G21XrH3CX0GHjfJsmLrLtSdfQ5h+RUzZEFgBO7NXKXHzhgpq3mm2d/BOmT18GPhspy
Nya3zIXR1Sd2DHTSjE4Yw4P2aijtq6jsaPeXI59P6LvL1tKFy0Deli6YpneXrST3zSxabtzUbGlZ
DdEVXJG1CAOOSgu7azsrVPpOI0yZiMCUaKpYjOT8dvRNB7tbO/ld2tBg0DXPmAWfOEdIXrLwd67g
xM1UHsrdjv1gU1OgAya5SHfaldAxKwoHYzLnFGgRn4fmJcqoHgLZ6zv/8ziHfM/lu2bGT38+ZKgD
Hx0zz655sbL537tjjr3UoZOf4vypGM8oNR37Kv4+FLRvm/5hisEmTUqSOWbbqPZHTodm/xi95qK3
0aacYu0UFK/YG7STTg0YUTzVpfEl9CdjHVlEDnn0Kh0F08lqnU1gpe49DYGdp7MxluFDNuD+7F2e
kxrDiCXePgYtZIPBlCEErs2OmUfppzT+TcRYUTt59YryoVUnA0eFyBHWSss9my2MlZzoteEYTwES
7NA1F1FfHeC3XoMSjW13TIDkLN9UCIW4Q5uB7ja9q2PABZ6jlUsnV+uW0GI8wQcY7dAWBQrtyS2t
VWH2PEdF9Ih2VjKelu2AuTZ4sOLoVrndTe3QNIjocJMl/zLCTURMno9rIwDCQDpZ6iYHU95CSHQy
bQfl6J7aqkXV0N4EfXRMGpFthvKhitwJKR0NlKJLD0KvyNVm1EFcZG1iR9Q+GRQwuAJfwtp+KVw8
LeLewW+wyCr7q2lgT5nEZ3eGcWnesM9IjyDK0UJRTEsITJt6cALZrWIbznmRMcdmvUJTXLc3aTj+
5ar6feGii8+ulaVYeI47I35/XiOHJrCVjXxkq0S7AemwlV2CxDoa7v2BbARi7pZ+SoDYn6/lD18V
2y2pGLMe1Xv3qmRVdsxIEx67pJ5Y/ZXEnR+qRj4/aQ+1SJ4Sz/n851f8YO8jSdSQIKtImnOE+U54
0wRel2upYu8lmKXm+GDGIb4jy4YZ37PtYkD39KPeoqEr7ekvItTfb1xpS3PennveLNx9d+MGCvx/
3xUcrlt8LqGAxqOp7Qm61DbMvA6AzQkI1Xo3+8tpNqzfVgxeWDBKJywEOdT7TzfTfQ2SOOdZKBcg
oerWVpbBQQnGYZ9AlM6oGWYCE/K6kHBlFk9S4tNnp3uMbQRzf/kIfn/q824keSOm7RouW6Jfr7Uk
0iYDFFZD2ga7IH1eNoIywejRUNRLxhRp3xiXxtXxNIniBonrKgVLt6Y/fF84Jl3nVF/9+T2ZH300
7IcNJFk2RbJ4d1lUVSEmOrXNlgE2UoVUW5cOJK4u6h7LYGSKh4OFmQneTAfQLjEGT5lVfBqJODs1
qfElGZjk7xrRHkJJrluiDDE70glyZpbZ6sG9EZvnNtLdC1uRbjsACWphIVRT+CMU/rC2E/70nw/p
bVvz66NR2h4yNipCy6NWe7cXCYRGDl1oNVuX5vwWUkygLmSyZeu8UzyUibRbdnEEG4YW5iJOh2Q3
NUivU3u+8YlMQxHlPJtzlpVDZsoyYQpflu3K8RpvjQhg5fZputFtRkhJ4Ft7BSRBNwugWE44rQbB
YKH2Th7mrZ1dcMCB2AfWHGmcpruAc1REtFr/fMiCVJ53uwEO2TPQeNNiZTmb//2nnZ5v1B70Vmyc
HSFxbRju8ETgIdTG3VQZp66taBKHYo8SbSYdMLAtwh8xUF/S6UL8ZkLbsT1H8OkPDvxuE1KAJTAM
dSOxyXHxORuwA8ZzMdtiNmrTb5rsH+DnyEPKwG2t+nn/4wCLKWkzmTQKMeOSoep0yUEGPXNsv5mw
+o/PU5PZNK2hWad+QxS73tz1hfP657Pxtuv77QL46Wy8u8/6Nu0FycSI5JSR4Gsa66U50U0v3Kxf
lQm0C9aFctlj3nVITV16ZmMuGfY8dHF78+f3Yn+00rMB5yHNKmQQKfnrJyPHTvQjSAEMMm637QG0
HFEOPjGlY9hjjDDAOheQLq31OghYEFLjBjUZkz+v3Hsi3U288ZNfELljl2hHmnw8uh5KlBoS1yKb
9zj46rB8Jt/s2WceVcVza6hu7wWiBCngkKHbi3v+LANfFa8mXKBwcwryOCRCm0xGP9K8HZe+a960
BIQw93Q+ZyWucOm1I/1dnxEfXJrR0vehyRIlLZnBm5LeZvAUGnv9yRL+M1nQD8gkeLZjTXPb6kkR
k2mBTjhFFfrmOniVRpwe/nJuf7/oHR0guWAP7Oi0NH49tTYmxzkGo9mC630O/LZYabS5MYmyp//z
K32wSDLOhoVLocxfnSMJfr69Glx64PqMBghRToZyRVQ0kXtVcYvbGp8D0/g8E3i8cnH/5xf+YMtL
L4xUAhPdLjLc94VzRXe/hBXF8pzbawD/GPjkIPZJ27yYFqhK0ilXkPRatD0J+cuBHgHAp5L32dfj
TGMi5spXYatoO5WDsxzDOl7PKi3mPX9Zdj+40B2SEBzXsthcUNj+eo7aIKpMP9abbR4SEd9XaCBi
1DFkOZIZmEXRj8Zljvjn0/O2aXl3p9PxMz08QrTmyAT79UW9TmsGDHDN1ujURbfwPgIodN1oNTlE
FEu/XZpOU240YIB0GT6ZPhiRBgEmsAV/YRXidrDqdhWGbbepfTaaUzTeR0Z/JMflL1ug3+s1Pkib
R6fL5yL099uvSLWdHXasST1z3ZVeug7rID59R0clACLvx5/PzIdXLCWSxO8zC67fPQMdL06CTA0N
kKhz35pnIXhVM3cuLM7WAo58ufSmgWzGv12wv1fkEqsRm2kxfyBCvlvv4sYIIFiXzTab2qd+FFfD
pTr0QzdBTVHfUK4sjYD6MxlCbekEkC1ju2Gwp1GH+yiYZNY4S0sn1UEmh2lyyr88Ko3fmyK8QZfi
UedmllC3f71kwCXZUwg6ZGtq4plVhdGjaONNUjZn6sbvYcTuuBNy40DflO54V6Lf9QUwXpegYjpk
hMuPnMI/f1zio8+LHTKfFNUtMSDv3lUbdL5p5Xq9HVUQb/SMPB8SefZpgxSWnDL30swQlBj/CloZ
HQZLUO5LkyaiimWGXBTlmx3dkdXwXcVhf6eM4Br6TXMJ8qOnWdMRscllYqU5VV6lVo5v59uIjeYl
57ngxca5lWRgRl7onaeSx0TesYWLdMgxoeMBa6jOeUmFEA10eBgVtc/pYH8mlLLYa1jnH80qeJ2q
aJ10Rrjt83A4pwaPNaueyhMxUUyZgv/7iiw9x3FYjElMYVT866cYajIabUzp2w5xjTUBOVNiQv2S
M/gplH0fherqaPWPuP9rE/uDvZbHU8f1iNYG6vi+iQ03jnY/8k2M0qm7Yw4rdpHm+1vTt4BkFDB7
+7o+dB00+tSnv2lZlX0Icez8+ZL54IqhlrKJTpynEb89Gcq8nNpSAm1OovGmFhmBI4muz2bxAtuP
8cw0GORckZPHbjZ/uVw/KiZ5cbq5FDEuvfx3d7k5ERZWKF68dUd7ThHdmrL4FpcBCuaAKNtI8/Jl
AK0h7oJNObvL/3zwH6wycC0dEnsMxxC29+7jZ6eUtx4Unm2qJuiRHhKxZSybmb6ToaHU/3rElEIf
1JLsKXXPcz2XXMz3taQk3FQFk8Frdpn3rTDdGN1369wONG0gBdV3ad5BSsMKf6/ZEgiQ8l8tNwyP
7uBX+DV87zbWnvNYD9cqI6K+jyI0Qr0V3CoTsryBajiYx7zAUcmacS3tQfrNshzRlbFPTk5aMriP
KEhm/2h5Z4bpUzN2ePebOn6GVrOxxia9NghrmCKQjMHdTtmbD9FDDrNzHZUw6TNzsJ4gZn2DYjRj
SAYy5KmJzoEx/yFh+M+Ji9i+AwOl65/o5mj3AmWNj6TmMfKSGLWm8s8+wQaLohDara139XWCMrxQ
vXVlsMH8+gfeBtCdQ+c8SetRTUb8HQbnsu7JAFfRvUsFcS16Wzv3tU8cbJZTc8vQ9z7FLsg0OErH
UEW3EyLQxyYn64Stp/cZFAcKe7egRWQKcZN76SM7GbWv4dtdBlMnBFEZh7b1vlIEJefSGOKTnOCE
8YTMH5Ew3ut1oAiWh5vtGe34JWTfBsl+eBZEibB2AOprJy1aJHraL8dRFXdx5L6YYTm96IlxzWX6
pc3QkyIwjmB6qwhbXftajk2/DFWfTgzKC3jGRDFS76UghAAooGlLJ1QesLmgg2SDs45Qm7opFEIA
qOzqVfrUgqXbGvNPb79yQ1iKky9QdOhudOHJHl3aomgPI22St18ZsrQPrTS3aR71p3j+Uuii++e7
t9/55M81Xe1vmYRv4gSEO61H5/T23f986bMAbUpPT07aJa4fAiIXnVlEZ78fo3MgEIH1wYgkx0+K
YzjoKGQ8rS2OJDt8hWBG9TL52DGDXkEp4Lspy8inAuq9SFB63WhFDQYFUEzhVzdvv2HyN94QrSB2
ckp2Re2c2ty3b//nS5Vj3mevcnGzBtpmAz0EAl6ya8BhssctxcOQ4Edt3Wzbt5DK297Hq5VQUh28
rnoc+QQ2oesGOCRt/46MJ7xeufGkhUVxbEJqGY1tsl6W2qe2NLRPQ1Fdu9RtSSfItVtU6cvJi9ot
EQLWyoZWdB+ECczJpglIgpnFqmzxz2SWrFQz7OtuxoIObtLfsk2o+zHVZoaRum3I19bjo9mE/hWv
gD27atN9N3MljAr8Vqw78VUUXXylwdSth5GAvml0aL87XXi09Kg7+tBKlq3leo/pGKfbsgAJA97C
f3TiRlvmos3YWxECSzj044jWZhEH3XTONR8HT5IdNGF4IGfq+jH7ms6/FE2Y7gd04MwP3W1F+fIQ
+N545yBMhLdWPVTjHDyeEKlYThbIm2IOr6UkvnGayLp5+46t64xBX7gSHY/Rt+yR4tGqT241uRu3
Sr5aqbRBekJIfYOjwuhZiNYvLrgqkPAYLfJ3I1xlHMvD3KPEcIt6KLSDbhPnlnGnZ3my0LpbAjuh
tk8cttf53kMXAg7TBwmjJuGFu0jBpEDGc9ZGE/xL2Wwa8whbOAHWqvxr23XqazCIz53qj8aU5zdO
b1oXwhDw9CFIWmk1YQYNlhfhoBQMnWxcmCKw6UHo1aYI7GzdNcji47zN7qZMXUc5OF+yWOZYYEmC
0YiX+GwPj7ZNRqMVibVVajSO87gjDLeSX5CvVObofGX+i4YH2fiu0YLks+0waJ9/71jsctMSRFM3
sKxasmgeHKGBja3NcacApZT1FD/mY/SVhST9mhN9mpbJHbam+lYaifMYxhtEdNnjoHp1tWR0DsdH
9N3Gvay94oaM3YdA1f6DHU3JJW61l7efUhFF57yB5ZPBdl/15MdvbXqvVx4yCzdw/Dtv/jJCOqMv
NIljygiUoDOz3lk5WlmIRdmuNI3xwfMdsYqi0mLeVowPqbCTderq34Yet3JVxA0iVOR9nog+1VjO
79r5iwGwEfKWNJdBkLTLguSeuzr3+gPMG2ZU84+xauM7QsdXTq9/9bIaRacc3F3veJ8HK4dw3zvc
iybYLw3HgoEI8lvznQ+6R0fbKx4+Utz6cAxvJfHjKVwjxnIZKqFEbmXVMqbo62rNguecbE2Waxuc
LIkjwXgTyGq8efuuC9nIFEm6tCct3oyDxTyP5PRbqFrhjZM+ehV4h6yzPVpjgXnUO8sgBZSODfix
aeVojnlA/QlOssL75I2ZewTdvErK8OKObnEMjKQ8ihKEQoPwaNuP8VIldr5hRNtczQiVuDUI91iZ
sjxmjuAqdafw5u1hVwj+NYx7Cn2iJzB+8AVG2KORePpWh6p1El5FFolh7tHSP09RS2JQm61j2O5a
9+L4eFFS+mwcwNEjtUelYb2hovZWhTusI0EqtYF+C10wUKi8yIAaY2CjjFjYIlprMy7FKl/xu31K
EgSOoEOR/UfftbHe1uWwAA0p1nkjeBfs+7oBOrYrd5M5MXz141MTNk8tRj/frF+hUwue4xQwy6EV
X7rI+aRrYGZof13Zzq/yAUmKm8ATGjubVAz2kFomTkTXPJljezv181S5vAHHOj91mSz5AiUJOW1u
8iRNfycm+8U0w62A3jOYB7/zWNa0H6SaXsile53aYVjkFlrOwGfT6pIWUMOwGvQWZjM+MAgERbd2
FTw7DTIgxVB8MIrpEdr/Ldy5aWXg8iAeZm+N6bUD9Q8TNyKGdz/EuI5mg4mVT9sGQyNuzG0C/sFO
GTm643cqzmtpMV/F3Am8rBR0ILPR4rSxZbU5rBKS6F5Pjt0c/ueUsHaweDmx/SkW+rRUDdYdo/Nn
MBX9Wj/DvBDJF2mk8N2IxVhMM2fRg3Q4QrjUhtHYNnB6kYBiYgPzsOzpxlWFvEljJdcAuNol9P89
vutDZjkds0ntJhqG5wi+ul1MUIhrdHGxZXzNS/1Cq6RbSrnNdZOoH2pPr5leQ3ybDP9MdN1cXzyT
umWlIUus61oSCVUR4aHHKxQhBZQO61avNWvR2Gm87AycbeZnU8nL2CD86UhAXCdZSuBREjdAMCrc
Jlq+0Qej3jCqQouudRAYC5OLnjoir8sInIVJtqzDkiDc71rblatCWj+0HGy+tAtrkUzeJemmq96Q
FafguCx8x1kLUyuWSd7CVPJJTKPxr+PYw33XRZpaE9TCQ3giIABi2hCG0XKygm3VFycTJl07QXpF
X32gE/gjp5UcQPpoVPZdxvEP/AgJOTLAlBQ7i4Xb1Zsk4zMWHeaMzvpaGSUCgxqY3idxE2kMowOv
Y60DMj/o0DOISOQElzoCBltDxtkePQmosylXeq/Sc+cHm8l0nlFxYPKs7AQ7lQ0fBBqwBQ1iZcS9
XFSkU1kxLNxYHz7jTQJD3QOVLDvohUw+F0bVH1XBc6ns3H1mRvXWh8pqBTpkqUq95DwA43KMru1Y
33QxtlEVhS582ZLg3X4cjm/fYaUissVTe+zDZ9o5gtyqABbxYBXHyKXMpc9oGyVQZAm6VY7h0csR
fVa6W68xn+arQqdnLON81WVBfZQqqFEZ4DdaFjYt+LdfqtiqjmUbnKyhl1tmN9XR0Go6iqVerXQv
qY4m9Q3Qnb40t0pXZ3d+QUTW5dF1XFZPY7C5SyU46ZrGOA5kBKscRYi5ZGO58QujgegYB0N0dKjd
Fzni4lVXI1nlPOuEbiTN0Qbcgbxvln3UAybVSF6KhHyBoMZ55GffuqDM125A9EvWqeKo5pOQxAwX
IHvAbCPS5hja7rgrRnsbMmwnjLzfZ5KA7YFnJpb3WD+AYswXlkPOh/TUbiyRjeACBSXpms3x7Qtz
wY3bmHi6NHs9NFm0r1sbom+VpfkyDZn/V7UkiszWnmrN7zfN/NPbryjBT1HuxmsyoY7A6/PjBNXj
KIfpq7TZLFkKYRmNqHKtHMB+hY/dZhHPZxk/EULpcsqPvL18P/nc821m7YnEQ7+jp8c2qNNjMn9n
9OF2wlgFWAZeZ+cXG37yD29fisltNyI34HYGsFtqnBRvv49Tj6Xy7dvejoG0me6uysfgOMKDPb59
54VwIP+LsjPbjRtZs/WrHPQ9G5wH4PRNzrMyZQ22bwgPMoMzGQySQT59f1RtnNq7gdPoRhUSkizJ
6RyC/7DWt1KfLoik9s61SH5rhn0gW6x9gyRaqun07q9PDREVZ15S/drFWo6Sgi4vRBJhpNn582aC
IXbWNSLspPzry6HCHVH5Gf6JGYzxTrkOjpguRgDY98ZJtvlPi8Z0yzIjPDn9UHCODzcnj9BiB7hN
IZ9VcOeopkc2nlzXUFf3m0IBvrV4xmGzp/nBooPb2iM4g7kwNqCCwmvBxOpa6AYnZ2Q2u9ZobN7k
OYKNLpC7RHxgfY7PDPmWiHcp17I6Zn5r7jzcVKveCU+TEUEJzEO4z+wejJZetcjNX2OPg9SCqAuu
Jvo92WqnQ0HSC5DjESPkWkaWmNed0ULZL5l604/w4Zy6dXfmTVyd/M+vQpgB+jRMMDs/v9ov3+W1
VgYjgFGFMVnbmaSXw+fXsWJavCmWnzb9HhImohe+/fPm89d/fmSOjgsZH/P856d//T1/3X7+aG1Y
FaJ5A2DA5134/K7m8+5+fvjX5zIAIjSCyfv7vunPO//5x3/dE0h17549A85c7tLf3yigHW21dt8x
OqfU3Muf5oaHg05zmU4acpdsTaT98lGxfPT3p58ffX7tv3wfUo5iB1jo9fPrnzdjIsEU//2zwAe8
XbugUJffOacFkaVl/bNTFa1yGNfYVgJ38/np3zdzRiNdzySqkrPDh5zp/cmNtLcJC4IcLWpx0XYY
/sY23si6vQym4YIAJIyymb1ulyvIHLq04k2jgxAfArtAnU3uGnHcH2CmCiM7xri09H9xISLHnMN5
n0uBs54wryDpnbuarG5XxJW++iGdeMOSuywZzsgOKJTbYNsbEVjZ+fhRmNrczwIThh/OzO83Rs+2
NzV/hrQuT4JRB332lzL4RsUmNpKDfNWWc7DGFg6aw+Xs8fPio9PqJj37gWAF2acmZSAW8TsYedTI
/mzszDn4HhEHRRxordufsU6KEx6CfhtAWFipWL0WJPYZPYEHkGTTPd5G2LSzvzcj70tFzN2qmtsD
rdWd1MhdGoHh7RKSAkeGJ46lLlBt1TrszWkdofZz/MWH7OqVM7IETusIAkVF6HJQyjVBZz/TL+PQ
PlIXXGEDJ6SKkrtT67ud1X9w+2zLEoIW18+PYbDivVA0HqFDBFjnnrK5pavI2CJoFBY0dgyLmLEw
EZNUSIqmlJgxq67DS+k033T/1Juk/uXtCGkFhBzDyOgeDPXPocrENg/b303SvxiqBaxMfN86rfQ5
yQQwKdyAMuCZXWSJvbuBrCW3ZUuubV1FZ1JNaHmojUhyNg69/eFXsUWW7yskyPY5IRFj1aTxxUCf
crYmwvBwvmvHvESRarZ5lKXrtK/TjdmW1aZPU4vL8y1rftduojHjLiliXpKscq8u1nMKomowIctG
iQSOkuN5RCO+tmDX2J3MGWtZ+c0wJGbWeP5A45jf4AeQgyLDczmQ3AYbZ3w4CM/Ssnk3yNc5By5c
TFxGVDsA465F2hy8wYVKnpMOVZZv5FNkZ4/RxwrrNGtAkM/b2S3cXR1k8aGzmx90t8OGHU69TwLw
ksQamD0lX2Wwlm96lawrTcI0STfs1ifyIqwyoCGs6d0ZgRGVxXSAP0hfaGimfcqaaJWxlz3HwwMd
U0RlQm2A1ODsS/91sKHsQWefjAKJC6SivoR7iqAeOmXlHku/ai5VSlZVVTbUwTkj29jpsO2OBaoo
8S0gI31dzA4B55mUF8V8qAtRZrllKNeNl6BOH8Ov2mqKU/gzr3v51Mb7LMbzN3v2rU+YMCzsmUNu
Ehllof4YPIujXwiNmR6ske/hN0P7GpEw4n4fiR9Zdy6OVZFS74PJS2gr1rOVvjsacWkKfIdwKhon
APGgcxM41EVb7AzcXUw/0mYT1CNc56ma9nXT3z27kIRTMZNhznXs+w6kezfyqoHeOlU1HWRo3wqb
tXBuLnB131/sWxzMhflj0YA14KRhXoRLX8dEv5j/VKySCTf8ZtTNH1z07gn6L1R5lSyeY+RaBGfu
EuLheBvx85FW9hZ22S+Rxjtdee2Wkpus6TQKrmKEz1o4KRSlCjmnJ9lJM/eDhzOGJF3ZHpdON965
Uk8HHH/zPlMpEFt7JLignh6cgAhh8BOuZIvnN82JuwYxSmgj7qcjiZggFULrXNK7J35bn62BAswx
7TfXKONdia8FDk2PpXc2osM0xOe2z0iGiDLxRWnnd+xd6+bWZexxjMWaRh2R3efaiq6idohl8ajN
ZMlbe3kXjU4LRUBbT0GCvXMVDSU7ymDvOxOyTArla7vcwOsRLqO5SgUnBTVsb7TyApoqv/51Y3M2
Kif6E7cLO4ElxNaEjJ3SbzJL3QetuNQVMhXY5dCj/W3ACpDhYAtlY8whbCCcP9NQglAP2V+UBAbU
KOgIfiD4hMe46+y9JxMCHpms2CmElcYgzkslIyCX4OBPFWyItD2S+iKBKfxwLVKZGqdJWZMLe/PW
DZW/KxBhMdqC4itCARicCIp6YfQQa8BgKBrxYvY/pmoWRyzi/K5ybcRRt+W6Ym/56jYkp3rb9Db0
gw7HmgmK6Jw6eU1+BfkvadL9Gsvhl21qslwpdiozpY/VlUWdOH3AyTpOvrOf8slnFoq1FgzQBZXz
fqCCvVukGWb0Mqse6SaMYgd1jZxJA06wtafV+6yyq4hZaiRjme3Z5Ri83DB6lH19SJh67VBeyeml
izllC6E8eIKw4YfGW1Pcot2xYSNr0nxmPyJQMN9HEtSFsjmjet6ZEb/T4Xh8ann4JvFEmTruGoyS
K9xQGXE5C+Ixe2Xkjfkogi3jPEVzCDPIIzuAzHYS35vxNiY1DkFEFlt8o/RYISEHUWGsA6PXd9Gd
1bTwq1X4lFMBJoUhYRY1v9Ic5HfkDvlV593XvM3S/cTwZVf3w47ANdhckrTPFP/zlmyScNfm1lW4
dCF1AhahHvNzwDKdyEvX2iSJCylHDqdBaHs7MalfezDYnrqIi4szPFtzgn4uIzi5WSwxQ5NiBPyG
paN8HlggbbK8ctdBVVVwx4xhV7sI2EK1u2g04kfwXb9HK2nWjuW7K94TLHgK52dRENBBlghnLLMu
EurmeKsCsnNZqGHU7ohG6GV+7oARDKqJj0YJ0XsV6p8G1L0zSLHooqMo2RVoKlFj2SzbcBSvAKeo
G6MAEtALiPF9nN1blx42nuwnK6o1YLG+zu4PM9U4RVmvHhIvGwSnLUhiz9f2AeeWvJMvP0in/NIU
ZPhliX1Ho1B9QRsPQAmK3Mbqv8k+bl4IvuivWqTfeLu1LyrsKes9AXEg/mMPWQkEYWjPZgPLwlw+
RRlXbhRZUCdyefURc2uzaQPwSHq0/hD0dA4btYWNviHXM/haTh0xzqwGExHQq061fgpBCmJvIBvX
YJTkxVlG6l47YuYe5yeHh3nlZW55LOBNrqFW6X1kFLupFd89PRyLLBweRGMmN3amN6Wb8iUlhoAR
lIUcrfijPEUMZS+THbi1P7l6yhDxX9rxJwOJ7ppn2LRUgbRSVNEpAxe39nqH+KdUH02LUMVJmtg3
jH44Y2SHj58n+xJRD7styk5CkHFPE7D5RvW4rZI4JUrb52inTPF44Z5M+1cKO9abBjB5RQLyP41p
cGP13Xbqm2+X9c2zGBfGpdJHr5uPAO0J3caslE/zzmiEfx8yj2wssLgsbQ+DGp8911O3KZMmVxAC
spqaLIak5Ooae8ER7Z7YO6YZXYqWGnasvkobK7nN8BJVZXQoG/tnoEznGGXOVTuMERztbP2xl3si
sIZTwb5p5XSCJj50L6VOPrDWMRAFgLDNs9nfFgD6CtLtjkqQJpQUAPDm3icFIHG54MbEVkml3YNT
74IhJm9WjtkTZluy0i3vkaaetzJjyBBlk7k7u2IiYrACQ2gybf3Uddbm2JF8LIv4iJTnOJNEvCnC
AlkVJ8UIgc5hVLXxarM5ytzDMBxPbwI4x9nBsUBQGlJmoUs47qEs1rpLmy9WUW47n5Fyjbpl3/hl
RrQDGXiw5ji3GI+v7LabNgGLN+CNR04kjfSD4NVODuI5hB5vIqvuvOjDcuPhODhMhjuHYKcppegb
M8A3dNnrhri9HVQvd2OWcLJsl/jp3JjgD7bkNdAun2faWeSuMUsCL/1OSEl5dMPoezLGw1V6W0tk
4p4QebYrekzbLNpLiouAiUpDd0dHKw8wAPeObqvLOJ0QTtP4ZR0htcKTeydN94gwUZz7+hjnEvdn
F0y7sSL/Z8zvWdYGN4m9GfGJfjW7NZA6493SbGUC+cimNt4Zjv41USteqprGk+HaJczieZsjx9nz
xMQH6b7HtRdvYbsa3/3xdxxU/ruV/WqmMt6SjDVd4K+Qf04CmY2EmYt6Lq6C/LC15VavpMp111jl
1vMwvjS5jQECWcJVZGF+KxUnCaP8fY7g5FGKnvFQkfrXobh5JO0+khDVdFjC8CChTz0IFIj/TMDU
bkZKzMPgIV71HVSjIck0RcN4YfBAowXljJtouelc0EUymIMVZWN0i8wHa69LOZlQxur8QKjCSyNU
dmFFMT1LchNg49BrfLJ2PaJnujl8fN4wtjtkuf3R1A7LO+KjEaEGGOy7CTNQMr3McaavXA+GZ3cw
CR0X30fGxEytBzY0S95yYERATvD00xcYcoMaiIfVqR61k5MbCZeH0XDPjn0ugEYWaJ+BUIdHKgaS
TWUs7zYpS94uQru4dStn2ga+SVaNKLOLIzqC8cL5XDEo3qa2CTKOMNyzaQyscwi591pP7K0pHh85
upGRJWWb6fCCd1QT5YF4O23Gj7QdW3ZGs7sFDq1PHg1rnabdBpASttoS6H8v7GRnhYwVCaUtkuZL
BVC/RS2FaekyFfg/nErspAfDyE496vdYRGtF2sclDat7Lpz0IFgwMAGFte80X1m+c4q4VbrTGakG
PnbxJ6cGosV+JAMXGfdQOjPy1yaWQZb3Ey2qcfREE+61lZ7QG8jz540hYSc0mgemqdPyUU71FtK7
9TLwjj9lQ9fjIjCH05SG36o4+TAwb94L0ndXdE1HxFQ1wW7OSMlYNds5L8vNNDr9ppY2m+PWT46l
SiDLQtXbB3PfHrwGZELsM7mbJvLaDbHs+FN2z95OZYBUAZw12zYNvxJefy3AGpOTMcqzDtKGpUj1
FWOs4iURpVthWD8n16T+nYrxRFJxus+ssN1kfvmw517eyiHVT3Fcg5wCBjaVDqA6TqF9NebmZgD2
g3pIvE+E4XBIFt3WMZakBjhX5yAbIWQxkSCF4kdk/2mDwXmP6hFdnw+DxMAfql2dfWOu3pAfsW5H
1z/SWPuc3hj+RuG0SAYcuRPl+FJaGbwySgqvTPe9ryCVco4escAwHdjnakgPeOxfKgHZI47sJRaX
jGdPhT5EZ9UfiTRHuhKZ7a0/m2XwEfZkRIk2hnrlTS+uX7rHXvWr0OwQKwAcXZVVxTOqFH1HiE6g
R/CG1EZBUDP8hHXt/Nt3UeHWLMfpHhvIjN0ETspQa/YTCN8xg6ikbnZxVkgMCwGSdbqiXOWIchDh
MdeC+sO8ol05sq82eWr9aONtZ9lU+uRQu6oBWNKADI+j+tC4U43QQMDPRGe6L4gVGki+2+gG0Xve
bMYwYfvZ7H23dv+MJqkshOgy6ffi1LkblkVc1MKuMUGNFgyubM38x497oLnGN13qX4nNLKTs4VFU
86QB5bvWESzQ0zwE0bUxwEdZtYKEijKDhSZL1NaydpVjp1uu98tbl/BBTVSNo79mNdFMWXBqVcl5
77Yb6bctl/ogWblR1hwcyql0Grf1WOmDcnDI+7GN5JKRDLUE+rpmXKuabW5ZZ8RmZeJr2xtMapnx
06Si52kI6kQFdCvgeJ2az0D2KTgnUJCtDu240ZG1srBQ4EIrwgxSe6XqygFyCsqEFDJ1qj31m3k4
WCynBdMO/nU7smQryKZmTebvp8RhrGVgraEKInxQwJz1zXPp5RUcyT5+bhkuTZp9bY974WwMiqyY
Sj23uYAykCfIIXrD/aKqH4HtFidksAOhlpO1QPC9Q7/09QaDtUGlzmHC3rs2UlwLHqNwPLcZY/SW
yrEM3oVBAiFUkWrfmrAT24bkwjLW8MVownmyNL4GoIvIPJynobLg8pBYx1aVDJoJkbi0Q2Y9mBLX
QnTOxUWVcyzH8h4Fqr5UVcbkp5PyFgTUnL7SFw5hYlzjPHoqUuYgKbO1NGu9lSa0kgpK8mJ1EMuI
7uiQmb0h3mvN8jPZJkpCaDFL5BQalmhNNF/ZylsfzC8A1dplIhWcLLsoN25fT/TUPHBjM9H++wao
s9h6afNZnTjhTu7k55huxh/9aFvrLCPduXMY7wkYRpHY2i3lW1JbP0VByJ5yq98dTfteN/BAjfqj
yjtxQWIX7gIv+z16y6jLTopDhuXeC5eIJ1yEOzeMf9p29RRnn3NbBtmTzZ6sE5h/e17VkQHIz6qE
t9YR+5eyhpWTqIbsTi+jkMVaCIi+IjU9Kz/Y89JklZQv8Zxx3R4YFoVGxmCh0VdHfWeGAX8qzd+D
EUayDE6ErVpry8t4doBJrRtB8jMG/lM0Oz8kuEoIhyI/6cZXCPmtrZ0O/bGtMlLjJUcJdeSjiv9Y
gawfputNqCFCua2aLNv7Ce/MICLswOXciOg2mgjbSOIsF9YyOubF+E0VMj0nano0FThe2TaXAmcB
RMeaDSGkRiYJyLCg7vIYUw+kBcOgKXd/xRYjGhcO434evUMdALbyPeB2+RA5ZEcbPwuMxCae1h0j
R64HwxSetcM/z9UhyZZVqzZl7MpNwsqRIExxcAIkXUxok43bxs4+YNlCMO8pKUNAl5NVH0PDLxaK
EKZ195s5GeG51dCIrHRMj4F7gz6G6ogTxzAeieXBlLDJ1TDsjjdyId+dIB5PGPvqfTOb/rpm/aRd
n4W+Q8SsLxrOfVdF58+bYvR+N8zWmP2l7Y7hRXpkX3QnjtK9COn8pKY0fxXSfXixKW5iaiEsi/Qa
DOQmtCnB8oyEhl0V0//gOOMJhi1Mr+mTflKk71lU3+YRWF/BECxrlvWYSl4UclYKpiI72VV5bPOu
OCVmIo+wmR5OFeg9UX32Cvwr6701lwyREIeKzuOXolzrZfgeF5LifCSgXOcuIeMRyMJpcl6zAFpY
3/2w6y5/aRgJ7VmXofAYnPZG7N0LRdV01CYRJXNVvFXUSJNQznGIJCHPkGLjIKdNa4AqG+nowotj
YEp42Z31zLQSyhYnaXIV7XVMb9jCLUq7nFZgxoVhJdmpBWhwQTK3W4TskKaS8NGJGqqvbszdNEXf
A4RrwEITjOMa7wHWrR4gsDoQLOec9ZR4q4heTGWM33KwCAwaRmsnHXqauTav0WxxHQyaPaAtvZpy
MtgYjQVXP8r3EMJodfCX8xzHz7ciLoCFR+QzuS3vcnLSmdCIKr6Wpj6Y2o1OBbX0cShwmfsNma2B
XdzEAPdXJzvuB325kT1PdVCht5nELcIyKDL8E3ZiFfuSPSUrKN2R+uXSKhvXrAYE7S35OI41N0dV
qXEHmhaisglLU9G3tdr/WvBeuZfWRAhLJ44VCqqnsjFu5SSHY+/n3S1KEtAHjSiuI+9L4QCb9kqY
f62OASGghRP5TSi3X3eFl17gyy6kqgVoWRWcVpWZrT8P/nCgmyS8DSaVsu0j145bOlEqmm1zr5Ps
ybEZ+s4uGVRGNpx5Mgnq4HW5TZqGMK68vzKVb9eylf6X2Gc5IaT9pa6oUeIR8dGQsxkaUusnKLvq
ngbddqhb4IAMWtZYgbhL+Du2VVs6b+ZwUMOHapT70jqmuoeZeqk69FP0w4S8kDn+5hXio/b94aOu
me95E8w/iR7WM2iF03m6DIbvHDtb51cCIKDJ6eYbl0GQcKAYyB6pxal3YBVH/RTcRI6mJE7qcq2H
fpNYbXE0WKXHqf3SpdGzKGdeRCbd+VQ7zRqD9LTwsZ2bklw/4kx5TwMx9GsBiKBmlPfULjeTWRIQ
3El9d/VoMx8w3dcZ1fhKjG/45KKlxwWrMRZ32PSaAIjmT9nkLaDXoCWyHjxnDYX5PkLLvEnTLFk3
PFcxnS+jm+DsMefchJgZGN+LbG2bldgaSR9saK2JiutkigkAb9vcUPcT5upkFLXo4OoNBTxNnT0a
+HiT/LvlWU+4k409tk2xsyUiN47774E1e1TktTqm9ZhsVCrz7WznPg4qQdwOXqcveTn/aXh9p+FQ
vbhR7xxa+uhVznt5NgfzadQcP1mQo1kFtr920ry+lnIRtrhhz2p1js+lbNiyzOkFQ2N+s61LIllu
kzpfIiCJHqpI6qfRr+UpH3jV4RjqzqEfm9fBrbobgS1Hs62/OJ7B+BlnzjGUkoJGeWubeIeVFSXO
q56iZ4b96jSEYuNiEQBRl8Rf0Ai/uWNINFXe5ucWHOLD7njD106Uwm1MmZAxzbtGWc3wz8agq4Vd
XtjR0mM1w6GMrGnXZ8p+1PrTFOxt2r7wL9pPultvmleLM2PT9TWEv+UqYhSMbv0kRXmHtmlkgeUV
c81csFfPiVGbj0icOn+P2ar4lTOeAqFqdvduuNeqKC4F5gIaz9z6ijARA7clWaSzZninXxzGa9y4
4TcnUzXbHy6KFuMfqsOA7RLpOcws+x+VzpAu+o0Lb7z7Tkdgnm3JNYEUj62JHTwYp/qs0JPzrHA4
5cUg7gRovtQhtZ5LuNfl8yZkQQVyo39kXL/v2CAeFtRAH0bIyc06VESZlZ6HKQrWqsVv1HnjipZ1
5FXLTUKKA/OJcTwUfb8fhtw6tpGXPccI43yQ1AHnIhlGw3z2GWAcJj8ZGcmUJ5inzLkjJ3mTKWPX
pOziC896hYOxZQDt5tX3IqYQAdaRPsqqt/cd29E3dtvI9B5M9kj9frJLBHelOjVh0LyV/dI9QxeQ
w8HANnR1E/M1ZqH5p3ZaLoGBd/d7Jn1DZ/Jb49C5sRV65CROHUMVT9sJStSm7stbPQ9kdSS06HXe
mFeTWf+SM/VFIVDmca3Sd9Ey3mlD/GLjJHeuNTl0tNbaowgdyqG5NnkhNyWqTPZQEYdw5sV3Wfo/
wsQnv8EfvthG8iQFgts+r/Q+9smGyWP+GnIpHt4Uhmf29DWbYAD5XlvEh6oA/DO40/AYcZeM+A6+
+pLBZ56nDwu3IYsS21/xnsTlER9x/+38zvZ/9/gU/Hib18ymPm8yskZubuKaV2hMm2RjsA/6Writ
PPsFL3grr8yvShJANpQiPDsj8r6+E8G+MIby2qQZ2m3P618FL26GvfkbYiqi3r2lpZqT4Nh0CVlP
Y9T8nFgRTallXgRQTag7kXeynRm6YU3KldOxqndK51eIVOi1Y4RDNeC16yAg0ctsRv08ASM9Gyr+
0IyDntMYbGVTIVSIPudVFRrTqhEOuxvGV77syks4/QkCQ2tCR1B2ApWx1hDu+n2rFtdBmjmv3jwK
YLGDc+riwXltLfMfn/pAkRFHzBMBjkN/MGtk4UWly+NEJCawlOT71Dvpa9E8k3ZSvw12nDyPzojm
Isse0SiMJ8AH+0bEL0x1pkvnRAJ5XhQQ8RCLN+tzF9Hr5jTE1TrC9/kiivmiIi9gnJJPL3nNpA2T
2VkWiDBoc5zzGGCJSiLZfp1jVliYC5oT3sxhLyUzhwg1G2CBPtrlJJm4HiLsapGXz57U+64cQ/wl
RXXzJnyQlcMml1COYTsAFtyx3UVR6XX1DerlH0YN4b61TRQMMJyPVOS8JSg2VrpkwU/OLccMle7a
VHre9RG9LLX1dPUp+AmvGQfqO8M6RJarnoaZlrfJE/sNcuWb6sP+mTv2Z5Iy2szIQ7Y9ROJDhQxt
JVUeX5B9qy1bTRassfSfchTFIQndQx+fh4SCt+z6PzydDAiTruOF1Du7qsyXS7Hl3Ol03TttZY/l
xzuXhqe3StfkFL1PXpm/tIkhX6jfkhVRaWLvNdRH44LOHmeFplwzKFNT8N4TQvqKxJYWNyinB6sd
6zbHNelLQXbFwuGxgZy+S19Z188bY7BY9uCBZH7B11iTHWQbDfswnc88V8UJtZ71HHuntO/zR9PF
zjkuNWeaRVvjB87LbH1RkWG/W7+Krr+FOkrehGEnTxBF3rUfNZvCC2r8bWJ86mU3PpXhfMEBG0cn
kDdErM3MDXbVRIk6Y3xlTVyZu66V3SfR4GzmM1dlp1OkfqT2vXeLH1mE9lJnjfOOTkogsvtCZEZw
ynwr2dXOIK+iq54CdzCeaBgQAYmBGc+cybOVGKeu4ZkHmvLuz0vsyRCAUAyGb3QW1hHjGPxgn5xn
ra1yF2k8M7KYq22EDpTBSe76mlZVBFs7idtNjXcOt5l8E0zF1yy7fxSuLV7n/u4rwNQY/8ftTNDL
0KjnqbHCjXbr8Qqp4jTUjgc8LnlNotY896UiXnwy5g3XiXA/2u7wl+Hyf5XJtv+obz/Kj+7/Lj/1
i/B5mSZCfcaB/f3ZFTZh3SF6+m+/66Uu+f+/fsu//F5yxf5x75YctH/5ZPvJIn30H3J6/uj64q/7
AANy+c7/6R/+n4//EdEUoyPm1v8/0ZQHRSb/mmW6mCP5mb+JpqELcxJWm434w3UAI/wjzDT0/t0H
zMc5wtbDDxhk/79ItgVq09W9Ev/xb47575CLoJp6kN7g9Nj/K4QpvAqs0f/ETHDxr/r855k4Z104
aotB/p9YMZHNSySuw+LAvOyjztoS3RGA4PYPdMiThksP/jN/Tcv2YiKAnxYlfLho4ovZuk6fW6xi
2CYA6GiEUdAXi5Y+tE0CqI2MBPo42MYyIuBj0d53o/UIe+OGK3MZlfAOaBDqy8mEp4x0f0bCb/pG
dM7IHtkVpCURz+UiDUPx3y3af2txAejFDyAxBjiLQ6BYvALj4hqYF/+Ag5GgtL+O2ArU4i/oMg4E
v/bujYHaH48NxZbTXcnHCXdycSjwk+T/ZERnjsB78PIaK5Hbv5koJCREOjhGDsIEsi5z+1bV7ndr
8UL4iyuCnepuyswfbiHucYEApVsMFBgppsVRkS/eigaTxcDYK82JdAysagtmDc5r4Fls5hjwZkJ8
oQ56tDG5o2FU4x3EyAGykBEszg5z8Xioxe3B/n3mXmIAWZwgXvPaL86QmeD6xSniYhkpF+/IvLhI
SC0pt8yJXaD4/bhBQPYwUK64mE8yTCjkQ+5zkhRsLiUpJpVxcauIxbfiYGDhfxs7S+4zCZ9btOXW
vOGxupsYX8LFAYPk8uQvnhjADsNWLj6ZcXHMwCdf9xJFWeAL1NOow7DT6hUax9/sQW4S441NDJ4y
TrWJSgVbjoc9J8KmA07tvUpCXg8+hB4P2D1jTkM1TyipNoR13gMMPzHGnwYDUKpiLhKLJwh/t6S/
99lz9Y958Q1lZfg8Kveb0Zus9+q9415s1f9ukPWxx4Cxk13wCSLxx5Dkdw4LFyxKJdspd/EsYQog
sp7YclSbClNTGAiXl0L+bGN3wju0d+kMB0IIUT7MhxpjlKoAzWuNJAPBQHImQWYL7ivaqMVRFWKt
GhaPlY/ZyltMMeb0y/E+ph4NvRZmtAVTsLKoMJGY8agXOT6QwMLp1bgNQbq8ZYiVuYJhZJnWx9au
rBjqdZ4frcJ6es5EVu7SLhbXHpK+m089/EZyZfP2wMFSPgCuKPTGoC/1ix4Y5RoZUSIdI3OGNPHR
i+Kvs0LUE064YTRC3xaBXpgZ7pmUhOswOIiDDcg+BL8ACUKY4ySIYVkpGriz8bsZwHlXPJktKI99
1/fR1ux5+U5x99KFvTgK0U6bqh+/E5waJ9U2V21I5ABTVuHX1y43v1dGEh3ZjL1m2iGAJPCZVzEJ
g+dNjHd6qWteuwRkzLBc5m9iQM0nBnmplDvtulivfWOc1grzd50jgsTckiP06w9xjN8q5pTa9UH3
GMLUPFi/jQkkgCLvGweS9rGytAPORnbfUKrOlVr+0Y2+h1U24hEehjXfcEiYTR8MPwSyJqL9aFnG
xuy7cG2LMVm7edusqbDmF4aRvIzEzxSxH1vM9ouewvwJThFjv6g4ycBrqJiGlj/DWZCx22MRZqyo
9dudH3zNwW3eMKuDqsfKGaXeRXrJr478pD3ezDfkSP6hHnlgRd+in0swqPCugBLpslEMESnuSlZ9
U1kjqx9akgwJXdtou/lW9IG3cw23PxfsumRtr2f9y53L9MXT+QaIFMbecSDKzKINdrXfbiHCLZLs
4DIaULtQXPPvWQyaRn42gvPQ4govZ7QDUm5by8csPkTXTA0BP23j51t2dUx41mzMGQ3m/htWimBT
ctAMy56vs/OdVkI+14l1hBSvt2ZTdLRAfoHWOjh3LSpSVDPtky+tQ5dUr0hZ4h299N7xdX0G33V0
RfqdCyhGqjl+TsdyBWBLP6BNbsTsRMy0tLyMboe3ZEbOa8xV+aYqVkmmvmaYQ5+skAtKGMW/yszg
75c5sW1SMKr4aWRoCoeOyep/MncezY1r6xX9Ky7P8QrxHGDgCXOQSIrKmqCklhoZOMjh13uB9726
z9d22Z55wqZCSxQJAl/Ye23hVM7SNYxns45fMmxqmzqPjtTRKM8ipDie3qfrTFdnl8PABAgH3QN2
DvjynRN1cyRFbq5rBx6WObY4bALsAb7fMPTVFVkX7xpswsuImYRYKHuDUb1dMHfKSOsd3kPZFpDp
gpdubA69R0gSKocR560bLh3DjVaNqV2dqY7Zmuqox8ortrt26Ym6f7MJPjmhabh2hZMfhoaHaoQ+
i2XZhyvDnV2KdTQ9F5p+cXEyHfHCIrUdymyrvGlVxFPIiKsb3kJl3HNBq2narOgwqktekLLILsPA
ZOLXR0GDUc+6pGRiWc7gqz6Hxd4k1JkzaQJeD5N3GjufrdlGWJzosq2menfmuCJaEh2iLK9fPsLx
D+rwjBLyZJIJum4c5o61U3xxrRGvk7SfR/Mpbbo5ei/K17npPRLRxqbYrV6TKf3VWVT76HnlnDqw
m9xpI3BboeeBm54520qX33VR4ckU4i0OTfxuitgqrDYH9hsNETGhBV1itCGzB7W9pLidjmpONNa6
K6xbtlWpd3ZDRTanN8Rbz2Cj4HIxTrM2OTF1vGf95FH62yaVCBqSeZKJ0kd70nlDU8I377EkeNIu
9XyLUgXCkztaPLH4anGl0ppikyZBE+aRTMi9a8kUWTsq91aZqBjMxoRgJ81+jNGgDFW/FYW29Tmq
9tXENbDT0ugkwAeWXbUvp1k4weXEBLN9HCKf6uT9tu9OCvWue2l7MuebUS8/XaYDBhpoGAIM9RKc
z7xpFcKypbCJbTArzVjqsDVYXSh0N4TfsgIyh+WksnSbGvFHonWcSEQxX5dAHAzk6S4VkUVrKwkr
+iVBZN7E2RKW5Za/IXwNqpc2/F03H6MHj033alpzSWavNAF84GsMLTZMhCtui2I23IZGsK6SqQZ1
njY7JYLkbGfbUUikNDmBRGKwwI9Qiug6Y8YOMkk2DtoBMd49kKlpWcmmOiaF/AwDFiRGOL/GSYod
EDt5lR79AO+BbSK0MgMOTakrg1TH9IdyyGPZXLIuScjCw3BF6xgbXDQn87Uy827dWCR0WJrWbpqG
twpJZlUFqL9Rzh7VygE4f/fbJFfekLuuzsM3OxsMIkQjewEniRqrEIhO/A73l9MNa+pKfxfZ1Nmm
36tNa6pqleT1r9i1gp2lHLUzEQuh9NlF6EDK1unv0/7kGmI8IsFzH+ZDhsmZA1T42pes28spqVaa
QOdO5Fq5Rsx3ABbIdaqNxMEzKy7MXXptLQKqiGLimA2C+0FS6puDv+3J6sUVC+llTAqUMK7cqDHP
L1UerxK3fmAbVl8ysyrODaYwmlxnhzbrybXapwS5NC4Icl6QspQEZ8phZ6Sz0M4jbKtIG+LZZGUh
IxLNlugpEnRbITkE1BcKj+RIN8/eMuLbsPnoaztM1orUgbMnPshmlCtfmelOZuD/w3p4QxNyN2bm
uzOLtZs+zJdxl+DSQeHt6oGLS5uLdNdOxtL1c3utFJcCdnYHwx3ORQafsxvlB+PZpaGyZEsm2Dlo
0lVnsMN2qtZaevl+oHTRsnids/VI8u4TSvFeC33c+aN/Dxr5B43grixfSsP7khXbr7zdtmyKkt79
8vviJ2xwwEfvntsSeQtts6PdeKk8B0frZxc5e4011RBY+8jxID+3Z023974vlp3fnIeh31Whvgok
khiCU+4tioiWQASXYUA11uQN9tsmcpelVm+1qdo0WrNtxPTiDOQgF7G50pFkoWj24HGTE2k5V6tG
JONK+eW008oNmruhVuAjVjhPunCjTPXgZuKJKy1Z9XiVKLyx5tSvsDg3VRs2uOr94+w8Qlspecax
iuatca9Wyilf5m8ymUpCIt0NY3Fo4v5a2v6dmznRKreNx8KojrWJDDMiaAASJVdayzumI7yfkfio
Xv5uie8LggjjBwvweZ6GHmTZ6e1GEUhTTvbGrdRjUwSvffUQeCxyyuypCS4O235kYDjXg2Np2T/C
vtQWsaTzLyytemd09B0eQBC+7nQsDfFBv5Q2lBl+Lw31IjGAu0mu8dqId8B+rEibWnZGvum1kLTK
QSCM6lW2kJa/0Fx/nfXYftBwz28QlqbZrJBaiTE6yijaFwXr/zDIl6OKdnB5VrQee9QDDVJMJpaT
7W0dNFeTGd1ndt38AoUSuehL8sR76ZC3N7nxPtT1W1/VCNQ3g1F+ImB91rD5J1fpG+ZJaWozOsMv
zRv3k/thS/nqhyHD4uwpb6Mr4o2P2h5OGtV1lE0s39XWHsKdqosva9QvREEz+qVgwRTgCmIQTTB2
+eA+YbewtlpgvmFdvhejtYuNdk+MadbMXjJ1pqBfuxjwFoTWLpUh106ePjldugvPquLiOvnIcTLi
ATXWqLiY93Rk6TLQWC/HBdZWHE28G+Jmg/5RM7NL7XOkKJPyUFc0D9Ipiaf1ztnBoaaUBTN4Or2j
HRD5jfbA6bWFdu3U/IY0L2U7AzX0BRSedVskgE6mtSLACCnElVEuT0YzPAJNfnKn7E7W0UEk7Yb9
1MZpnVNPVihj4bMO3aMyZcbqXNs1bnkqZbkwaMNEFMHscO4YDbx2mJPBd7CldFD92tYhq6P3NtEf
4nwhx1krIppD7NhXobVvdYK6HL9P19U/AAaPtpbfe4Ksz2k48Zfe2VylB2dWImcfo7RO2uieHLv8
SYanysguJYoCPDGHYHpu9HpbMXinvlvYrourDz2nZVw8ETxrst5HMl55mXcoWo40BPLUbps4A7WF
7G6bZtmlGtxdwMY/yBN36dvjexfGt1Nmju2tTuv3WtOvwg0/ddjFfrYDOPQL78VaF9Zjhv137Isv
HYniSGpr1dVP2CLDJD176ON06S9YHZLvl+1dO3oo8mRuGNkU1L+BKz2I1v/Qy4XnDh+yKV9I59tP
5AgWjXiqUvHdhDhQJtN97jL7GWn+t9doX6hpDrlkG+vrq8Lz7mK02qJHTpdt9RjU7HywYIV4L2K8
ei7FW2gjN2ablIVv4Jdy8mEXFoDEqrP3Qxnck5Z8VF2vLYcehMLk8LYfsxp9rhsg6vpt9rzlZKm/
5gPzqcSZK+CZhmq8NY37nCXOuta800AxkSvnrSdzjnPaMlDdqU2stUrfWy3+zHlNfC95bItwjW/7
brQLeBRevm01gmh1enSnfeSEQQSmZqw0Naw9lR80MVxEgmwwC7e1Ve70ZtzGNBZWDPfI8x/jONzH
trENzPG+dTi0mQk77WVg5o8XV4HWlzEtkQkcPY12siMZNSmZIWj1UbM/5IlB49k1qUYYjmFhi3p4
KQD/SxxzKoVxlbThd4X2t+ygTWBno223QZEMJK9SLZVptzNcrBR2m1xLzq4ZSu2l45nLURu+szR+
UaDVtgFkUSSFqI3RIY+w9xdloj1VXDYXfqbux8o8lLq1KQz5MimO6lGhVY30DWE+WNzEqfEeVFw+
JA6LjVrl74jTNjKuaNqmy2TbMwAKAZN+7T2GTla5iUT16g3FQ2lBbXDinM6U3DwrxauMHC9eaOxR
A23HRI7kgZ4TB9MJPWZEOKgernxTfxiFeAD3PIE9zKP0nDXZXmj61mj6cz5P8p1sicN5bSS0RkO5
cpJnuy+ec6GOo+zuWitejSwP4jp/88bpKc6MR1th1ynHezVp2aJH9r6wsDktspiWqHBYi0KUmwu9
0p+2BW2gLXYNJxMR+yuTdSbjHJxNS8uUd2XWvIUW3HekXYN9daz+Usn8LczOWpQfY5srLt2fDmVg
7JG5o85prTcD2CaYPdR0CaWB2JSOf4jD6g0nz5NahNA3As4R3SDvGT2eMJrzti/ql4byvIpqcjuD
ewpgKi3CaGvoOp14cCq/Wc8/K9fHu5ApRU4y8bKJtAdTrDJZfEPJW8fW7cDHC7WjcOJVYWXbO/aP
Tkcb+O3v2pSHHHp3MhVr0xtfE6N/6PjrWi4URn4czG7t6uVPkBA1M5pwRZ3ptSpzhK3TOp18Spzu
IgQx51AQ8IWAjopDYgqH4W5+vcq2eO9E9+KZzUdWpydcJFu86Nu2wJGjrqZiQ49WiDzesbrPx+/U
Dn5HcbJo9PTTlwahfgQorDyrxUNNK2xPcbTyUX/MNSL7ZmsV5nz3SBclbKI6Gss/B5p8zHv/wTCb
AzwXMgCHcqLCKh6b6nHy2V6PxiLV8PdJpD3mUO8SO093RrSpmWTjKkfaTbrztMlhLAOgKjkEmG5O
5YaByqy5b+99o9fXXt47Kxr0x9j+QCtwpnOlYEoLKrbxIZ320iPpuU44XXXTW9VZuMkKtUUCsXZE
ftY18c6iPVkMTbcarew7qcfD0P4EgPM4gb+kHXAuK9VMDtl021vY8waDuWnZAq3TCHasfOYK5J0b
i4quHtO/t7IFdmHcckbTEbBVd/cFx/IhdWjQk4G1c9S5BxtVg5ZF+j1TZ6q6Ylz3pSCQlOl2gSej
iKmPQIX+Tpv8Jn3b1R4k1lYjIWDi/CkMKiMnrze2FXqXBpgVAxBOdWSMohSghQe9G/gLz8FZ3455
wFlt3NMBLIhoJByVzrlxWSbUj0NhVmvU2+HaqYNdK7As1WHwREdAHKOdbMo6rvZtx8g8wJMhK7ay
losA0Qwh8mNsfYqFd/ENQp9727qI3j7XVYEnzNJeSi+F1BcET5OGeMnPX3wHQLLTgP63hpZI76a0
d7GCSJiCElncwsrS3IM2OgNAkNsKAyhI0teoFlK84CxRAR8CHchBBXLdqmzx5mgW5Q+tHraycOFX
gba2y6uj6S0q+LhZmW1XIfZAzB3o6ZLgb/oAE7c0TH0Ek663LcuaZygaN4zZm9PCV9JbeWG5B6Np
PRfpL5YMn1V/sluAUbZ8rlRLZkrk7nLJS4jxRzdRyqEzpUPGhOSIO0+SOCvmHQ5LRL4XbyxDgwR6
LEqUoIg/Q5XxDs7avWMAZWikAjwOXHEZE65qpSXpKJq+hvI33hGxJHk1WiCRNRojPyYutKc8DSKE
d1pdgcEh0bsdOJSsBAlXITpEkx10CWcIyBkS2dEpkse0TX/ijpih1Ks3nuDhsVHmoiYuYTX8zlyX
y90rMj86gGJaptazFtsvRYhFCQjOYz0fyVXFWqRxZ26ogaE5hTuHP65ZDIFguJFjsqxQhSccbBUS
3cVsu8/acEWnihtt1sTiwLKeyOd4CRG02xcQxkep8rPK3XVicMg6HYwOEuDfUU9/T/ZWuNmO2D8o
OppPMLeNzz/9gUuETjhetIbHM+gEBRaD/EX1YJs0op1b0wZxVH5xibvXoSstDZ0O1676ehHUeDcM
fAHWLwP1gX0hcPArM+sVwUYl+lROTHCEtolfX+mvkek3SGXkPDpUUDFglqHms75nbxXPz0wUBDkY
USTgrod8l2dypYfa1ibnjJU3ku0EaZe5H1g6IHDe9oN8Qnj27tdg7aNiMalkbwtnj2b62ScwCVE3
eGMPqTtHzKl3W2PBwnBngg/y++GbtmpOysKRn2DTKNATkDVOKmqSvxtet3enftXrxrWPo2+9z5bw
RR+D2Poyq/E+hnhBZPnwSx+cXeL2L1ZEU0IwM9OhZ73n6uNVv7Ti1erscO9z5a0bUS9t3smMpIFv
MrDbcDSG0L34Y7GT0l2USXxwuCrGviXw82lfMtAPdayu5C4uGYIswm44seR6FUwLF5MYfsKweoiY
+vXulR3KqtT9ja5VACmm6jEY0icza88GDBE9Dh+KNj06ja/u+kbfM2Hu6BLhCjCvztnuN0uliQOW
WVYhotoznP4Wjb9LhgBNFjzTCGWS1ze8E8z7sks/A+p7oqSchz7pt0OHwFrv+WHGfhAAV0Ty7vjN
m64750ar2nWYpY/YqBMRf4/5TxAz0MipG+2Gcbp0jjIz7jVPrE1LWyD7CRYgxE8VuUD8IeMOQe8n
puVhUY8Sn3/UrpQep0syzx5rkMTohj/R03Jm1CfqGJDG5EXOB+d90OMFRtB49HQDJYpSP1gfDiM7
xWqao67Dh6iR717nPfuI0knqwoRRRMBmeoqRql5jFLm4ml0tsqp5CUpWipAzy2c0yudYdmS3V+FO
TOksmy5+0rzcG0N+wSiwjoyGrewclNwYWNU9JMQaimumvZBifV3i2ZlvoAz0f9y7fajNH/7lc3/5
8C//7fY//vh5Ub1NRovVUzYbS8RjFBcGSBqewqoEbe4bWX6Ab5EfcnYFrJinax7jmrFTAFTmfHO7
9+fN/+JzA8uTdOEzFpF9lMyJ6cVhDCexQhaQwm3J1cFFh/PHze1DUnCavZyeK73tGphmZnHA8MsP
gJ4J0DEk2BNWdDqhWLXoS+aHaw+oZ9a3uyqTJKDc7k6NcfZtd9j4bsRJ2cuG7HC7wUL6j3s1EFXh
4zhLPdJDVbl3nZbHe3uYf9xN5t9y+1iNhGD3jCykAqxLCUcUNuAGuB39329un7t9ePuCdAMCvf/8
cj1/o0yhRnC96JdQ3AqdmSWfVPkLcOKGjWakDmzQ1KGx4efh5UFhkITlgXVqebjd+/Pm9rkMatbe
a79c1V18rf9OU7zJooIM4rvJnRswjkMI+zWxvjnhuxgpANBiRT0KVHuXwPRcZAzfUjSSnVszqzL7
n6Rxe7pUbuApQesvQNcZ47jyPGAwE6dJy0EWmw0QvZLE8PeBm5+7SI2Hyh5BDuicXMfulFQD6A5H
DkuEu++Do/AIcBGkWwZi57zq3ZgeOpoAbB7FCUkW6ue6G9dTgZw/ADuSJr91WR6swbUPXtuPSKim
qxv3ycG0/eYYFuRrjuVXFYflrst90CFs0+s+P9Wlak+NXXqcUcWRLUOxYDi/LpxuL8vOx5Zt8GtM
dPVawotZZECGAjaX1KSSS5Wr1adixAqaoTO0YT/vtV5/sHqjPnVOdW8UqEYm/OfKRPpLHb54Rnac
3uuopIO8sU6daVknWAK8+63h4GviPFnqt8ySaM1/aU/YyFZZbt9XUSRmJ/slagZ3Lw3Lv0tMnwoI
85k2fBhIDZeuMn9qs8nu84L6HeLTfRtSsvBv7A4+04KRZzXxGP+GFWdqr/7shwpvrFXkZ62e8vMU
/SY4wEF2PCG8ZroYd3qybgSvCnw4Sly9wWOdZPkplDI76doT26Xh3iHmfRWqlJUK47aciNlNZ2Dn
pz+X90jW5T0z0n0Q5VczKCWjrHK8EzsCg35bjAhI664XovQIXDSnAPsAOVPjnO7O0HFa4cOkZDSZ
9xuKdjPMxhNG8MWYe+QGzY+E3ZPGdo7yxtCRCvvSbbc3RXYBnXzpqaziSuSlsDDNN653+o4x3RMF
yFqfX0Q2SihNWKhk7OT4rjDnyEpKYa1vn/vjy7evoKTEC98WPDHHKdrlyiJJvM9eLc/9bsV0V+Bi
I5G8eISbwwitOkFeO8Sa/zwMsOeGT1FaP3obP41ZcJ+QbUEffewH4ylqgmzR2MYLrupyoXnqQ5oQ
OIyJqWw5Xfupa49Zaq1sTScnmUrRIBC8YAGz0+SyLNODsqK7OqfOi0vM1VArIwvMpsQ2E+mdsyxk
92oX5q4jLweyo6nw0OESDhHICp86FZXstQzSYUkml73M3Y4NitE9eVyrtMF96EEEM2wYLyWRDwy0
DrS3QBiwCLuN89L7/b07Ju+9ZlOm0njqor4YGdIZozqkO1bblCWDt/YduCV9XKPQs9Q5k/cNa1Sw
nJ0HO6ZKoke4WytIAlT5kiBFeMcNyAP1qy8pwmSmf7QKI4/MSIRHm7jSjKNLdNPCn6zfDr3dojQI
ZXSC4epHnPnHoWDSF9RLDAZ7Q1x8VKMEW0YbzSyGY59M7nLIurdWWFd7uk4z2COsgkurmeld7KHZ
SAHtmGayUB064yjC4aqddJgXnAgxUE1kgJWd9uorNq9mmLPbTYpd5UyfPvgpGtfqSuItkapXxzlx
xn/ympzpsMyfR4xY2mjdlaWBdNoRD64R7lUDj9O4gIkbGZKzsyjc5iNH8ZEUYtyMktavHX5yVXh7
1LHaRRuAkqqWlZpumkcDUagI1G6C0LVy6PPQgMTnadJt7Mc8DemIAtu802MqytrctyzChtxoF3UD
TrTI1dIgJGNh0eRYEXlIVoEIVsHbDaP+vgiOkipuFdU6KK4sQa8/4MSxsvIHfsaXRJu5aNlV6phq
tlXsPeLnGXahY+IVzR3jWAafXWiYr63DwMWpDxlk+n3UDtYKO9aroZ1K6jNVoECxq/I7LQ1O092h
UOFvgzCthdRxK1fpxaM468yOzjhAK6ZFBkYucDMFDbQWJsu04goc1tNhLiVrSz+ODis7U0Z46iuU
3hUhy1iI68/YbZjUoxRf+A5tGXlTi+DbrUV+BJuDVI3mZxEIqzgPjBMW5ujupICeR7ebX6taPaOY
+urs+CduvwmgczadOforMQU7zrv2JePJgj2yMCF6bwY6fvYBwzPcpXGVeqNkdtY0m08i89pNyXi5
ETZW0tIjTq4ZzkY4tOtSsHwsfXSByZxY4HyGpNZsHDpKXu6zQl797jvGTxlOZxFlJqCFyl3HQ73M
2dAvqtDT11Ov895umBUKk7KZoUc4qoCNZqvhhPDtVWgpQklDu+Xx1MOKgCJ3IYLygXDbZK2ZWF9x
G5nrSo5rTyNfqwNVraXTkzbF4E2w9EHJOzlFE20D3XgMHWpmE1jGEm1Pt5SgBjCcUb+l+c+gJf2i
jkfaYc5sjHTFfewg0Slwcrg2NgOF8s0DyO7Ulc3uDO2XE7praVYfLRzPrVDVA2NZb2e5xjliKVU5
4TWdoZ4WmwqCOoMrO+sdkyH3FEgM0nWj9H1MWgXUuTbbeUAy1q4DMa5I8XjVQ3+wrPa3KKeXjAhg
frY4EA5/1/pj/JK259Cuv4OheyrRHlCogcHrdX9d+fq2jf0LUxbwTUHJ9BkfGGcbm5hBIGN+YHxV
2tAvMmPuFkrxUzABXlCU9uthJpFCJNVnNGk3Q0oTaKU46/kT4Jfaue0uomY2DaeMJ2bIaTTjTst8
n/CXLasGD9E4I1G14CevQaRyzrOAh+ELjbjubpIZpZqEQFVDV3fvyV9YGTNwVZ/Rq8UMYSV4dWRV
DJhVlzUetxnW2szYVjkDXCGMUcLA+2DkSn7CielLunVm6Ks+419LOLC4drSDPaNha9T5q+7Gi81m
dKycIbLJTJlNZrBsX7yScUY67u0z8800Y2jN8MmasbS5DqAWtkZ6FFXJpSpQAGxbSLZ/fIjmZFvZ
YG4BftgbmmyWi3PxBxR3mKG4t3uCIfIOK8N6nBG70Y2ie7s7VQycsxmya8203Qns7u3ztxuwPiRO
QOflo2anw+uNZ3BvPSN8w/leBNVXzHjfkXkqb8F8r8/oXzVDgKMZB5zfyMCNABJsSnDB5gwOljNC
WMISHmeocDjjhTm5H8MZOMwLdKdmDjEccGDEM5Y4hE98+1QyI4tRluTLspk5xn0N0riEbYwjx9u5
0I7NmX18u+lmFPKggCJL6MjY4Ih1qxDt+zM6uZ8hyiljkFU6g5WDDowjpOWAVxw9IPBld8YwAynp
CXUBzYx5pTiiLYHPPYOboRt8GQG4xhymcwvbuZ0hz2rGPdsz+DmZEdDIHfVVO2OhsxkQ7ego8aIZ
Gm3N+GjCf37RtuabDBXpsac9ARPD4iKu5oBRANTMt1lPzVBqZgvq2MCpTntlbo0buxpXZHnsbkDr
+VnGsQbVesZdF3CvmxmA3c64lNzBO2jMeGx5I2XfPimhZ3NIMQSPAGpjXa7W7gzZltC2kxm7bd9+
YcTEDSB3MaO5u/lJCAYWBi3c7nIGeFeQvG+PPZ7h3rd7hCLIVTujv2sY4Pi0o4eq451mVL/MGRPu
sfNNZ3B4AUG8mVHiOkzx0AYuXs6YcW1qz03GA4hwTpms4FdY7u9UXrsL3JFwauGVlzO4vL4hzAPK
uRGqOU/0BuN3es9aW61cwOfohAINELp0mSaJIVgZfjBj8qEMBuzho0qPNvaDffV7ar3RK6Fxig8L
1no8Q9c1vd4QYIl/cAaymzOaXcJov2n8/092iP/aw/AfrBH/OzPEf+er+H9ohzBt0yIh+L+3Q5yZ
CmJ9uFkr9t//9q9//w9/eiEcw/Z04g+ZRnsEDv/phbD/ht4UhwRjXdwC1hzqCktuNkDYxt8YRZvC
I3RL8I9DMtc/vBHu3yxP6ga2CpNUv9lBcfOj4AW5/OF5wEbCS/Lnx/+St9mliPKm5gf/JeLLlmTo
Es7s0EK6hvmfwgv9XguInHGcfR7CR3Tt8ex7aG06hyFxFjhfVjsSM/bldsYVwxveB49VU1e7b6Xn
5hvHxnbT9AC1KhsbO70DTqF5FYUKD/TBhUuxszT6wT8UUk67HHSQ41UPymCuqjoqUaPPUNv5ZFFR
Zq6DKPTomk840+cQWwZfjv7OVTRcy9x1F/VTXmzTcQp3GRDK5YSqAAie+T/k7Jn/xVMyx3Y7PCum
JUAJ/MUt0roVuyuPsbYmWdCbkbUEAXlKqe0g+GhbgXyLClT562GyTnoQ7vDufWhEtq5ila2qkb+0
UV6ybFFbTXFw56mZNht7bIALgWqeIiUg7Xzk8rL/pyPv7y/vP7+cbFr+EpJnk/qNjJkJtdClK27e
m3/2uvihmSqBunvvB/4bAm9rqSyQU4Og74USsB0n45z3rznpV8h5Ss5kEqgqHOLXItZ6nMXMyZH0
imXf4/OXuJtFT1JPk6zFwDY/ljCRkNkusvKrU0quLFNjEeAGyyJAMgvz5WilkJWzGFW7OT1ERgkZ
Tat+mGzUkIobtvFRShswHMcueLXN6T7p7W4RDu6b2QXPUjUsLSJjr09kzHbAVpKY2AL3EoQFCyvV
tnCtk+fpLu3AHKHV3GegTyHOT4Kty7qzkd2gZ4WYFFIZ2V9VOKEsF92vEVx76TL/5/8t+xCnnVGt
a+yBdNidtxDNtwnAd5nSTMCWG/dBCnMYQ/gutcVryeSEjRxK5gJzv9BeFF7SZWdqv0CU4aaR4AFC
uI7SlONSR8hP103cWtDqsBw5WnoWzxzLEBBt8ZSbwIqrIVP0AjzoIigBTXN2z/JfgT9rl3rg/zFa
cW80PjGFDkAVWKbYn264N1x8zX7ZXCLHPdq6wgkIFHORZPUxyVwmVfH7BAfR87mmFRWig9oe6TMz
OP72ZG30EHWJM5lbWqBPDKfuUjiZvpzIUGEX90YIMq9lH2F1aYdhXRZmu7DdVQNbIPMmKle05vgl
0FICNrbOpt/C+zRXlo+pH0z5Q6I9EpacMG6nYo9Bvk6sddJuoBVsvnwEFU4ICrxB9Yb//VMTGW7w
pkcDqXf5ZiomYHqEYo1qfM+656oby2VaskMa7Y+qqb9kWq5ju32TLhu9roHvE0cPJgMkBvrRuUoa
dmJt9ypK9T4Bk7XBkjANA86tTZi3KGhs/wjzBRukbr8ha1uzXoUYjM8HYeE2GpEVJxWdhTKCrVRG
xvHTJuBV3XFB1gakjHIzhQC/m+48du02JMIwLKoteXaw3Pt9nVS/pPnAEvrQetlzbcB6CfThUzOc
ddm2h4SgMSgNvFeYRRbTuCAdnXcaxgcXzWY4Yu7VQhaPWa6AcLOU0O1XN5FPaRIdbA3HiApZ9gxw
6MI40PHPimWbjcxWi2ss6s/CrN/DtGPPlW4c3kmgftuPxt1Zec2vkwKfvrurDWYBiYdoXtdiiECA
EHPxNBUMxWX6VbPS9nksFTRc7LmfGqTNpQlFfCURTKNju0Sd8xbzehox5F2f+r+Mt01VQmAoD2UX
XKTj/CJoVS1y+9Me+2orDXijuc9oVt3HHvY0nZkZC8FralfrxoZ3aZgeJCIfFPeUddBbjB8CNGoc
OAO5U3b6DGVrI3Soj7FAouXoEc3+BJHVGoj+rvViUcviKjHbG7QOSww/MWcNBtcqtc4FWWqAHPGM
dQ+jdC/RkDzEYjyxAN/Nu2QDiTe7yjZYyxRLjOeti74+jRFhtyIo7KVVmPvaBw9XIVZPIUM52Z2W
h48eqqKlGIdn9rSAin2nYheoX/74vQlQHWAFG7YCu2CKP8k8Xs3v77EucDXwVqroATDTra1YX8+8
lwn+cYfIADbS8JMSJoq6puNJstS6MS6+Mh7mL8QeVhr4HmLwvszGvwasqeoeG0uEPxwxwoc7WOQ/
H/1kL2sgvX7ZvU37UR99xmVeyal3W6QTMy1Ph2zX1ote04kmoC2HLF0vpKiyZRQ6DBVF+OT3mD2A
re5Nk1Nm2AhvWWMUNuz+zFJynzfGq+Ws7bhKV4mUJ3LIXgMPWXrkvOEMixfuhPNPfDKhjVZlNNxN
ESOxnAaX1RGsnBBYXM58UYFxXbSNfEINqhaOESKKZ/LQY09fkoLrLp0ion+y2IyGuzQ1aLJzs99Y
tnVOVfXih6jOJKupIJcvBqCeOKm/wZIi02utb8ACUEao4HPuVH7E4jhDbzB/iQr6qmzvDksD10Bm
yVlofZhU53PDu4qhbYfehFeHERCjQwRwI3A1kYC7FlP3e7AAX0Qe8RLZl9AH/cBUncgWgbygh6Md
REO1YWypsMc4yK9tsR4RFRZp+zRoRb8I9JHzC9ee0eBvTox/Z+9MltxG0qz7Lr1HGSYHHIvecJ7J
YAwKaQOTQhLmeXAAT/8fMLNLqrSs+q33vUgaQ5ExkIHB/bv3nvvBJLmHhl+s3AS0imuJz8mA1yj2
za+l5n+qw+5skfCfe7zA7wY6ob/Zaq+fM4ZeC9OcF/7Ye5dYSfCZjPa5NJOtGuVzLCiLkECNJeSc
LvPC1Ze4jL6O2UQJjrC+ztOSuAWIiaC98O0BfmDUIt7WYCEkU72p41AsWwdBnheoW4HDgJ0rC36t
MGrrm00EKdRbRraRrxaytNorxoQccrlXnh0GI8e2oSVZ6kxZ+mnBaxjwKdYLcmTE2Qxkc53AhECh
UE7xI9LLmp0klI+R3CKSzxaX7J7IAn8eLEsMdzBGR8Gp9/fukILHyNybbqMYe7b6PkUWdj1z3Jqj
+RrWTb61IeVwcamWKOovCgx2EsiD2faXec8blgcCs8xzNH5brlvs+b+mDkE8wSFx3pCqPSu/+zRJ
CLzEIElamWje9jOOQkYhSft5futaP0Zm5u+hhHgPqu77pHESZ6H+rly1EFoOvNB2P8FeoxjEoV6q
NdZNYby7tVluXBvygJ1+73O6G0pW220kkKK86giH/KbYONrcEDFXYE3281eHXtBln4Kar6riTQbT
SlnIF061B0V610x1jSlSXETJC8vPg9YNL36IJ0DYKDTEVfa0RDR81WIKxOvj1XF7XAKJYZACFHn+
sZYD8jjxnmXs/GhiulDHwX0r4a30vEJglmuV2DvpX5yxumpezS9uq1UITt1PvUVbSxipnpfeOqxJ
fYZrLukw+zaEyRBXnFK5SEoKUP3IRnpwrGWvsiercIoDl3pjRPvIy1fVjp9hYXYHyF67QYMVYwEi
WYDgLJa5ikDO1NEBLQLXQKTFJBdZ+Xh1sSmJ9mzkFK1pG2yPhaduqWvSh1Cgv1U5RpLStA5GHUa0
0qQrSkjLU2KnL0YLnC022cEkNviRNjagtcIOqya1xamFdZ7MKp0STFVt+RIDoUPsavgzdu3ST/Rn
EBB5TnLLFzFWvYDT31B71iXdzsu9H1HAUC2nPA7YE298olQ0R3PNFbgo6ltKAECZX1+wKej3HHgP
OdnoqcrAxCQevrsytwHRwmvDlR4v0mY/BI0k1NAsG79mLCgdgxAkXG8dH0eWQvWsXO3IlAg1rdem
BVGilZP62ZloyXMYQkytqcxDCgyPHUUUW6i73UKrMmh9hJ2ItIfpro1MyEzWiB2kaOBXt+T+Dv38
oMtZdP7nh49nxugca0dF28cn1Tz/1fK8Wj0++ccXWDcwnAMrI0Jpv77F49moT/3G7TVc73Z5KJTu
reCVc2+3tmEwofB20KmWfYS6HaIZwO8LRtbKHDCPB3P+hR7f6PEhxLBbHsc9jjgaj4a+RtF/PE10
n/0F+Fh6ZZCZRXbIQ4qzc6GQn/HHINQaezKQSCGuy1hloKvErT0MxKUXHLh9PLt4MLp49F9sROri
8e3nb/N49vgRgSH5aY/vnc6lUNI2aCP2uTAFWlJlUI4aQtCZzt+rUqeoAY3TMy4GWEzCKTZymiJ0
/eh78FtoOJsuSFLsmCxRbi2t2UkyVEcOmfBKci28UnVlbLTRJTJVNTk5+MpYBkYTX2hcSNcwyOpV
GXgeZ+X0rAZuCoPfmnc3wNlDeTTsL5GxmksrcAaK+knbISZnaLZ4EibEYpP6hFVgVxij3b5c4qnB
SYWfMitG7Vz4smLdDsy1SWL9yiR67fTFF9Yjxd4OvOgUhfVbm2EnjPp8XaVwfIBfnvXWmm4aGVlD
4hIKIUkSbCkFQzZ+Pr1UwUn14jPzhY+pnpJ9lrFKbWr/0GmbtKF9MsoEfmittO+hER+8sesWQsw0
MfIgS2RZyNIZYaImFOmXORMrY4uBZNlj+56vsyAarXUVIC7Ydn00DbR+LBXPZIuHs5rYTOkg/zdt
lxvkPsdl6NTB1Rgi9uq52LPHt/cNnZ5PrUe+JeCUYamRf+tbuAQaQQWbG1ijZfkxN1iJxVXQvAZj
1NJqOCeUXKLoPuDAd4SwJ8yR0NyTeNgUUR+80J3406q4fqtmFuXqdu8BZziMvfpcJdmwdZU7nTlE
oMeZlJopFQQ7x+xZY7ryqJw5royVFLbW2JYMT9L8nSkM273SG6+2098S2GpbmEDfUG9GAnz2t3Rw
GZf6fbIenKZalchGFyqloosG2gllA6N2Z+LfmqrxRXMw9xMO42qZmndBfPclAJ271/ouoxgDVbpq
qIEfyb2BPwc2Q06RcpFYMgqfH3rdvo2KSFjoGdixp9Z8jVznlpQq26EInhtsczfP8y9qjiBSG9Uw
rFWvqZsWB9bl/jS5N7nKgWvfaxJVpyh1dmEwO8DTER5Ubi/iWhgHVdrvuOjpNYIHtIFNKvfhEFCE
4AT0oHjcVfXq3Wc1suImBilQxB74C1zVMOku5dw8ZmeBvXeQwyNh3QKV6DsNBBVbJLKZaQNGS70Y
GN9ZozuwjsLgapqzDSSlUwnkwCGy8xwAtf+97ZPybgz0HuW9C0GEXuHJELxhxvS5r4dkR8+2NujF
vsuTo9XrxZGUwLpuHBx81msW9YcwFNbeVXAK3DD/5E8GyShczoaP+Qwg7oIcTYSsxgHRT3jcGIwf
A6YyLvz+ZEDm8RU4I+Yl0hlolgVlWxBdWRIJEzt9Yh9viFIA2qBHxdRC7ejbx7aX+A3rMlgGXfcj
Ttvw2g3ysw+bsfdYyQxTvS1hmtF9QnF1hewDD2M1dZO1N8JmU/YAp7NxYnE0V4RNdfTFiooed0FA
+1ByqLM8gN5fXnwr69eMJ3M2IBAOUSmtXDuWcuTVWQQR7elt0lNa6uMs30ZxOufXGL20BN+ZrQTw
1o+2SrojaIa8fhJRdotY0lBLIe1h64wNOMXOKrchjMtjCJaa9XS8IRkt9762nZLOu2LjpyAsT7V1
4I4XP8HXUKc2Ls3M9LZEM52LcBRXmRpCr677B7tz8ldaft/b3tDP9acKGfqlw4GZMOW4+WFLqJQF
Y6aLux5gp52ClEJg21hXELkTl9V5W4OH6xyFm8dqzPUgCFY3g/weZNkIKBfxY0gpoRMT+cJWoNhS
lRFQ5Ww6xMK9rEX56tkeMYEb0tjblXrXoxDmpzp5rc0Ywqw/o5WVfyDqKVsqQAscYFOKlFQ0+hMz
ywW15UBPSkjx7Aoqzzu488PjWRSdSrL6B8xheCHq+SlYAbbAPnfHUDugLu3U2JOf8spx7evMkrQa
3vEy1SisHy16yTKt1A5YgH/mGn6pRtdM6knA3Bq6163pFMIXaHSFRV3U/BTgscVEAfcKNmqZo7Re
zRSTyyQxzWF/bJkvxjSyJBMFgGzg2yzO1hCwxkPYIGK7HYq+D8vs8U+Ph7HxaARn1JG0hcKDGJnT
oafk7M+nCVHrvU5oTc+Efhjnh8czkDPTbCBWf37cjikFbzH06eRhYKzb4vB4hsY+G/3spDggx1js
d2CYz/9LF5HCLYbYWdTzwqVy+vJg4l1a6UWN633+N/+xdPn1aYd7/zpowHAOEJ9F4rm/fe3jGzwe
fn3BXz7U9TijibCG31MH7EF/fUnlsp4NHg7vf/4yj88aEjDpH//jH08NSviYviGa/vrq3/6nxz/C
Ve5hSVLd99dX8Pj0X34/6rRLtsAhyvX8s4HlU1VjDpiU5rfk777i7/7t1zc1Bs7cqNU35bxa5EII
zs4e0rVfRBbwbIeEYVOE8frx6cqWvO3K40XG9T0KXH3vFGQWHw+uH3UHhqdUUT4+lvNnhobIWuKn
xZo+JTZvTpbRR9yDWaxG7Znynhf8ZwV8AI4AzqsPjLnNWhRgNNcc4gXuRQ4FmmDZ4Pv1UGCFTJ+9
djqAXK+2mpWF4zFtaoYCCAtzBqA40GP9Zcinfd2r72FWqA2pUCfwz51ZHjCl46jvMVHQwU5YFxPm
gqNoEaWs00X/aicZQYCkfI4i9ycVdFdPVKvA8m6FERDYxjlv9JQKxs7PGlt4H92oZtMXQxdhFXIi
aq6DdzyXGV5MuTQy6xti8jAPfNqFXmtfO7wLzuSS/JrmXtXhI8kyi9kHxMQQ+iBtOZKf3o5nq9B+
wtak1s4gLWS/xol6AXpD/Y4pbw8FIYefu0hT9WGR8wmgey0ds/xU2z/kwCRXyP6awfk1s32vMwHS
axWvwrD9Qf32TDA+umECsy/YmkbwxZxfs4ZcgdXZNOQRTLvPAnEu+0HUZv0Xd8MGR55YAkh91pL8
qAbaOzKA1RSi58K+mqJ7ixiGhQzT0+qtH8VdEC5aFDbc6Ej73kAto8o7uprV8CyN6TUpesL8NuU8
tVec2rrZlRpGNtZu9L4nhxIQE1mB8V4GTn/p/Z9uAac/qQg4hQSDAAER9HMs5GUrXUUO3houapgF
/HpBUQsOOIPdgJe+DnNAE+rPRh6hrcBLTCgk85hDeNVEbIdr0tKOWf4HWnVvq1d619RPk60pQhr+
4i+jpjZAnvc0a10qoXa4zc9tPns7rHl5ftFl/GIbHtHiwnt2h1U8niuBt6/tz5UUOwdLktd+6RXk
xUJpH2QZTklvJNsisN9Kso9m/GnwQ9yMfmdtZRkfta7J1p6CN8oQ4Q7NxV9Jp/xWWBm/cuOtey4k
Wyu23OUIDHNDNkpsOHoodDIpJwBSOK58xKRZ8qIEARECVFa4sEsxPPodaPQ1NnbBQj6YNzJOUfg0
T3+vNQWGwwR12mC4RmIPtRzJAWY6/bC8gaXKmT+N7AXZqR8khKDx7mkRfLVJfne79Gq7druE9pAs
/SrjYPSfzNqnNTtPgiUjRWgOzojn2H+NCgpK9OaNTRldGCxgsp6/na17OFVscYssXnA5YMTw6wky
ePqjgHcYJs9F6v2UCo5tX5QHLyHAb00J1wPP/NLo5C1sLFagg+OlzUR1aeL6mFxsJLFuk35gfm9+
KlIy5UXmMghKCSGIxoFDN1Ql5XvEUpKSihr0p8HuyLVOGEZd3jcvSN5HT993Q7RkUIQrk7egzDWx
GsDicpPbmPO5VjoZm5ZDKYzL/J8fj9ESd7ZgwGmBppp790T9wgHPlcYJObRqyiCTTlKty8gOtBnD
6YmbI4YmFkJDuBx0CyhqTEw9JE6RpfhjVNmh3hCfJGt7yZAKuJuRV/F1qsvVYgThSRBMg4cccOdO
Vc6g+HPDuOeIJSHcTNIaebX1sKLo3UO+VetaJu8145G1lcEkIgf77KcuFc52ek2aiXGT9p4NLgKV
4ryCm0mrzRezAOdfzW8kWQr0L5Fd2K2gavnPQHFJGXofNfMQ/hrGF7kNavxtfuZjkB5+ECT5UYM7
i7wCFnFOhpzk+SxIo3ZhO8b7vpXEOGpVRWsnmx0myYhzuqJ1y/dZ0hOkhe4lMugxKqboIoQCkWX2
wmvnl9+60UpWrNRri14MqE5pBQErtNkPDpbDD6TeshH6rdU0te6d6sOswmYbm2OwrvR9g5AG9ZVD
0LTR/OyfvWQ3XImjIMk7zAP7dj4j826fY1EkO4dtCqYsCC7twwxjuveKj3qep5s9Eb2SUeHxLD2q
lXoPcoClUcGFCXtoy71vjh8VZ1DN2Jn2l7c+YnRDY9hnf/g5wBFbJjlMwKK+KAN5V2P0TcPVpDM6
1Z2fCSODTUl6hpFosGzTHAPolO/YOZH+ZjMzENYoCIVRlbyxmcES3xOfIwPVOE4+rNRM11CxmQjG
JR7dQD3hG/tIuIaWmnh1k7lHlLPBNMyrlmF57Qz7a9uQ6uP8rpdtw++UUsmba1a09HPnGidZt3Ty
BmDc0K4423n3HQrKWEHE1eNPYb8grFEg5NUZF6qRA8LXCRx62l1yWi6yksqNlkx1AQN5O1g0krXa
LtV+EGlNmRug7HSCAjAjo+o3G6o3cAHQvqcVAETydESdrdI8dx3Bv6EkudVddEA567Ib6b7pAMrj
/LZJMC+ricUBHNrdQ/D/P1fOy1j++O//+vo9i3IMxwx2P9rfTTaGhcHh8Vb9YXWZMah/enBmYOt/
/9fuq/oaRX/zJX/6cgyB+wYeKBYPIG0AQf8ElBqO/g/TdmzDxmEjXFw5/zTlmOY/TPw4JhxR1yYm
LLFe/GnKMeQ/PN0TUscr5Bp8xvjfmHIMC3bqb8BS20MlFzbwUdPRpbRt+RdgKe4UopQiMJ+Z7nI4
jlgLtJQteZwb5yTCTZ3mE5s7lR+NtrNf5USbi+nV4yHJSm/bG9NbQ+XWimpzRYSc0SNWiOHQ0toH
PVE76oAMUTiNett7DZmXFn86ZVZ71WEPyCsB01pq+clKmhcAJxu9jXbcWzX6XrBi6n6qADFx2nga
Q1STeD0IYm1HCXXDVLHZjcbgfJFEDlBzXBfH0Nz8I5XFDITo+JgrF1HaBxAMje42DVzIdYeSkCIc
EkxD3VPF/nPJ9cbcUA5Nyr2J5blFo50a57XKw5XpNc9VMexsx6cOTWvFMYBtwW5wN8XWtPPmoE5O
t9jsAzTsOMUxL+qlHrFl9hkMr3y31xehPaehe/XR4B/gokeLZFx2JPxUt1Wa860V4yc8lVxwAvfJ
tOsSyOnsdKS6TTGgexrhuwODcWkRihkXY5EWd1VSfFS57adG+j/JGTFbT7xsw8VfW+g2DNcIlhi4
0VWiEuhzHhcJUCH5DnL/Ju5VdxF2cKb1t99TD7EyUsc+FMXw81E3oTrtncXOrSnM6Z5RaAjotQme
8whGkssdOazs8tzXINfNMrX3ca7/BCeijlGof8TzhKN2U4KDA5WQgd7SqkKvYEVkblm2Yb4tC7fC
0s7C9rdz7m/8SM7slfpF3n0cyI4jXU4OXWdHKDmbfncjZXAvCMU0zjPr1SXD+G4nrE5gY0gZLAik
PGFQvzovqMFwfMEuvxIl90CZ2uRYQ7O5MokqVxrMDcgpxVaxcH1yAdeumqm3bhXxPC94MYrSXUyj
DA5u2T9Fid5vpzAe11QUbYAxRFvVGZfUSMp9SQ2op7XZYUBOC1TlbsEGzh3Q3LotegJOvafwOOVr
HY3yUmTNNgQRsnbSLqIFi8B5mXx1+6n51GCJ9yb3rU87cQcouO4n9QVrfIA3jkPVQyrt4H9cY2O8
N7Zsl1YH5hD4lAkuBstHbgGTwYfsPf/nN9zUuQr+6ztu6+58EZJS121b2DML+TfWMcIQ1Xd6iXBR
JR15gLkEm1w3eRPrbAXZ0vMFKFommelpSErQPqN2G8r+S6trGq6pkiqx0WK13dUfostJFqV9zrI9
q0+Q19mqmufIiOINU15kqfkhqIjlGgGwoqZUxiEelFjWfgfHPrZuRszIM2xgYQ3f6MVKqMDsP9GF
IImqsGsNgdXpEUmrSWZvNYVfCr/xq1kWxpF3KT9pyEGyC1waedTSCqrhJqT/BqnS3ILXgIBUGtjs
c4VdOJqMxeSWn4lEnNKUWrSsm3AGy1ND/cNqxHe5ruAcLntZfo70Rt7AIRw8hyi7Plnfc6c7qdo0
di4XN/TnaJv1RrWkXat4GwN1sn1rhVPKxbOitSsczYuOvoJNOC9j8HHg1gkKjxLEbNkpPVlFlJcv
0iy0DzH6EvehS6rDYELy8FZWCxoAD3eGoGn0GALruRGQvdK7O+OKkDYoovRPpf2aNUX0LDBWkuXC
ednETGqpdQqL8N5KTQKkA1Woqdhb6x2OoMzrtoCOiYnn9Yn9Tb2KsS32IfIT5bjiWDoGOvJ0hRlQ
bfQmGVbjULF7byK1oaCbGXXUoKaHbsbRPB4xRpkUmLNDKMtqV6WJfekCLOmjOmqh5E7Sc0pPfTke
KyIQLIMY3TvYmVXQ7W2cPr4nFZI1pmmUSXmgfYBeW4MdxCRs8Sxltyv7bjyMYwCLV2RbTvTvLdjj
RW32zLdN2AyEVD+ooml2GY6yA/7ttG31M8fVUpKTNLFdnsjZ4ofSy2PHxcTEyn9WiqaGka42n0k0
guCUXIfxyQoz++Z3jPFyX2yHCN5HN6KxOZ6LV2F+cLEtlVVXHUZeGTpPUu7yDD6WJ1qolv64mpT8
QqkhrChasjdG6ew4CbDT59nKG0Wz1SDyLXJlDrtYt7xlHwfJwWrEUpmBtbUnu2HR6HJ7SoJTqLg7
mrK8kej/ACmt/lgW/ltbLzCKf7kMCF2XpgcsDHyW5Vmm6c0m198uA2bQ+34AJuAOtFbgPzQcFC3c
np4b09Ikpv3k2TVtq5Iwu2IT6HbsyLplqLl0nBWkAXXiv7A2J7SPnNMry/u3oJ61Km7vFIwP36dA
F89RdmAPgitzODXCX6SiOshcc7ZaTXyTuHx70Ohgxl7TXipZvg+ze7iahm7PZijZaohlS1R/8+QF
KVsudxte9ZYdpRnUBL3oCgJ8TWFP07TrzDTAh1j5D/pvumMYsEUOTQOaQOn3x8k0HTalOb3dtGeH
cMOKOiXBH/p8/yGK10I3V/Q4weL+RqkTUx3dzo41w+WuGNIdoc4DhUu4AXuu/QBSo6WwxHgidona
2LKjHTmxTlYJtq3VySTFXUvQyEmZK2lutiJ6mm1aWO1EGTVxrEb9jc6UL5S2f3NAQG+x4y0xQgRU
gaD59jRtd2IEhEN3Bt4qIDqkENeuLcylF+XqUDfTMi5jNl2cwEfHw0Aa9Fa/ifyWckujtc8qtygd
HjN9zXiKdRnxlGMU8OdtB2pEHTQDLgAUn9X8Rc1I7RqvTM5sxNliFowlCpQu0t/J98I1nG013iPN
Cze2SwJBR3S+m7HeUdENNjEHs1ZkJ4OKhaIqs1PH2PD2eNgNffdHxODfHrXOX5zXHLSY4KWrS8cx
Beh/918PWkXoVAum2r9Dv2ZC1gfe0XdK74h+2Ox023wr62ynadNw78VHPHnj2abYk5jn0oqm6qtO
M5KWpyTbkJO2PdSiVWQWJuwTczhlipCpNt21sYmBBzv4LGr5pIl0/CxzcGCSRsQ7fAD4654ebW2m
IxFx1DViVM/chd2bJ+t+ZefZcK4KrmWWW0+bKRrSkxngzsoc5QOZmb45kTKOrUim9UDVWdtY536g
mNGVp4FuH3arcGM0oEB3QVMfi2j+aE6tv3kUDk0ghnbKmoCT2fhJqMJoOXNuMWwCIHKpu3VFg58O
afw/rxrseT/xa5k2Xy0sYg6kCRxyCK45xw1+v1rkEw4DIwzce+pM7Rqf93CpSq6e76B1/FsOaXKr
2yEgSfr7VNsuPC084oDoToya7CWM4fhOWTy1mNq6msHyWCgdylPKN93XBWDtQGOm03sXkPf0LiCV
F9IQl7ymAC0K06PBymDvF0FKpr1khlc07o6ib/YEoifLNFrJiwEHJE3k5zoPi8OEjWWZQ2Q+OTDV
JLfz5zbwmxUyYkA3KaF8QmyH//weMTD9mzfJtV3DQOMFQ/PXN0llNa2nthJ31ojcMenavkbGUzPp
3aEOe33Lz3x3zDgBK0I3pt5NA9sV+L1Vb9gwJ7nUaZ7It0nTUaYoBgU1HjaNY1MJU7plRTbLM1az
C8kJvOmsezld935Wc93OkXVLNGL4+We3ij/BkbR3RXMKs/6kg1LdNGUIpMYkUCED+L2MArde434j
Py92XBWnFxcoT814Y1+SmJ3QBk99n83+13FR63OhEitGylezYUV99nhJbS5ySdTrRy1qmOoQgSu8
wj5UbS5PmQ5CF4NLtx+hXDOwvMQEN97xOYsdfVi91tUnDK+bkZ6fs+tYwapDEH/RDUZLVjI5x6wp
rQULCS4kB9io/TKOMvZXJqDbsFeA4QbIPHq7rBpDW3oYChagM94dxWmp2OusB5WLRS3pLrALuFgq
wwsV545xhNJt6I9whbbTWDTdMKxGa9xqkIPbNDuregRuz9SuKZwTMJvuHk1wVlsfO01bOReM0O4q
jvTwRHz8vbMaLhsNLrQi+WZCoPoqE5rwWkkAXfhyl7EmVCzFCZxb33uaiYYsZ47mpwwFCeMZHemz
xx3IDvMbzUDViTLeS1Rq11QZ8lpXGq61EEUK1DKVm80F7Ni+0mHoFKjbhVsYB/jGhSBAasaudihD
Z6/ndfBmJZlYwGYdnyDOHuqZdxqN+qeslcYrmgjEqrpZ0eHOtNUGdz2aEcEIMOabViOhGEv31pav
mZnFV0xEl8LEAmoKDzdNw5UnyLZzMdaxGXIyHtAIlI3XlYbYH65B9aBeOMGmJJBGko1+JQDqYaSF
JzLOjAUZasNQ4kOSjVs3iz+sIiv248AqjlOKba8Jgl5iRpYJbzv4jBOrJUzwqn22rDHbhCOUU7cN
gPbgqzzz5srFfz6LuZj99Sz2LOJYhJ6EeAxs/rIjhQWHqS7pq7twWBwMmRdjv+zcQ8NE5cJN6T45
XPrBJdlXlzyDGfpiYVZNuU4VSt/oVyEMH4cVxZwct0R9tMgkrCMfj1P+ZJtx/jIjxoh4POlmHO4i
aPAMG0Lz1YOgApXGsRYSMQzXdfnSxlJs9Yb79uM6a9V4aaMUn2ToUzKP3UhdZeJ/72V/11PLe0H4
2hT8mS994pMTofScauGhphabaLgAeb40ezkAqBf6iukMBr/CSDeNavB8aY6/842SuX7oQM3S/JZ2
PBfvL3282iTlxa8KGHMZxOzSqXJ+cJBfRWcdKQshHex56Md50H12y2lPx8P04hi4yNKAcFY1mAIr
1lOft4KBTBG+WlNV7ZKIn5tqQ/yS+c+ON//f+qSdB1+me8+m2LGLSIFXzHH3OgapHjnm7HsQmDLd
OsU+Lgol6+TKSvFT4xgpUqmZnBwgLfs+tBF4Rj1ee537kc2JfaI2zrIJI2L5FvJuWexyz1JHY17O
BDFczZSeBcACzPkFS6Z7i7uwZYawbZiJLyLBnStitm4lbOgGY2I1H2nVJiVQQcEyDmQ38y9mVXgw
UB2xDOG3bmVYk/NpNaAyQ8JcQ2lvUU9hTO6X+rYeDa5xtMisOxYdRWGKY26+6IRIwL71UNh8oHWo
ZAKXSLiKrLAipaAcPNGzdx+IHfhNh6BsWFXk2suOUI0XAK4I4k/EP8AIIs+A0GDynWNAJPTusYel
NrEn30CxboS2lHwokRrPqN/JVhQWbiWSqVcYJwiFLSqaqrIPw75yx/W/akWDaNdyRgaGSvdA0vEJ
eT42oSy5RDI6YF9PXyHhfWNgY5yr+aO28o5eMN2hklgAFB3aDHJiYgEdTBsnestoYb02ekOLZIhU
CBUp3UjQEjjXM8mf0EuQFl38MgXbbzv56dfqm1NJ5yl+A+IVYP1AMR12ZIOLJ8TbqA0lBuBaHsOU
RG3gAnYeeyFXhl7IV3tKsy1TxGqtxWmxTRT7LjJ2bxogK1iG3CtpXneIolDPEHL/HZpsJEeSRS84
jAliDXm8D0T+WqJhbzs91w+l/tJbJAGKwoqwJ2a7qj4TrS4gPAq5aYv2u2HF8jhm8B/cFh/LlESb
gPpnmhLa6EkF8Jq03tkE8JK5vJbjW+Jz2LE4QgCf3quBjEqb9PkqEwa4Y67iJ3LiCZyAz+WQuUvb
cd2dGYsTkbbi5s4IFq0f0ltp189dC1Ii9SoNk5eXnvHp9wvPZzzZRwNrMg1KZtDFZPxMMdOtibZI
L9tmGG84WvpwgdkzfM8Mt8JX2Lu3WGCIDuvvzCnMCzY7bzVExGzyJJw2nps6W7u3G5CpxiYKWvlC
9EhYILm9PQKtcZJ2+Br7rbYug10at/WuQhxjDCayo0Pnw6pj/7Sg8t7fZZpsNgQM65UVG/3dKDc4
qIq13oI0S/NwDhXW/m0QDE7tPk/3WdC3q862MGQlGR2aAhI/1XxwG5sIx/hAd1JbqeeggLBkynHY
Wv14yDIIQo9l8yi+tsRE9mzeQZqOJEpHCipzbTQvsLChdGzLLv5IY5Vu9FTqJ7PSF5PWyxWVi7Ry
FdQuOqN/0lQ1XVQPAMArK4tMks1ilnzubjKsz27u7iB1fsasbO6wkg577Hi0F7fopknkqosRV18m
hsVrfVbPe6nuaAgeb5p342ShUELvFNFSsB5Vbv1MK7TQZDDGT/aYX4MaoKddVlzT7KSGf+FsPO8N
vmL+LpmdU8IkMH2EXbNzWLv/caf8P2Xp/6csscJn+/Pv897771/Dfwl8G398xf8IS4bxD91GVEJC
snQHJemXtmS4KEgW0hOzGTmLTv8T9/b+QV2Ip7uSpjrQJ8YvZckmCe4Jj4SbNS9YEKT+N8oSWtRf
1z/zt9D5vdCY0LgsOe9yfhsMgWSrOuH6zsUY436X5AVh2CiAzzmRsSujFM5VSrQRcx8P5IH6jROE
dwzHzSE1IryMj6ePh7jBGNrENEZ1jOEOj4dJCxsq9Xh4fIhTTpHASsNNqsxoZ9Ua0Lb5oQtg4+G0
+PPDP/5Ny2kJ8qFAJJzTmBPSigJNHh7PzGbgH+1aoua6PsHTgWBCGbvczx5P/cqktaBHcbKLT1Pl
1BhIanpDZvSHK6hDK+iws2ll8trqMhDV2nohlgn0NzqhXHjLC3tG6yEoqE0rs3PYZBAuBlR/Dwac
1XbAMXJS1KXn7psx+eZxv+WyVWHdBasMxTrsD/SCGpvKbG4ayZsDhs2O6KaLzzioyvsYMMPRXH6n
IJav3ejtXQzGERUKe8tkep00tEqwAsWNOc3OtsfTpm54asLtO1jkChIYJbvH76mVZCEezyhydff0
L1VpMB0eD8ZUhVtdRdehb4pdVI+7AFLjIanhg0LjrAI/2g0wq0mK9xuDzWX7NY6SY8gGjIuxyxwV
k5Kvyn0QsL+z3QGDv/2cZVG1oonk0M4xB7ga+cHAl7GEhyPBlmOO/PUQCOxyvz4cxyk/rHIVPw3S
6DZ0w+KznB/0GfH4eObOnMfHM1OaDqlrsj0zcfLxmz8e/h9d57XjuJJs0S8iQC/xlV7em9KLUJZe
9E5fP4s9F5iniwM06lRXqSUymRmxY5vZPwPK6Q8Bzo48ZCoWpwxgzH/vp5nkH0HiycxLT28zRl6G
ry82tEFslQdlLdW0tmZ5kbXTLLGGn0q0mf9Dn80brMFRa5qd4EoYMJup+/RCS7AQaM/Hz2lWJpxK
mdzA9shXgOyGYmXXjnAI2YbAPYq7poP7VLtPiC6zVTKVR+brnvxJNta7t3yD8Ig6T4H9kVD32Dmm
WvV7pwy4rf/kmgvyXhEhUjGuQatdhLbULMPO7C1Iwr2FrBHnE0xR/LFbvL/ES1iYlI6wUaIjepkZ
J78ZvhD3z1a6uGCShtW5QfxJBRVpPVPXWDniSai+HP03hnKPeJx2xixRuIQmle/r9Dopsatf9Rab
7+myYber4Xqm4l1sR+oy7T142QTOOqHhQ3NIMbfEx37ANwA66rYwvoofBgZcvl13jg6UXIDMgdOs
m1MH9kGxaSPnfbeeWloyCWbyBtU5SoVolR8KXNqPfL/4gFbjfCYLiCsrYYssHNJY8YH/OYOWFCpb
B7/DJmItJoAYe1z8GEx1Wevm0HljtCebBwrf+NtC16++48yaYfWFyWCyyEvr/S3iU91gjW5ydRsZ
xp6ZGZb4ySTCQDOYOvWWbGECbgdgVnlJdEJ7hJr42ssX5UYK8yTfDkx67Diw64NCPgdD09Nz+V50
lSO+HOQmSeDqPJvHYu4jRUGQBUuUWTv+5+lJX+NA1txeX7PL62o46S5GFtg7s3ZlVB8GzBYfdZvA
XWzxwfCo8miy5+xI3fcMOJjsGS/apJgK7MfSzhqb/Kz5WVkLdwTTfBiWLUrr3+GM2C9Y6cti0eA5
jG4Kdy+7k+30J69d5Gfx04sRmpoieuHYzjaywk7hq1ey+nAhhKVzSPJTty6vw15+MBOr7lgA94bF
YuvW8wLbRRMzrZSIESwhIAE6LCgtdWWMt+EZz1bgemh2g0e1ciBek4txpn2LuBPWQGrYpH9yJKc5
qEz6/owl0Ty1KdMNODMrWep/xnd4BnH4VX+UpfYZ/RgH9p2xdvRTQMQR5SpOApcnMSMd5ghAEKti
XxMt0FjSDR/B0jKWGDzirqzTSO9ePg3ibnxhb2TRUI1vs/6UP7PcyVGasB4y4Asn/ClrtweMt3+6
Dc7w3YYkC/2mrol+xVa52xg2XsJw9h3MzODqPu8RFDIn3fSFRXQOyZN2dS5pCPDmYs8gTMKf/73e
7ngV384L/7vmXisf7B3PkWG2Oeg/dKzp7KiFDl9UGPQt5M/xbeUMRmGNmsizzkPOm3WqD4lpmh//
NIGnW3gs4jd/lEJ4q079SUiDK33lv8R9Y6s9R1sGa55/n+bEiu/jRVtDU2Jb7L3AURc9xnSkYlna
JUJXafUu7ik4wT262H0vin3c+BIy2qfHvQxr+/mEu7Qozs+l9PReyF/2wjeBV9zfHqVXCp/Zep2H
0OYflCPACXNYt9fne4FuSJw8I21DcOd8jhyar1kTljOstNZiQPbioGPfAc06xyxK8iDQYYClQV0z
8eAIc1PBXTf2k6ejH3i8D9km/gpjy/gOjs1zqRFLzQai/DJso5HCbONpDve8u8TlJsEw/IRJ+CC4
vAwyPyLRRmE9Ex41YmiMSWn8qm+ytu/PjYGR4LhPRrML7ODai16WXzUd4mTlYyeQqCArXiNdASlF
8VAPu5n4h8ClhWAfIvdkMTtoZnSSEdPfLPZFYvPgWhyGe4HWgrwfyIKn9+nZPeT6d4qk4uklHlSe
uUxqELendOoxE0Y92/Ma6OVgQkIXc9ksZgzQGKMjWwpMTGJqgzsDdecRdjeV0FvyaAcz/0sX/Ee+
gfscHD4Y+7/oUZstw2+EkZJ5Zjh2CNJ7om4I8eXtNtZ70y+s571akucacfStRAANAaabPwTfnb7G
zC/JoGjiTuCSdiNnPmConDtSuM8rgF+HpNau93h7eIcDD0TZQso3KI7eqNqBNxeNPdmLmaDcuKm7
MduYrdaHGXIkqVglH8ZSWcZHfTX66lbZvXfPy3zJikYZshLuM8bxbDEJDu4weO+8Baw/q5pwEBuF
40vZAibaaexIT59o3Zd8kolu0Ja0ys9j6vTn3CVXwoWxmy4ItYrweScPptkmA/GYG0xdxxVCdveK
Szt3UPuRwm81dJ8ysmJTYfyQ22plzVGORSCOAX0fHjPg+jhKrHBhK4lug+D4Iq2TIpJ0IwvHzzj2
SsmBiCyXXh9jmuG22kbq/E615+lGf1r8vFw4QXogKBKlYEKbyOo6shFdppfCNHAHy3pOdWuCw//m
pV1dhL1aepKOBalJx8hdQi0T/0bJQYZ8jSH9YCJJAlTBBBDstCfCFBES41Us20os+5xYWRnJddb7
sozVP/N1M/pWb8XG+Mjm5uvAd4n7fa7C1UAiNZWGNb+Vhc1bOsp4pJnjevDmX+oNGf46PY5MqKft
tPkTZna1DYwF5ASvae3Ok23DU5zXozkIXnfAT2UvSMt2Ue/6lfJR+gcdv5Hf6jFscQye7wpe4+2E
K9V/AcrYYWvH/QaNzV0kCuJc4QJCfh3yNdTZ5ghvnSnQaeJ9EyJDuWrQKyzIHuiSKxSfZmJZYvL0
SuwesZInfhkf4q2tbx304Qup2d0hc5FN1KdxRa3Eu/Co2bXRa3UPVly6xGZNt+KDukoP462/VReu
P/9Y1K6Kg4CMZ8vBAdXUyhf1uT9juMeKLex34TbQ0dPta4m3xOX9Gw6OEvnZa4P3+JI2oC/g0pmi
7ATf7b74VN2q5mgF+WUN2SJEGZBsfBKO7SI4CefZDwun8qSL2NwgNmhXSfEk4nzQS9S2Lt7m71ND
UcI7+UScIV3JjcVFvmz8qjtiYqjlHvToEmzTZQSdJO6zM9fgvkgq0CEQ0PR6oFFVAVPdunVSvxXd
vGWEf4x0p+08neBu6K/MqHVX+UwDE3aK9OnU5S7/4Zw2MEHJXOXKqCn08h+80r1m2zYLKPby80JX
Ve6ai/iV2W/jPndJPEpeLhEf2ETX9Qa/pefbzXqq2313rI6VvJEiqzsquWcki+Qj6k0ElfNVuR9l
LFbc8pR88+FLxekhd1mEgjL2M6JluWfOiuduTcAmvz/byqItREvG/PUO1T0/muMeK/mvo9os0hku
qETukPxgxo+xtp7bZPe88Y5aJlLvyHoFuy73QNeIZqNtMv40yvMpRdMq1ANxA1V0mhVQAfz2pwRT
7++MYnHbZKQF5LXUpF2/4JrjY6CuUQkzTWkUas6QMF2zUt6qTVtGzl6LeabS431T4BGTS/Plvz/Q
bxrLKSFuPq8eTyXtloCd2IK37f999e97//4IVP7WEFUqjDmZJylAJRmtuqXgLWFXtdzDHE9Kqn3a
ZQYtqIr+fdVL0Kz/fZUJAu8rnv4mVWtCMtJuNTC/Jmhy+pVBU5qX///+tloQy4z0kTpS82cxsYuJ
cC+roHPkF5WiVv/j3tFnttM/+E9zjzXrNjGICsgkTII6pHvqe0Tu/qqWxqvk2P/3pVLQ4o9p1lvy
noEH7M4Gh5hfTD5kDEQtcUOLVrM9WhEc8srTKox/LLy2o5kJ0X2A8ceT/Jq6lP6XXNRV5Ssqqvnl
HGehL10y59AbsC4xha1IJ6Ga4ofGSWERO8W4v44hIZk0k5tOxE3eEmKCVTxeVNW37aYzZ5Z80k/K
ZpQwXlwJc1ebYQmF26eT/b5u415wGmpRAyYstb5T3LB9fq5DK9i0H/IHDdJ7xaffxrg/moLV+Lpp
HMbQbl31o92UD7rOoHdwGQ3fNiBqNicjCzcHs7uVBGV+4Eu/lx76qfkSRjv4ZZbOhVY/cgTf2G/Y
3PuxhEbjYEct/3Y/8Z4mtUiP2tfc1g7EtRAVk4RHbYsmc/h6ua8FhQezkWLdrBlyICeq/wQinu6J
P/6GrvSIqfs+ZgfMILh0c3Pcxj8UxXR6vW49P+rf/FEGGKdZMUmYM09acfGI7qPf4dcCsA+oP8hK
rtWJYPuBAwkPBHbXtfIlc/4davRCmGyZ5YYgGWYsduhyu4vGHAmANl++dmiWAYwsU9mOElCRAy8X
vSypSeJPT1ZMbBoJJXsT+wMk3ilDqmxsxBkwuPglXorpgl3fn27xtAjXbWQiOgsrT614NHs3WLMq
kdu8vuJw6qm6G8pcsedSC873YA3sY9H6eZ5ZkZUs9MVbNJPN063Qq7rRUvEr5ut09V7zhSha/eFV
S8V6j9bLJ7W3towvYqOEUxM6Gb/v842jcCwRQ2zUAvIH5/uR/llZgaNIK9zCihNhq6rZSeQb2nnv
MLZWP2qGQEext1grM7SpP4Wf3qonHT41lclP4M+Nq1l5ITFTstVlsFKdALKIDUW098ojLLEicllG
6Dr4lg4J0iMYl83W2IgLyJeD317inYZ30K1cYpNOXNMuf4QnjF+V3B5/YCcenh1WF1ZwaZ6sTIv7
goLrC8AZlmd4G3taSz1y5B+V5puOSrDo8PkczLYg4j5P8qLyhxt3o/QMt9hNRj8fMm46F0iv2Ybu
pZ2KQD96qIWL3AGjOqvNXQGN+JHi/FBkmOzZEx07tzEvKTWLRBjSeaZwUF+VwLsgeLsDoWjqEdx/
OjgzC8BMkA6Th/BpiiH8nG1oB7L534All7DRyJahd/+m+KM91b1iMYFlKIAmV2xHo0Mh5A3EAIyA
eKer+Ef2eLemj8SLpX+818/uk2SHkGEs50TNm/D00sopSzlKa7f91L4yf5aRqme+QSdjd4aACKY1
uaA3V7wOi4KIQTgKFDH+gP5GtPvAemGayDMODnZ7feAqEby9Fhds0SaqePiSMNlYwaGY8Jbaqh/T
KnrMf0ERIAyeWBgJdiWBNfF1sQk6gAoId5pv7YtFEt7f6IcEq3wob1v7qsdDhvFP7CKTju/tL1tc
+FFgtpXYeUqttur29ZaBy4yY4Fsh+zF2S1veF+DEQj/0ug3KFe/7BwwDoAw9sMCxRu1GOq2AiLJ0
xN8Ua6rHSGQzF63fkAiKkhF7RxI/5381+FfqkmOXPWDMwXrNPAHYJ4iW/cagmZ7Z9dcTwQBLfaO0
ZnZ923BSd7MGxpz5vmUP4zhq2yxxerT/kpWmhzQ5o9F73YLcwty9q7yg39TDBLNMRs3xdnhy9gIO
Beun4KKH0CyEj8xTSUzAvMxko2e/jMr1+9bt82XnP08jQyGmN+b7AKyFtsHh7lY/yYGHJFBOM42D
c/NWfGXuIsXPwqWBta5uoni6yA7dC0iajwHLeMkOGOSXm6K/gnpxEj21fYirQu9w5FRfM2e2BUHD
HPnGs9tAh9gUO30/7hkR4/VksCuta4oFdBZLcjAheJjTyx3I8+M+4rg5Xqadgsj4E3eeR0644Zc8
P0z5auywcx7GL06NevRiiIAKLI6WnXeVX5JNv589IC4aVhrY4u+g+ujx22QlfLUYCUwej/4YLrPC
nYOERu6AgxVlBDlwVDEzxknUi4tc+P13vbkxqiMeOjaB+Yct4gzXeEgAtRV99tMrdnXhapIVkRYB
MXjG3HgZ5j4yafwdJZpPKK3lSNCKB4Q1/+WohfGLSaqQ3vV4xQnFLsrCIlpgJtFqms25P8q/Dbf5
xOOm61bWO0DiYHexAJvXfeJ/0Dv8g6qKeYoJ40DgQZFNNvtwS5wKvT/O5FhSMgH8DOEpMAm4w27O
7uOj3/CksWGTdhYTcg95T9qk8QX2Gcl46aJa4Jk0Mj5kOeULOlSulUCGnOz2M+ft89QK1jP2VOEI
kcc4KvS3vHeut3qqe5/nQs/XKblsK+WhDZgm2imKmfeibK1k7pWDO892LavxJ3Joj10NenDgJBkh
eedJc1r5I7k4+H20ltjb7CCn6TOzs5QOWCfLkXE+k34n87WvlDpFnW74s9uEhR/M9vg/jg1Lga6S
Y5u5LEEITyvKLVKCUtlBBzgtFBU4xW3SQ8MGg+Fd2284NqrSieiTn7AOXWPL9mv2jn5lAhxSQ8kr
TDd47vpfqT4Zc7fu6C634oVDEVCwpUv6yQ91sMi92I20PTdFuamX4BBc1B+N8n/brToyj264viJ2
MAPf2EkT9mtL3/E+gEBkdfmCFHKeUVzMWHjkg5YoOE3xkvNgQh5nSdz6X2qvkpEtwyGUvVx8NbCq
nfQ1dg7A5Ptr4FJQzh2aMwZp8yvRWL1NcMzzULORTHB0QreYLxC2uP2xvujL7DM5io7+KEnbDV2a
e1gyAPptv5Bu0Bf/jMoP3pbkhhZjHSxahm/YIrVHsMMn2y+2mtmFQxKTUvHEhX2207Nb/1KLI0tq
6OIKJgMb4ZMjPVmSx7acb4q7hO75T0cQXSFzvTTwdGNI6qIHYpNwD63nEuP1F99SJ2BVBLLESvYP
5aoVPdBA86zIvzKZloVdtnZ/6Z3gmvEEUOD1HHxu9vIJIcygkJj6X8gObJhQrUQMcR1wYHBMwjHk
5bCW/9h1YcBFOCbsghWrrDm9fvAmeZqvyh5YCSb58ocGze4vSXns4HphFeBA8fLN8KP/JatjGe/L
Y+CzWr95kyhY62YNWFoQll2b5fK5UCndPLKZZNr2x/xablVnWEVe6kJYrN+mIrM8AXXaP45lI7WI
kLtQemmrhKZkma6lnfbej6SqgZFb2By6xpE9qlJ8WXJTBmS5PWhTmfGUVsF8jVNfGLmINMV8TWvX
fRlfPJyE03Y3Fov8Izc2188k7PyKe8mOp7e+DLcxtnmgbC7fzyM9v9fVqb6wKcbgJ+A354gywZEX
6sf7y7jB9RkvSMSzB+cSLgJpuw3Hbw4ayv/nWnk8SzvUV/NvqhMB1ukLodgiPGaUD2ftgGXh/JTI
vGVyF219LZ/xAktvnd/+pvQ9S3TMm+Eg3tGR5osUgsP6tVJnDoEztHvQKKGRNxXzFlNeFI6xCfaI
jkN/cFS8S6nANQcyjEs4s5mvI0fxDfe1N1aDPxz7u+TN11jqFjRLJEpNlUOzAxJnUBG63A18/2QK
KYfqIiRN9AslQ3dij6ynfcNMv6SKjG2yTHAdoH0Cc56jgKYbY+ejmiycClsL4vWgQ681j3wOxgFn
MbJppkXoM3NbwZkKRwMQ3hY/lNUIk8xJDA9qTw7P54S6/7Wa46P6Ii3dTLA56KBc2PLubc196Haj
cinYWBOwKNAGHP9wePNTHHQ0q3D6b2lZLZtHf+5qV+tt+T5Yus1Np2JuyTunOdzR9VGYHkmxlB7k
KSzyCx3fioHAgsZidpmkDpt0S7R6KlrgfG+ekcSsPxAuB2z6gQ9Ri7UjfD79/j78iXw8LFc35V1o
3Pa7ueJoZPR+eigbCxfABM7Mdb4SvwCutM5Rb8KykrzwOFz7ytEaF+gi/4mpkHhXoPkYJBei3yhL
uP2EmuLGAxAPPpRHTqEDhzgBEbqM8ZBwDpa8bkQafOCUh4Zn9RrcZzyN77XioE47lfcARIkRFMU4
KS0ZYAwwyVFNHh2fKFr096hHI+Qao4WbYwg2vwZJ//ZrAcyrOXLbyqeJDAfgzcQucS7ZIxA52whi
SVP4aazZn3Jl6IE4Mgs8jRGb5Ed75b2RsJdlWeANZZXzS916Re3izRrSBqcwIP2Cyd7IAW0jskL+
bYkvE+9UWDYgit9YMlvBHfGmqGK/DMF1uv5RRUCmORylkfg5Kg2Tp4Ae/n0cd2Qe6xMole/n333l
88P0BemI+MxJNuzaJKgxzQh+RpfsGJfZ4r7cwopBpubIbrHMeHgolTlIgo3mFG7+2V61r2Ydd5jY
28GnCJRcTdtv8pfj0PnXfMyH6aBi1qd79bJehRtmrMGfco4941wv0S3R8I8P9W9yS4isdzTNRjlC
Qh/uF08akqzjU9i/afsRiaXm+7msxP37veUVw3Y53J9TKLTJQFLitoH8t6iDlvNkiaWnphIch0Mu
mgW8sS0JCygcuqcz6yJ9EcWETbNkeAwtlcCDjtyTITX33vUdinz5ZuhmMSaqzKH1XvimTHUEM1ES
rloL3ml5VCnK4R4zo7sr3ZKpKc57OX6EAgFoJv4U80+K48nF00T9ry36JQUB80IaP3vyHP5+fcA9
ewk2u+XLOGiaF6VXza9OGIqNcwoYM/4OX+Z0ZNnkqH42oOe4top2wjQ43THg6A1AaaafPo1L6UBT
nW1jJG6muMHihX2M6t6RiZ/yuXtUwAl6TfstTe/gjWH4gUhx8E/89dHNrsmx3YS7WNvUpPORUkQN
anUgMR5b9paPS2Uc36mWs2L9IrTgnfvUaMbn7JIp1uua/ARY7zI7XCeW4WBsduZtj2xGD2Cm7DCs
gy3j0+YMRX9O6DKKkTM9PANF46OCZAZgEt9K2I+AUDmfwBF+++/5B4ecjJEaB1LnGxQbD+K9Ob45
4WAasrl2p36r/maHkhJnMfvOdbN0ML8Y5cXzuSaFS/e0O0nU8DY5YXmSEpdZ/zASnOw0lf0aUQJD
tGVI5TE6DM92WblMk5mXEVklmc03B6hikYF6yecO5G7KtHyDp6N4xRx5J7AdyUym3tQ2ZU/QsxML
OArbOX0YTxrrGrP6S+TWJ3QTouSQ+jLHweGBQ0K5Ly557s9gzqsg244Ug9m5RreQ4v3YX40YJyZq
ZzYKig3eitt+JeA8ng68YzMWZK2rTr0ZN6+FZgo+0BFrgcoO770LuOyIeR0F02m2x8hJ28lLjkf1
qriVW98UqOMCegaru8gEeMXgtggIQggxVtw5DbXYKbi+TxBqW+URQb7kDTKGYJTlz8HJM4cog1iz
IiGfJlUzfRFgNkJwNoSU8KFvdadeJlyp2KruEWSD+FJO7zX6HHC6wtjDeir+SMDTuGdgzsCob119
ZgNZUm5gNOioa4an7yvIhcMY694yprxIe2GR7cpzeuRQNypmBoIde8oPA6OYfhR78gUDh8hiLz6J
6i5e9jsdj+Wnlf4+b+JtpPel8F6UHy8vXkL/d0B1lE/A7uYB/o8hKnbOkiWvqgf+so6waC7RiY+j
2k+sY5gPL0KMMW0gNz53uAl2w+blybCCAZWmCR3hBywaarv0XJ15NIczi4wNTy5d7aTcUX3gKYIn
4MJAmYxdY/4hAmFcdcCYxutRWLzcdGAma80am3F38ftSVlXiQEqGxPjmiObaU+5kfj36JAumDTMX
d3w6GttLj4+1myfLeL5AVSnhpT1btNjzkQSpeu+BWYYLiyx7unrC6jcRmjB/QNA7b60UU4DklhL8
0OBvKWylDQcLrgaMvrh6SLOmy6vZIk5eM+bRpvJR/Uan7GtA1fnLQPjAy7Nipp9a4nqPvC6nUbrV
q+q3ElkiHOkmRjyXQjXn+H9Mn06Br81kCWirNBkBkqvUgfqduTt8xpr+gzLsJq9ae7bRd9CELHE1
PzI7HCpn9kM6FV6VzLutGYNC0g7jlb7qPsdvbFQVGtE/5hyLZlsNZlOaQ+z1/TVot5KC9bsZJs7r
gE1XaeYgu7PNzCML7IRDF4+fqnnv1lZam3IjY2YHQV0yx6/oRlPxzLyKZEomOgxPnHap8ZxC6fma
rzByDA/FBQ8hog8X7A6iq8Rela+NnLghn0hGyeExKG1YrPJZ3Qe/0hFxQv09T60G8xZ+9VcAvc2B
JWz5xr+Hp+ZNBrPa1DfRVy6MFAU7Pwkf+nH4CGJfWsiah1zru6ZE+SH++wpwp12EYEESp8ds8TIb
PbaM+lQtQ9SYt+DEpqCLExFNUzFJmZqU7XzT+8wZCsydJk2DVbrRXvL672TfMHwT9q1osuKLi/Kh
MuSJTqlqF5f5F4xrDfBn1Z4ZnkwZH4lTefiWjWdeozlUB/FLXSU7g89aWYR7UeHBRxmu70flKcE0
aq0BGsBFTwyZccp+OrDf5LtsZ6fwwbILTiJgszXfMfIpRjtbf37SVicgDP7gJdRgvzNccy4loJCF
rypMd4aYKhveKb68T3ADXlS17ODYorb4plrQvcsvg98x1n8pF9RYpx56bjZOuAvMRk/Z02aszOAW
3pST/o4n3Q0PxHpQIQ8cvBABTCgkFwDLVbPNdvpWsLml8QPbmXYVudWxOBgLbY++dj946pfCwLA3
oYWsZF/bzw2nuUc3Ht1wiX/OId32NtNFgrBEdLc3bM4Vys6DLS2w4OwsGY9hc5z58PCAWQDmj6i4
4MnzIdobXmJbnU/L+PZngmwDbjVTyrcdrgTNHLnOtOuh+bqofnrUA2et/ZWEugFf+2TBkUzDff4B
iwnxCa29VjOhd0B0Y/lCvAF1YIg4W74PirzQd5SYSXk2luIqY/vk6CnXrMtimV6wAZp96l98r5VM
5ZctgoUifcTQaajsb9VGtskTaCMqIruU933jxExqRiy84dORu23yCVVszOhsSwvYuQ+nJSKeqwO8
T4GRGx11Blr+SfVeKOeOIuntSLKn0LtrpvhdrnklyLJzxRJbq7r2JzKNeJ3oNU2CCWdZPUNb+2zP
2Zl0PIAXjL8Q5IBsQ8Q8NRthmZzxcnI0PPSZ8tM1HuV1ONr9gkq9YOvjLXJi0iCG/vzGCLtMrNdG
+gDX/R2oqtbB9bWeKGKBPR8eBNYYu/IzXPBovcFT73BCmNsUBBGa6VrguIc+5xTG7gkjFj7ctbrX
tOC9TWYZ+/ZwxzEN+be4DK4wOoS1fgAVQLn9fHDSnZNkOT9ALDtAcz00H+VNtCvq6NQtPtmxBeRp
VqewfJQdJwgnjb6ENaSW0NAAwi0KTancBKU1HqiyZ3tpRIOEi7DZVofxXJ+0fb+qvDRZRFgPUtle
K48NZoeCUFgZ5zRY6FsRAgknM/DH+xsnq8CGFLOKB2K2TcGF8wjMQtU7hgRheKNn2OwE92pmD1dm
3dU1vhoXmtJmDuJvGpeANojyy0GXuLynzw2WMjPqWhBjvmvgkom/rzn+oXoz7vGZhqHhRgZeStPk
lPtqG1Nz0NaUFsG6uUyl7GQ/zSedatR58dZ4PE8VpTY55BV+93Yo+iXNJYEN/epVbGPR17/170TG
kNcMuYjr2czWEp8xenSnp2rvRMEOo6MzuBJ3M4rdzEr2PamSfn6K/ddW4cFsrdmnsOeky5RdFnyU
cFgUFheW/jE5DeO66bGgP0bpAdOdZ4gHAvQkq/stmf/dqCEizteHlANjISZ2m0vwPSQOnnchPAna
HJ6guZPlPhbpuIsPiddWN9J3OSY5mkrgNAm2rM8qw3p/wE4bAwCZWRPmrxCiNvmq8az0wWuNlFV8
n62lc3R9OfvIJKfw+q/otahrUAB9pelWSNZ056AzV7NpQ34LU0UTZA4KR3JhOICD0+g3v4NHCiZP
UDfNFrRzfUugqAZ+mK8JWMTzPlTtXPHzdIMVBTQqdj5UNzkkvhlNmyV9j8uQXD4rek8lLN0NuGVg
1aUTclbhxnJAqUeROzS72WLO2LTzFQUa6ppzmrG0G7DhoDMdj+QuKMOyhAShL+XWpSLhDWfpXXpC
GcVHCMPvuFuQ4CpxqDCMoLaWp8tfyk6yK/D8EFaIwZv8GCU7Odtkha/kENmRxdpv4Sr0i77bv8bl
nGkXM8icwQRm9hsl/Rr1pTqHLHYd58A1L5+yhLqMWogiAW1OBRhCyU7ZLTskMbBXcjveMVy9tSF4
T0h1CF9JisTyFDkU4OFdPRp76EkYdiYNUjBkQgjrTQqjV+FK+Seu2IhftQEOx5WNOdIX3UX/6vb/
BvvtNO3/35z/3/9iQwH5JZOE/3IB/v1cOA8mdKSCD8cvkNKdiBYKn97T5JBcHb434i6Kemq273Dp
XmBp42QtwFhc8yQUAqCc/n42yyjoW6AUvpoVMOr7UdIWZbWeCyq94r9v/ftL+Y0TByZ+8PymH5Pe
L/7amL789/9GRYB9WRpeM5nHZjEe0+IQ/Uj/XGT/fa+a/qKc7Gf//THWSA/+ffW/v/j3c//9lbna
Ei4jRB2pCth3Yvk5vSy5WOx405f/frQJcGCMYjlZdlpa7YJuMeCwU6vYN43t01d4s5Iezb2qr3P3
GTTeCAdIjpvGGnp9tPWXE12SdtxUwXgYnnVDqCt3Lc8UbUfAyi5Nw09DyY6KKnzKYte4aqqqlsF4
I0rGBSEZTsXz2j53w2sgWCGXcI5M708BNfgsTgc3hU+XBN3gvbGMdbM4p8kDQTBejBpTaLEj3jZI
RyVamvmMNrmFJ5oq8VaIknvW5f2ii6hPUZxw9OmcmwTPMbiq28HPdCbbUf+Zi7m8Up/QolBqj3PV
4a7gTsU10sTOrZHpsgaBRvt91sjSiiREphszDS0as/i54hY4VI9Jbc+r8YEqhBgmIjW8ttMzfDc9
dIIURmnEyDKC36nBtqhxG3DGFlpj3XMQYiNJ+yoOizQP710sL3PYqZOQBLkrM7SiIDUXE5Eobl0u
yIvEoeAF5buEeGkQ96ZFkLzeagyZrus2gS7/1iJ0Zj2cYoUk9/1mXl6EvWjJ79lPnGmfLwM8I420
J8JtErpnMBOGOdwX/IMXiN4sdcZor1MkidgFhw1PEAsimYWe/LNql4WQ7SAEjq8f/HNjp6+ZvUVH
/NOaGrZY1dEGxGNgD+q7tzXk8ZYwhexG4TWqutfxmScQnkL5IIkcHP8cTGZh/vJeGR6OYp1my1r7
GkZfewnLt8AeiJlqZHPJnXqA4i5F6duJsvb+FMNiUWR/+E4DDBJuBDaZ9ggctaXBLKBD9BBJYA7V
FCEQN2SbN9Nek74+oxK1hbSNixKSQj6HtPAmvGCWkG82mzWe/NS/jPC9GeUUUGouwTwWNRd9MWM+
PhHJE5SeoT5sM62E1ZI/fTKiKXp51BYzpXVwL0UQOr5hc4cGeDAzRUXPryUrkVQHCRyyXKCIghyZ
sJnF8/Sv6sNqsponIh1MZB4hq45fPB/PPhThaaBUFVNq19mDLbD4Iw3gJ9YroDXsM91EAqKSWbIN
GJpcCt0av/Ll7K3wlMRUA2pc/4e9M1luHMmy6K+01bpR5oA7pkVtOE+i5nEDC0khzPOMr+8DZnZH
ZFRWpdW+F0ETRYZEkQDc33v3nvuqkd4aFnTQyoYBUaUsjcBgi4uBkXwzy5RWVxWRNWewkfPQOtvF
vYgpCToto6/cMVUV9A39iKUtku59q4CLyyI2VxWXMsIkzWud6t/obzwOpJXX0YwwfGcFmwN1boL6
O/sieKU9wTYDhmDIlTtbQUWYhjPYyDy0bGkioh223pTHyxLRbW4odIb4z4cmEVssyCYLat4l+WY0
raPFG9CVdA9T0tcJGqAL7oOR22HUPTZTFZ3akI1KSvKImxUxJtdvYU0aHGZuhIgOjRDl75RJqJZi
DAFW9DMliBgjpP8S4IAmhi7RFznpVBC22mVYxdPWaFW2qR0wmaRJbH2SQ/qPalIhBXD8DJD2ScU3
Q8FoqmGGOMQj4ueWIziYWXwaTaycwWfoaqs0HsWtrdLmOjcoYeLhQ9jidRj4rPHIjmttjNfIst/r
nNoeZhEZFsYorx1Fy1FTT9AjWKsvEqCRgUskENumGRpcs7obUk29xrQbDcmsElKc4QfdJlHaoWcT
YRD+vrBrpznEXfiWtE60xkR3lHVgo4qEs2R2DEgHH1uCh0okHMtbV28WThslx1wyJo5Kdg6NLsWq
K/Nqgz/12mjGtWHZc5I7Nn3yfu7xW88uYnqGOIHhhgFm2rRThf3GDq4z3YcCbbQvldE+5hXnSTvl
62YQlPEEwVBo1cE5LShATYb2kwkbVxBxl1PN2X1BTpnJ9c3QvDvN85lTlFp8QItYAlYkkwLtrsuQ
3D15XCJz50XEtCk9AP3g6/ytHo3NjrD1tWYlj+4w2xWsOXYw8PD0sx3urffESr+PJMhtQZ50S0vQ
g0/XgWWThOQhLTGMNFhhf9Ov2xypuavn8cpR1EttT0vL8K3t5Le3YVEHazdwn1QuEjrN9Ck4zVDK
1bAllTOtfI5ylH7L2sffw8S5zyJrnzibzkdvCAwtW7IaPYn2buzrpzoHoAbK0rMDDqoAFpAcvYUe
kWmnjclT6MpgQyiufgB/huYYygljHDQe5PuiLWw4FYFxNhu3ZTOdMfjoLK1FAi0IySNyh5BIbwPS
bE5IRNxsqnztVtO+1UGZW3VCFH06AkqhPepAySABdSWCCWHD1CeMK0YPoT3pgJY9mhvo1xhE+CED
FU4brcDwXWc+h7wd1d1qnNvUNRtxFfKZuqKBZdehXdEKfWFVNJdJZnGW2kjvy/AEQ4jGfE4ETYPU
OU0NqZiqRD1B5GGDcokA9qKLSM8mwMAkSygnjn3hplj7Ip8uf2F67aLz8J17VGGxFoZM0ChhEJ70
SBZ8h66hHOGi2dWt1AttHZiCIeFAYR8puh61Re3XscIubAZPge2OOBATZpgaWmyUI+XYgeK36mLr
k1gPOcE8jwM945zIn45ZbMt8P7TV0uDSvwkqjDIxzALSsc1oFzJo14cEPhYCeTzTz7pDd5kwtnTd
0FDLQWFTJGqPblI7K89JGXJCqy8bld4bWfSklf5OH7gg+23d04enGBGZsWpJWDxkdYRvicUkrWy4
habxlKrzKIFVKxt2fksDcxQEPDpN/sk7TsnuuM+WY/YvY+t8eEl6P4ACOadtR4qLv5cD8wDDCvuj
aUBzAIqBGCalC1W5zsnN0m+mh/W8E0zx8+hmCBz7IKf2cebscLCyrWF3V/RQKXGB1iOTxsgT9jJl
74WOa8J7w/wptdRLmjLIgky2jIhn2zTkpiykSBLUaPqnjM2nvCqJoyoEKJ3xRIAkfn3ql5XZNcmq
0NU2i5EuBPXdZNv70IJFGiJqMPRy65Q+rcI5K4g0wDdZ9yXVV7NOwoEmFiSMwhw49CYMYwwPitTY
uJquXbe8/lVj+tU5H6uzpwWvI0FWO4tM0mk1Rqm6VY3Y+SPdJBJZpm1pd+uuQv8jaibbSiTbYaij
vReSD1L3NyUM6G0mg20Q0r3SA1T8eVRiQwpbzIpzCaRVyTpgL1B3LNOhe/Z7fdzbLd2XKspXsda5
G1EwpCercpWpK0sD6W35jFdNCyOj0L/MvvlwRMPT/Btk0OOR/R1vWPHopZOzL09AQ9T9ZFj4bvVF
ARHpOLE52U5PQRSqDQ5wOLQ69mmGOcrjqNUn89QHJsOUUlvoNloh26j2oUmXfqgJKbSmm8JPMdyO
WElhV9hOM6KtTUk0nWx0V/3V4LJK9Mx+6tLS4eCjhuzbJylltE+S9AYhwmBUGC4R1Jc6H3XYDBKM
KZGbuH0XnV0SPmyXRzUo/64gWsA3gmVdIVUEDWZtVNm82W7Rn1IXjKVLueKaxbYb3jLzyijCU41V
eK3ZDiOgEYZiaD8HunnfJAPAS14rb1OEmjD1YjaQ8cPoO++h2Zk7OUp3U2fNnd50/ilVXMqyMX41
Y+173PCGEpcOX7HbB2bxWkF2YU9Xv6RGyFxD5OfQK+EcUXD3nLmr1KpgrDe8C6GpUZQkWJrkvUiJ
Twy7a6gV40Lflr4jNk7eLd2GnVOZTafeDD7tHgC85r97MZ0dLx7NNZuxTdYU41na+jkNNAWSDZXC
RukFkmOy3zj9sYjM0Tm3wmWi0oR5vS1mZW9UtnvXLrWlL9F/Ydg0p44mhs/es8YhUprjkxpSzIpO
2GA+rvU14R3HUqTrvHZewf5Adkmgz+n0jvIsRilU03wjlOSmwlrwIBia9WH9mg5RTUZGj26yj+2t
iTA/PlqdQQltdEdLsn40gYHJJEv5akQ7J3xZrewQfZopq3UYItWoQsUF5kNMEwl6TcZfetuUeKB7
LGWBDnjeMjGH9mQIL6zRjzaeR6k3yfjeCywQGS2zWj6NfNma8RqUZ73WUyZGVNH08x0wp5Qde6lZ
N6BE6HfVm1iMBw3dxJAyHnIYUkiqVCTMJI6yaMEZ6Pecye5dXZyqBNxTO3fc0Apy8qBxIjzdDfq9
zI1t4FWMlceguaWn8KglOr6NVNtJUu6QBlf0QIb2LW4zYGvKWbObJ22iESdvZForzBQVJO3GEbG0
ad1aVEMH3bztBQOxaHyK/HbnxiQd2gF0pNQH8GtyshvOOuqfTdLwloGnI6t1Z79s/YS5ezgCVQ4X
16R9ueB7JmioCu58aAZbSdxW1+lU3hWbGU9GtEJL5ywteq++5l9N3rxZ1jk42ZciyKmvOM7TlQMV
0hvdd6dqK7pR0VHXupvIN674wyeymyjYtL7Gw96VZ1tEb7GMwTnCRl61KRe/PEMlaMd30LNIo5AN
0pKR91fMnzvY06XUvaPhucmzsMBXBVpzjJrZp0j4+RKa+Ez20rYJINp+EMxdBpfeNB+lAkhDpEOV
XA1zn68utHMVvLeDeajGJj5CsOLocBRjncrH5YOk1aGs8EfJ0HrCbdtLex9EdzmcJyYbzUcg0FRU
NAfKhqLHZa4+qGYlbLz9Wc+7W9Cc2UC5IsokZOCt5RQXVolraxwHODJ0HNy4kuh00SNapdVfBbm9
KVyzn1sZeLwNRHEhKeRrCxIXNiQj27cV+rpWTRnVtlr2EjW58Apn26JxqWb0Ta4sTFXV18il13SD
8ZS2CbhNADyIGFEf9a7prZRHnFodB7uum64mYcTHzEH3N0zF0W2belVUHtpBL1yTUXMLl4XW6GQc
5TzeMRUXJpXWT1ZiM4ITK6t/nnxfHACCPHWKyJaiq+0FL8pa8HkGO6VBoIYuxzwQZI7MWoxSDdrp
EUJ2n2obaeJrGJ9kQuCzL6ZhGRUoqyB6LnyO+n7KxWbIgEdSBT8jzShEZXxMZH4aob6er/o2HygG
02Udno0wxBssw9scYUdhoDAsxnJXx8mq1DXvXpCZtgDOykx2nejJc2LJTTftZY23gsSFI9vCWzom
E2KLfpsJ44sL5WcA6mtpZ1R3GbGtnAHpyquVRn6QZLxmJEszc/I1eckUtI77kAHdXUYWB6rNsLCn
hidGPrAwZ9kfUxiiCUH43oKJ2hhW/4qDquFDrIBPm/yxAYrqssiGjVZGzDm0JrgdrXfHv8PiUNCT
Wvhu667t3ngTDcOUfp4ejS92T+WSWPWbISjrik3tqRcvx1uKBesgGnQeSRt8awRNoQhmQJRHYEN7
tlURQ8q6LF845WgweUSnS6FeK9n2C10iPBVWZiBzF+/S6u+JdgclYZ3jKkcKUDvI+XQEZH38Gdhh
djMh1TdyRmX5XMealHA6e7ii908axgmnpwUyJPrJm0Ln3qwYiPQMr0aaX74M9TMswFVOkuOq7pBq
xsWQ3U9SvDuFHrxT23yaZNenuvUwZx5CGqo/Wd9eU4vei9n47LKu87KtdrQzzcEfNn4ZvpIujy5r
3/YsqKHCzAu2fNtyaTilKFzGDN9+Y8AlS8ut6bOJsWE1VLLfsHQxmlCwnvvEWWZ69+4ZEdw5lOK5
x+5k9CoP13W3C1SibwaHy1s26t8Sz33Mpgj/SnK5WDF88oYz8NRXR6+J27XS+lQOymHepekrKyRX
03XLb12vtnOZscwrgM2jRRaq64Kziti35FOVbTrdu+JCFx3BIauFX2Q0Nxz9oXBLasN00JB6Yooz
2xcWr/A2HppxaTruvWP77tqbADjWZf3oZNnKGku1GvISW2ou71XD9S/TVbVK/GJra0LbolE1CuxP
0OtS1jl6PET2LLOBNBE/hvOVVupQETi/s1EeyMRut57GJtTBySm9jKtQKvAjsEsSIelhbN3TLuCK
4jQKWil4ec2fg1fI+pPsLQ6kz3+EqeZeh1FxMwlMnb0hh42bUu1NDo6XNGMjT7S4FZmArsWmGxtm
lm7WnOV7j/Ak5cK/pCIs0fYSQmjXTB28Z5lla2eSiPQJp++D6FsF+f/GoR1N1TAurM5+chHfpVj9
8LyoEaig9pUpIhEsx6Jy067ttiLEEGl7XqGV6As5bV2UGFNBs7702HbPXftcpPnGt2W86AFT7Xpv
PDvDQHqPzYzU9EY2ciSC41FBUexpaBBGgyuGTv8KkqGBlHXQlnbbvvq+9hTlZMckFlVyUGQvxjil
O8OMj54HEn3ssR/KdhZZNs0qhVvNqsmFNNdpNsv6ptIcUAxkLi5sPzA39VurtVCfIYUZU4+pwyK/
vqpbQF+BVq86HS+PIOJ5ZUJhJuiIdsTACreMdDfZRQb099LgXSXH88MC+y/r1Hx1NTRWTlS8Rdbw
TTTa2aisE2vtTc8n+1R45gFQH+zCrEaxUnMOponaRNnLQFW88yo4MhpqhuwU9xj5I6Tvac/Fv8GW
xUIyLKhHWJ+t8iPxMzakl6jhS/Twn38ZjNUtfF4MVXNGMZGNeXR9ebpf2s7IoHouIrp+XFH4k5N8
edJ88+NuWlowES73f/vy8t//9PEf/33qKmTPP+7bDhPGfqtr/Re/MsAjIbNDON9cvrrcaHmXHaoO
k+qPu5evLt+7PPrjyb9875e7l+d50GaK7kMndXuMsQq7QJMPXlzw14zzn/jbl5fvXu5PcuAhDd7l
xnDze+oT8v3mG44uHLc/7muT97/31eyzxUcTvtjpZO7iCTytJmpjqWhlHpKYPMDQ0Zq98lIiiEdn
5w0SWo7D9DTtSvMQiMA8TIHnrGDjI1mZ7zbl9PsD8fwU21JMHjS5+/EfLk+73NVoCm2tPjhevhWa
Sh0GAw4u0odY4V+G23N53uWRy02eVvxyis67KJQYt60MQxd5Bebh8nADhnufGx+jMkwEw26HuxWk
8iqEInZk4wBla6YV2SXDfGjVIHkLpr8qau6biAFNV43V8pKxeLkxhgZBRJBXJJu6EwoRqDOgJj8H
Da1F5ph0PyM9PMYs4KpiYhbUNeNCTYMuGxg7eJvZIZpBUeD9OFzmu5ebNO2Rbrd2Ve0qHya03mFv
uDzS+RkJ6F6RfU96uvI//l9SByyoY2sdPDjY2/jyEy4/u/C1mTyidUf+nHD74/f99lsuP/a351we
GhomKXoPWP7HD4//75Vdnn154Kef/S8f/vETCieqt25b738896ffmYfOLoyrI+k5pNb2DHkTorO3
lgmqNvDd+55YTDoK+OzssTnFtJ7BSUHP6BzyglMtpHX5LVZ6ubNLb0YkB3tizLI9mODqpLU9U6WY
OX7j77qgW0fE2Gg+upUyB+UFYmXludq3rhJflgrSQ1cyiK8StvoVOxcqTpMqG1KBZln0xJhZGh6V
p5vJAQIMDCLyhLYesw9os/TbiXXaxO4DG7D8HPdc0twSMK0uBNm1MRl7fldiVmJY32UVwk/4k0s1
ADWoYXhk6ffOD7V1VaCBYi8AThxgNC26FXZ51EVW/kBaBL2iADKIjpKio0tG5L3NvBs8JvpH5e/L
Qb837Oya7W1Nkq5AiBBGu4QleNdZekVsMgwenboMqD9yKgc/V97eJHrOYhZ67XnQGSy1TDB1yZiO
BD5IbL576PIBWmqMaSvS0BKbUzFxagHFsdEqw/0YEUo6hVbd5MwWveg68KZkmU4uEhq9+TT92FlP
UWmvDBdmddC3yE89xOgwy30HA4iw3WcyQGBoqHAFIBsHUYuiB4CzNZHe2QJSrbL6XdibOEkaBo0m
E/04vqmJREETUKChDvDreqhBDYZrR2W+2ab8ZsQt5tmaZpoa9Z1poR0PcoQB+XUXIze0k/IZl0G6
cB04J1Xj+4vSoU+qx6HJEgjLviN9B3liPuwJnrUXPjNYiOTV0e61M3OCqmseSsG+WKcybTIYJmMd
LhkGn/tYP/VEXqEfa6N14+RXWiPLTW9615qh3rNy7tvycoBv4j1LDG2hRYTVJxnGmNjLvuwkPCZe
j3HcL7WrIKOHxnIGUyjUeE8S4+xDGZGiI4uWsB3S9MbTWPjGMov1F9HI71as7ci8WQr+6xXtAE6Y
YLpJNeu+s6rhht6j4bNZi00UYJZpuzsbHk1JM+SgKTHimorjve5QBWWudrS9+1h15i2w3C/TwMUf
Jo8+GxQc9Rm6XfXa1YRNkA37HOw0X6dMmIxop+JZ12s1HwwD58Kv19ZOSa3X5Jj4ZJusi4irmkz1
ieEKe1aZMdJGAltntlgxxjLWeWx/+F0VPOW0tzyPUPOgDzdlD7jNo6+7IeTwIOJwTzPz0SiVty95
hzRXarQ6c/NRz5tTkrpo4BwuoirtsdUpc9fJwNk1hXcFM7g6KJVxHcnTAy2BK4EJa6i7V7IW30TB
K0gLRLCpd1vk+k0dDJR+vN+dRh4oW0HZjp96bGlXVYhPwKhp4WlA6YEk21ALkYFHpvcShIiqp0zA
1AlSNp14gJvAu8onkNSC8wN6BAGlEcQZJfaZi8HXb48KhV2PsaeuQCpxOd/IHhpfoRE3PURp+Z5a
tA1qCIkraQHfU+jbdFp7iF9iwtQh9t+nTYXKMEIow3uLgLkJtDN7egB+OqLbMTsS3ejf2C1rss9Y
SClCXgZJfGTkCtQwGfpLI34cVdhu65gyXA9sk2Ad76OhhdbqJkgMA3nX0PK6yja6CZsCfOAkcc96
LWf30HXIYsaF29GZMn1EU13vbcyJaMrCbvqHNu8ZW/YPZV0LtKXBd0O2kux2KTeNieZ30A2dPTw/
lCkxGpd2diL2rrus8EwnddrAO4mMtdZd8xKNlVGTyVa1tD7UUJfbDEYlY3yUsMOYHzO/b0DnoSZF
yLGdNM1c9xGmCmhAaYzS2ALcuzdIdz2aWnBNiAQZJcNMQmB6t/Eip9k3vrgmwyXeMqx6bCeCW0jd
6mtCSwyH3sdY6JdIUHXonfYjgpRKoy37HCKQhH0VZOzSxJMmypp3vcKDZELKLJvxKEwHY1trb7qo
pYWfSxo80p4xoBlmCxJ7h8ZAD65CusXaaiLr59ggrgEGnV7NIjOOXDvvSE8qpnRdpemJPum1Ji4C
9JDo24go1rG0q20L6h+A4RQfxooP2p0g7/shcBpymGgjDK826HOITMN1TN/+0BcMVlKg/8YQSUzD
ubsXQ/zaI3i1h+E1sRimCyu6Im4KffSI1cIysDCJSi59Eyn82I2ntiLWvtyMfXqbFDrX1Mz9Boyb
Zn6DxdeqnmJHhGhminuLoVY2gVouLVbmVLM/rflUtQxGOHF6qnpOIHp27Pam4d0jT6AXYwE0h78+
wvGuCyzZTooFuQweIAWbOlJdt9yjy0lLhAhQQPlx6aG3gNsxZsYGNX/v8sDkwMYrbfWQ141/dAPz
hThqfxNVBFy0M8Gmn2/0PsZM4WePgRYEhyCt3MOohpdAA1RRZ3I86Oz2kJdwU2mmvzZT5AQROqhj
XGb6viQ705i7h15tbIe5BhA2dUFJHenUub4VM9/zcmP831eXu7+9xPk/1GHIYG59+UbXGGznhvmV
O73+oMUJkB+7FysHbzm6yOd0aI5FNmZbto8TDacxbg6O4fAlg/R8kVtknequBoCkcrcZTMS0epU+
2n/dRed52dJfbhR50RBwuLncDTSHDjoF20o1VXuIvTdftcP024uSNejydTPWt8F8hMeK9aABmb8A
Bw+MbC4iSgN0ST7fXL765XtkJLBuWhiMKiOiOTlXTppWsKX1ZYv6MjbPfttS0GXzZ/njpp43zm1o
+kvBxHmpSoadO30ms14QqSRPUbNkYjvUpJx3801km0iZLvfDmcc6lXRj3ETuLK0j2niyyXK/kFnT
6q4jX2Jv2RCLnPlmShDyag1x8b3oZ1IVsNhDW+A6q3LzKrBzLhCWYRzGNpeHy1eV0IxD0VtEKBq0
Yv2ZEVuSpcZezKTk4N7lNVy+sih1yUZBwhWEpMyQV9vUDqG17roLLGIDS2gmRozo1y8CTPCJrsZ9
IO8Yi+SHTHfKbRA5QNnq16lnn0etly4ZG5R8hLlYeb6GZceu5aEwdHmoZVStWtZQknhQH9ikaS1m
dDKsS9fOoAVAvEk8aAqQ0a2Cad1YK2MpO2oZ5pg3heeFWz21OZxcSt41UeNf/VzHXG7a+Su99xDT
T5LG0P9icm0Y/wT+0hCBaZ8ds07HvkRYQgrVq3AR4kYhCmdu6K/u82bStwPz0cM031ze/8tdSUsx
SWnm8Hb7APTmz4Cd2+837gBDxUErsJxcYkXshILICCSi0n6btyheSja87gwS/nEAXu6OEZ7yfJy8
VVs7ZHP0r0WBp66bZi5xNEX1JhDDu8Qez3Xf3vdDcfzvVHV1oBptOBvACCd3T3MH+KbPykvPGvgk
iePxOl6TfrQTb9NnQAER0SYk42gFz3HtPpTv2kN+ZDQlEKmi1J73gjCXIzbESxxN9il4nF7Bi30O
10wsvMfgIUXrsbVHCKfL9AuI4nxSDlvankwQC3xJjALGhVTE7bBxZ1hOj3XTvGQzcAwEyYaL+nQP
T7rqAb1uWrGF6hh0O3E3XTcfOXdHZIMLhRgCxBEzwFeD01cnxnHVvPCrLGZxyL+qhbjDjMaQMMUN
jvDGOoXvxGkjXi4Id+IIpP20y7Uj3qkmWrNzroYtjhBDbQLzAzEMsJoC0OiD/noLwGod3szprAts
xggtHjQ6pdoG23k0g6ac0/jh3xgn1GmAC9b4YyESJIxePwuWs2Rp3Vuf5tm4197kwbunH89er8aO
JWHvLrzgxJ6By4rxGj2P197ngDf8uYeB3Wz9kx7uFQb+dtlz0bYoJDeqXGlMsZCTn4DPTgVF9yJ/
4TjAAT8xnWBqdEqO0TuOy4JYvbWuNrD9FRylBL0Fxl4AD622KENGWEvkcYCi+ht2Ylw3kMS7tyfU
Ftvh3SeS4+6722yaEan8acTn7ZQshjtV7lz7Xku2P+Hab36LtfqvrE1v8jBr6n/8zXB+zRlzBJFX
pmPaZI2BYzfnDM2fGOgF0QFRInWMmuQ8aEhW1vGXdsx38Xt78O+gnCboFjbCuwnt1ZhuaSvaJ+dq
+uAIYV+LRi+Z2S5kG+ibymPbtNeSmZMa+dvA2XvZDczOvoChupLaVnMNZuzsG7YGkr8XiCYoA5+m
L+h+m3STvkLhuMIDuiueultStB6Kp4aOw5Kktu/RAWLtS/JNYXDZdufkwNqPDlNwwGKs38ntyERi
a99yMUNrsEM2g50a+TS+fYmxadwa/VKtODuWYN5Qlk4Kd1TzZF+BYR7oZp+sjgCVzfeq+7Qe0hM4
3uALYwKGBvsLB5Q5La0jVdoKYNpr9I4YUnzSt0b+2t8zWHgo+dCx2sAq5hHOangNGrJ+pGR7DLPe
ybzlkG0YP94hNiufkVg453xzxiiBV5fecML7d0AS9WqHbLJ3yTta/Y12K5+gYG7ctf+dLDWM3XIb
PiQzp9F4ceQ6PLV7sQu26owvVL0RSIh9ao31vrkFA4jgOX3OIYvgekHZtEbujDmS89TGDfAerZfh
nugoupOcYeP1jAB4kGL5HTBZaK/ZHayaZbjaAbME9skEO8BAeGxn48URnwI49bV+x7BSD9jpnGiR
Qxef6Q0ctsj4zuOKXcZKK3cQGfb8if5G3uifabovd8M3SnBeKgv41jyUr+PRfaWu3LJz27A332k4
hlYzaOH8ar6hJEQhuj5EW2f9F0f+rxFmlwPfMoSuLNtyXWPOnf7pwAdkX6PoMvqz4XRnPEvBar7G
cHg92u6LMStMFyG0rjdsMyibMBo94kiqZ+L3rFX+ixczJy39HDo3vxhdKRTPgkQm+9ez0IwIJKzc
rj+HBr1C/jViH2TrkbcIRBsOG9aPFT67CDoGc7Drorn2GeBis3zEPxJeX17O/+dd/EXehTTFnBHx
r/Munr5XaZ79IX399//ze+KFrf9d2VK6lhS6YSEX/5F4Ycu/E4RhC7rWuiV0MoB+ZF6Yfxc63/49
Zd0gDaPO2yb4x9+U8Xe2WLrLI6ZDrp+y/5PIiz/mIZuktZu669q8QHLeFWPNPx7yjt61U0huIWWW
++G0FIrh7aQz/Yl8fLA/vTF/srLIP+a2m8qxyHLnryJcgzxPKX4JX/barjTYknm7scLYbzgtILaO
GYBeynDNFKESn5T4+zaee1RXbua8lBrWhBQ2Q9gBoLFTgpZyOq593SN57lfxgA5bxT5rdBY+InR8
IN3bXFqWPIYJYcLsRvtVW80OoBgIxGAj1zTDU+47u542FC0BAss7OpH//g+15yTOn87dyx9qEk4v
XD4pm4/3j+9qQIoUZFLH3Y2+2g0NNnwZIQii9qgXMOJpdjH4D40PtHtfSSh3xVDdiJAxaONl5KAX
zcb3QESI9CtVKXnNXb8i6Yz9S2Wu42w2XlphuTYYyRMGibA+1Z/jNmA4syULRO1Z8vedRT9n8hWd
sUZe2X4M76uAPCHnjq08aIYAX2BHT6FFgyGZmMSSkwCRtAi45CvC0JMKhpxmgygikLhmLoYPurcF
StpYQ6bqNy8jglSqvHIXkKyXkbFHLHCQEhUa7SKHVc+VuGx7O/xCBr3Liv6ms/gAgho7F/6+cfpe
JuVNjAiGWGPwFHF4X7TjyugHNn+IwVajil9zYtewsnTfmP5g+7LIn/6Lz2o+6H79rGzF52S6wuQM
/eWgFJUqZNpM7i6gasWK6T1EMn5z8VN2jK+xyECHqjIqBV8xa+iYfMd5BWPLMqHIQPv32marJ8HO
j6WDlwNDY2VbaFMMOk1hfyiCzFqbpfMy1HBvDEV7U3R0/wJKGc/yt1WB/71KGn/jjLf6cycSMG9+
+GVG4OGKUNFmthnnRznHfUk3sepBiEzKfU8CNRAWU74kQXZSeU53JZz11xiPAybAqVE8oRG/SXMO
PJsaLR67U6jHb7WZAbsD5Wge8g7QnmGtDD05Rx5CVKM5ob1AtniQosbE3cEa4AkYpvgUZzcKsCT3
VuiI8LxR58OPomvXJbldJQ9DHX/hvmImYt6lCC3+4uLxZ6eUw6qsO3PkDIv0H0+pWskWwUfvEhlY
9KtK0KJwfHPc6JimG+O+UfHLvz8w9D/9jRipuG6xGXadXw4Ms9PrtMDMtpODPBaWdTM5WOTVfDKQ
UvtchLhNNdBHodO+xCNHcEjkMfkPRrxuM2dP8+wLdaOPfLprX//9a/uzY5Y9gcPRQh4SCdZ/fDMM
vc6yVEvoxJMNXecBFHpeGitZvUhN2wQxajEbo774j3+tYk8iqQykY0j1y2dAu4UWZk+wQmomX4Pp
PIiC64GTR191CffDp+nJvO3h3/9S5lv/fIYSuSZYJudl6p/WqMjXDbfnxN2JBotY6F/7/UB8UZ+c
iBKEwFswO1AdRk316NX2QxxhbCR0EegUIQW67h7TbkIrx7LEaZdeWVF+LCMuMp6Ix23Ij0kgCpF/
CKQ9GrHqCBtvQIJqDW/GjaKfhigwfM4q7TbDcZph6luOtg/hh1ZNye9dJ5gkCGKxNlHRk3wBMVbm
1AUW1WKcpHvSrtjuymNGOugif/Pxd6FLxbksieJe0j+ap4vwSJzqoxGPcRH3K6/tr10PNpXpDTO/
YXZg0SozeWXIXWPw9nXEZTF2l8oBw9SaR91jOBkRSLUs8FU5MVEWILQsZHzjfOFJhumkfBYDobrl
MPKxFeVGs8Cuh4MFCyEZH2SXP7b6/Ny5i+qO453dsObg7CJjJ3QflM+J57m8uWYpXyyaF3E5rw6j
XUNELAnIRQ/uBMT10AXJ25bwNUUJkFTpX2yNdUP9sjlWeF2FrnMgGrbDTt2cz92fduqe4SFKm6ph
57tGh2YPzUh3TS9pAiQ1U4ZoBYgBvIReXElSghdBY19NPW5kIuRIXFWkkqyTzpGIDOgce47Y6Q5a
4iRFC5dGLETsVZYmM9m+haKoidYHna0/tuiV8Vgw+E82LRd0ysYow13dIdQtqeU18yNkUMggb6IL
liJodXofBybmGHQ6yKqpBuUEbjaHwcOI56vJ6DsZoYBp4r7nYk/W/Z2b90A+OlggdJq3dPEqJkDq
M/4f9s6kOW4kzbZ/pa32SHPMwKI3jDmCM0VS0gZGSSTgGBzz5L/+HUDZxay0amvrt+4yK2RMDFIR
gA/fd++5BsL3KJq/TFVkXDFm7UpOpxaZcaWfbEJ5c1c9BjUtQm9iA1yVmXtVmdbXsM9hZzv+3i0A
nOZ9mO06gKJuoCM2giyxYrM4UUCLQOrMe0OhOU0G49WDVTA1CTL7wn5udfktKnuXhpb72swtu/pc
PqWpQVQSvWAvQtMXUQTIM/JfWuO21v1pKiJJ9or/wO+ls0TbMO4bLP/BfFUn45OdVkeLIJ5AFBI8
73jTzDS2Aj4hP+ejcl66ESDyVA+PqnY/5lrCm2+qvaqAbJkVvX7P5++O0uQBqb238d3OIdLIpKGO
3i7XFj+bQFKILGYnPZFT6W3zGUmaMFw+Pal79I1ENMYsvqoM2XXBmczPbixvfmNphtITxHnaUTRi
dYqow4wgQeBX0GYC2i+piWjzhru2pa4/aDT/GUXSmjDO0+TjzKenFBJRAOcjbxy5H1ObJaBNZFaW
pXTtMtBFyhWnapmcbUlFJ086qOikW2UmvFb8SulUJy86zp9S5PHI3E6pl9Dgy7AdpTI5Fn2NYNHe
dlGF/cw9JA4nw6wc5MOgDlJ3QtWWH2sRsnoKSjCEc/gQxii8C2N4isnU3VRm81xwuUL0sR8Qgxqn
oYUQ2Fr6DU+4l/E2TCXwoyPnxa1dGiU1mgXsJAxDNvpWZpd6qhkFrdgiSmLcBO68dUtJgMR0SU1Q
k2MpsNHl1fNk0c3XuBR24QTGrujNg08wKF1f5tIkK9BwGT4WGbAEMZWxQM2MKDMh5oP270pZXXRi
381DT/vJwNw6PbBovWK2geRkW6yeJsTSZjR8GyySbgXff9EIcXGb6dz6cMAHVqguq5USQTEUTuPJ
jhiZtWKIdTAethRP81Q+pIHiegqgpBq4MvvegHZqWNe6QbFIwC6hHXD95ow+NLQiuiBEtUxYbKsI
iJoxApZKgRNnxaGuS1SweLGJ4VxM/zNlwahaiqv2W9hhrux/1Yw2p2bkOg6nFuF6dJvX9RMaoNPD
fgyTm2q2ravAUDdialBFdiSgJy9ZMbzXPqXBQURHRjZydS+9V3/r6v5L2FrfM+eMNOtcE2iN57NM
oRr4SMcbfJraH19z14VyFrHo7g5Il271hCRSK5Ai6YAwgj4E4WrFc5MPSDnz8C3DzAR6c3rKQ42p
1bc3nk1BmSYi7k6GemUE1l3X5FiUhoScjwzWTDaZByQL2R7LFYqJ/HpQ0RdUzJuRgFZKW4hXKiv/
lio+nQT9nxjpQzbYKwyvgkM5jq+hxWxipCJ7qIxQUbdHUx+a9YMTe8S5sjvIYFEYE+SQnsov+8ar
1J9hxFiLTtmh6MV7PgeU3dl9DI+oXwAAcjFXJQXe2uko5KgHo6vuMrvD2xQM23TEZYEIbVe3sGta
7T+Ta61OwBLIWJskY6Ruq6sC786hDXqyAJN8Z4bgb0L0oZH80rRYPsaZQTOxH1QsBJuuHlvOoZuc
5GAm6Rcfm86UNt45C8E4yirqiEHDc9tlYtdhat26PszTobcRgAWwUcbxGbcO8FqrV5tQ0100T3LE
SZPNEPsnvqssnH8Y8jtXeYvXmjhZl+DTvg0fJpO5Og6z57ZqDs5Elb0TIr56EE0Rn7y2OGQ1lTw7
ATySYEKn19xDDBHXgn4gFCgkJk7fItixv1ah8w2DOnacngUe86YceoAk6lzZ8U+bnKo8/lk46Jqw
SpA3MA3PXYUdvsurJTB8PFsRUCwj/BkV8uhVI9uIyHjJvKXYD0CVvf5Q78opO/bC+YpOjlaFoP+c
B3epjwmy8/NjOCyR6Gwjs/zch/5HisT0yg0a/lCk/CPKDWyQJhg74Nd28jWKv7YUi1VCxkHmoEq1
w4NZTbABEM+tPzvOFO8k01urw9085TCnQ5YGo+nOm8SFWAOb34/H12RJ/EAbC4ggRRfV+E5AGIJ+
Nno8lOOQkNiFgWzieSUYc7vswx0Aifp5Nh7N2XwtcbgCggGhWzvmTjgtmsasoBYBWkEGwYVW6se0
/DId0Dix4vwlqaiT4lqnAR8/JxbbNQrUZjp+64xSMHV+tWLT/Wo0D6kUj7imG7xmHVwhQ4eb0WGI
VzT0v2WlcTCZc8eZ8qxH0jnyZDD4Rmi+J6kggHR+U513P45GCoNOWSejmr52Pg0MRB2DGvahguBb
usbzPJvOaQJkO48V9EUWPDQviHVhGqDj5Dv3WXWxOnVylpahwc61dUh3dOkILcmmbACb3wdXI/By
yoIgYs99YLmqabXYcNCzGWOcNqjrTCgthEULnn8uZNAlJXS99XmIlwJFkUL/Fz3uvwnL9nkIsAqo
PED1B0rEXuI/vZr1d6dLfLGITZMasSl8BoDZOfjM9d2CzvIPPeC+2sWGH4Twkwts8nl3m5hhw9ip
XpqgkHvVdEBVIouZY6Q5kfhJfZWl5qG3rZvKFTeCnrgaLVqvKC5SK+EMLZ45xZl2HUr5XQzgvo9Z
jeAXvaqxcGyF1V10MOxBUlDiNrL3vpH3oy5sIAzq3TXzGx80nWTvoef4PoqmG5ZJ0wbz+v1Yts+q
zZ7qTF6KvnxvcFtJEA5mYL0FvffdOQfL9nNAHIQP4x393b3ViY1pjQXbH59OKaZzVhk3Q+8xr/fP
U5+/s4a6DPWyTIH+lQqEEfi7WInBLJoJawMGwGDa8Vu0LADGhsV39n3z2RX9fB7tXu0Gf3FGe2YB
bQgaZ2dBLRkMut5VRR+Wjm6/iEA9a4J52Jcv3tJ2XiXDGV80Qa6XuOASNSSUsnYOovN6UJgnzkJm
t6y7IxwvnLK6ZxjLR5f8yao+NyILkbYWDdDQpvySZt3PdsmQXb/d9dZ6rkhNE1LOEetsO+6TQ7Qo
JZIl4XW9BS2DeKfaw2UPm65twi8IUoiPKTShLQXIVQ94ZCMg+FH9GQf1EgUE/i0FDZFmH+kQfWHD
dHTyEpKMcq+tLn4O7V4eZi/k7xXuUU7MbkpAGTL7+BzM1HfiDm8/KByIYaQ+pQWLOFkm6IVZum0c
u4Nzotyda+lfzjye1hpmlwYElpcAzGAVB6XJhk26UFDokS3byVEYQNw1PXzkIzxhM27uRo/tScTH
03Tpx+BQkHNd430a0pAuOv+ADumgW020PTWhdw5LzDPW+asGFzTip5nQcO8jW6b1pfS3bhIjnFGV
R2on6IhjUNJqW7fceuC9TQkmtxi6E1apYItqkjZFZD+b5rwLA1BiSwlvLXMZBc1rkX+vNarnNMOQ
KfL0ZxtlH86iCUHI4038+9LmNhGGTYMVZb8lRLKTnXhMkSTAI+FF/nxnDFB4w5LZ1Utg8/SMhzuw
zYhrcEBOMdAHBdOtQyVoemGC0ug+6gbJ9MwSjhSot6CLsA+pYzo7AHnt7EjP/63wZmgcg3XKKZFf
W/IamkSwLYB7oLe0NolnjUefemr31pbsoJYzZtKJByeSOqanEf4lGG2oHjRdUe1cd9o6zYzaVaDo
XL/KIOLbT5XIT5PLNd4vZcURRAv/LGhXfvML/g/AnHG+VCay0migUOGl7WsUYK6ZqXC4onwxew1N
H8kKnyD+JwcgWd4xa48N4i2bRRM1d7XFh0+8Om67nWd09xNRFu2lN7m4168HQ+eNRGS48aL0e8cX
QV6SerEEU1lKZXB0y7s0RAGfCXAzRjQ+amcaMQ5WXB6ZfWvYwYNwKZzImtV0EAaPhiS1YwqpSnR8
Kn5KFSP35DfZywcjota7nnXZBALOFMSwTaxOsFQibBQfWrN+SHC5LIWQrOHk0Tae/4iKI/0H/KVR
8CVHk8hpwXPs2mpOqFPgQkriV9nJsqVeKjF+4T40jfMT4Rg1HsJSKCS9S0PcKucpGcqUfm1IHhwf
qUxrAjXkZilUzjHXqKsABi3vVmZvrG3x3ughufaLpY5rYDH1WlEsJ/gO08xTMU23KcbS3VCylysk
Zqxe5ETIao2PuSBOo1oiDIgQcJkodpoT/mrq+F7X4raiGEdlezx1o9yIjAqP4RUK0WpvHQtdsF4Y
0501URguK0cezQ7hcg7YiXd2T3031udyThFRUYUxjesBvNBi1T/nhfMYBTUN8iBnOk78Sz2ayU4Z
JWTLIcAQRdpe6xBXGkZP+AkkzmHNRSsp1kD87sti66ZlRqIgOwUdTidTzid0aV9jWg/sCkDcqQjF
TPZjxMV1ynrSZfJAfxTiuVtOYDehsGaEIKMxMZGVyvYYGf8ho25mNuJhrPxDYVOdEyllJe1Cv2JX
2S4nHvULsBXZZe3J5Eb6QXmFr3kMvkgEy7l2H9qI05YFFGCmDjIQXGkDmvN6jmlHjVvkhnvS2mcu
XfJWRF8/tK3DTqDMPoRmpO2bG7zXcJxlYW0jfJWQMK0L+CNjS8Fe4NyzLBlupiHfFtCfNqNRneYM
wqZI+OrCsv0ZRRFy3fgjyq67en5MhvhVFFzUk2cZ2zysNiFaZuporILjIThhKUswK7OharP2va4y
IgRkcnFNdEAVQotj6lAgDWEQGowpmyTRJvUHWm1FPLRXTVhFu1E+Zhil8ECfmWK3EaotNvzX4Uh4
peBCQUjAKnFimwMjLUIyASE2JHFGEuV8bIRF1CvSF4d826oqT3QKXqXTPQgyWkoqUqaVgr1bfPc+
246DqRK+jxevg5rfY8Hdjt63xsxpdOTzs6f9I6KttyEwfjZdiTvYxPltsYKr7ZNnsiyUqaQU5SJ3
YX9TWelrlSO3lfP03XdH4MADad52fp0VJvsanJBwjFG1DV57G4UwVzvrSw2OOtDyVtQ53Eb50Jfw
KvJCXusQaQSGGgR+Ir7UpffD7POvXcxmUQb5LhxEuktzzkdfqG0kNARN6UIZ1PF+bGvSmIGEUbJN
L4VOAWHhmHa6JZ8izMrLNLNM8boH6VDPvJLIj3UBTsi13zFIo40W2Jl21JkXt3qpz+shFjV4ls/7
DdlaeV2OZ6MtgwuwkOYAau2x4S84mwVx1L7DGDJMBpmbGty3zuqtzbh0NWkhzmVigxaavUaQZM/9
MInuTNsqkfICX7EKW11HNGT1GCh6df5OUCxA5mfFOzUK/E3AW2bDRvGXZTZnxHKzconmXm+tB/he
dEyZu3d5N8MSXw4RNA/2uNiduiSzfz+2PqFREFLzn3YxKjSrKYN9GttPcW8jLNzGeA+IVzeyEhcX
ZZGjiuhPUjJla9yeeqYj9yJCflHJrE3OZirOnwc3xFRvI/wkxLhWF8Npzmtr4P9ECf+DKMH0ULT/
pYuyfeve/uNddbKbb9+K9//8x+VNtW/tP/587PTrP//x54/8qUkInT/w8fo+kCFccKFlhv/4j/G9
7f7zHwaLgT8QFVjCAwyF/sRFHabKZlUeiD/E8j+6b6Ed8gx/w5+iBNv7IwyxDrNPsL1gES78b0QJ
nPp/kwoIfoFNg8s2PZdWk+f9rdVUY1LK03jy6GtEJzvNBcHFvbj2u3E6o8RmdSW9g5qrgznDdLvI
Hve20y7kQn/ZEvZ+kJg7lA1XLS0QTP48Rmuc9e5ya5B9/Ze7JQ31AQ/EcX1SRd9l5FSnVZ66qoPX
W6s0tel7Ouv1b9Hwp4h1fW59aa5nZMifP0ViaXao7OzCugyOQhLUiPocFIQ1SdmG/DYUJbE+Ieio
2oCFhhEzgyC2sT2aJsHq0usX0bKiUo7QmbQ/7dXVsQkFsS2F+KJiiH8mMxqEj+SSW5KUds/7YKNR
H3zGMOe6KdojLnO2coUrzuuhjRZoZJC/moVA8rYaPQWf96miPLJ+RpHaG11ANWFqqrO17K75fdX5
b3enyv6u21jsWk0ceE5tz03IfMt1f5O3Xnc2MWxVntkeFibBeT3kLoUztWy7HQe/TeS7xH+4bFKt
tDmvB0Oz9rlab7LdJA+Sf3NZxMyFgwTd988/Y/1b9PL3rbfWA39Ht2/FCIUBze6qHP88rI91pEpP
I6msKq2jIzUCCJZsTVNse16Z16dg47kMk45hQ88PFhm8Z/jteT0Ie9yaZTqg58ADzlI/3mns+HvW
jE9TKCfYYK48kxEuTQrPnvTBCVD2WioaKKAbcrHh9PXazncTJAeAzAPZX2FL1j2FD4nzZfTRek93
Mfilc1iDAbNNGMaqtxHllKRL0JGnECEw0dZIIAucdUqH4uww95J+GSpirCSuEtPtN1Vt/gjL4HqV
xkeLK2A9WH0hjiKg87k8JNEMkFCU3KRljksgXnbI6yFaPA/rrXKGPmTmj5F2Xn0YPCSGmTu5ikVq
0wtONhA5JJLA4uRR+ZyZIelyYcTamgXfvJ1xsCP1ZLbM4DowEdvtOQnSZtdZ4UdYI5VNJfHGhdZM
Yb9fXRUxW6T1lU77PrXf0DvLVtjHIXUiPt3+wekjEFK+L0AIWz+NFk+FlTd0eEyfCkzajefaM5Ha
FwTvQlBhrV4BRyuihkl0cQp4c7CU8Bcv8/oxuJlZ7UVVPf7t3776BmIYeIcuahCfjyb4haWsQdHr
T8fAem26v/23y2Ua0VoSvXKPPXgMewhPjjR+NUOd7I3i2mtp9Fod3oWxDSn3JWEIXoHtdzQLtdOR
idMNqM0mGWpsRn3i0gSuvnhTOnOK+bQJm+EZusS8z/CMY2KtD1kmj0057ScLsVDbjeI8LsUxLz+0
ovZOllLVebUo/HYrWDGTeAC2dznJLUryDqwihaEygkqxi3qbdPQ0oYs1uGx4RbFtzHHxvFlknipG
im65S3PZ3M1F/FZYU3du4qo7Ww2hl8YU/4DOxSZtCDXLDk8eB4y6QB+JfQEYgHmxJQ2B6tvqM7CX
yiHNGxJEl1vrYzhUhl3mpT/Xqz+o2+Zc1xmjgS4hXg+eCRO/GlBhupRdZUsyJ425huWRM+yChp3J
7z8py6djDXV4HYPWh/yQTDQHLhJV6zezn8azvRyygJUguhgnZW2sqpZ0l9rdulphp17Phd83ndrH
9bq4TZY6kpmV30Ml7V1mA1zOQqLaYuvUW5qd3hSORK9gd72ysnA6p/Fwm1SMENZSN8tiilJ2cB+a
lcX6cvlkab3hLL+Mkv7K7MbPnvWgC2MncZ0yvoBwFTkc+XX8Xcc3lYjL5Hjp73E5gFuEYQ9MjN9I
dRRmBTUrHh8M2oljwjrPqaobCesBFVHvbOjGkvPj+/PGbnBxCE0xvJn8mg0gvmdoMgcvkv2ZqhvN
v+WWnSJE942OViNYBKfk6zBDanKJYKxe70YWnSxR9hTSKsIPll/VSTqjrm+/z5lt7kpQjRdQstkF
/MkSuO3GTLxTmtdoCJab68H/vGUhNaaQnCDTxrs2eQQCJbOskHcQ0hjnTnmyLbu4aJEXl9nsi0s/
etWuNNgeFZ1LVpNC76/Ap54njIanqFhyrJYBpYuS9FzTm7EL0hIEI2zMWbR3suJRtT12b/zxdRA8
qBEXvc6tQ1FSBLbTtjz5mOzC1RK1PjZ7FfZVOJFXxbg0GAOYA6g0T74S09ml7Ytnkyv+gAP1TrGv
BhCY3wyTmI4jpjoKo8gV5rRmxsfUnLaoKCIbH1iQYQZFLK4jUheQEgyXtAJkFta0rSaS44hroO+/
9+LSEJRv+H7ocf75Ta13ExZCB9ufzgBskbONhzbuHycaqamHGBx+1LGvsayTYAPWJ4RTjcr/vB5U
UEFrqtRL7yweo6V8my8+nPVAkV2dIe2lJ5dgTT8Si0J/eQwwGcPCpivy92Ya77BfjteWKRm/oL5m
FpLktjEf05JeyuQPbxaN5mYhDFb58Crj8m1uWbzZIyHno0FBVsz4rtjtB7P/VFSheTBHkK/t7FOJ
r3bRNL7kLjTwyCOnKBtf54xmsttH143BVrRKml0QLpe0wfiS2MaxcVHUD96XLEL5Br0E+1wy/3Bz
FOUVlwcXI6V2edNFbn6waBn1SK0OeSUbZJnhS2FKXB16PnpYTOnFfrSWB5tRU4qJKKUNcP46U+qX
Joyp/TjD3tZpxABdv3gDbnCZv/jdVNwWrPFsur8KoyDhNwmdb+3DzaLfJiG6yTj5Dv8BZlga7mzW
T1TjMlQDqjimvoZFPwm1rBiXPn+xz30YLuWUb8u2XOaBt6okj9CoavfUITnbdPWOwOWss+7rxHsu
wOTzm/2kIJNajtS6umX2CZla9OBdqYgqXOCEHqlEWb/zs4F27UiXbnKKL9IKyWaWo95PejJfWuak
YFiABwVZTrmBRsn29kNeb5tm2aZrqsA6YvU3eb/Mgf/KsPti0i+/Ys8dU4mgBYd9a5tqFhnhpL1d
oSXaFUw1Q8tFZ8aXqULI0QAFiT11JUXxfWrtr/M8mg9DAuOxIgtjCojGobuBpex77ZYJEbzNKZzl
yJjWUrnz/TurJa7UGWc+3jB6C0qijGHREsaGQr4sZL617z0M9o+ZLNory87JcC78kx0g8Zhcml0T
+er0k9japjcY4tBXsXDYGy6Vo5kiv1XXC0cOVEGraMJ3QXrCA7hXzmBtABvZREItqfa+PMhEfRtK
Yy9lypSXUo/zG5MqO80z/NX5lo3096DvSCVMxMvoAvJMvccRcQIBMME3emOkHbrOrUow2rU3noUa
wbGzdIclc7yh479V/bD1q9lEzQtc0tThtzwYbwyYlFfDlz5+ALZwSbyuhGQ9oJZOGuvKnpNnJ8Dz
VbWCeARAqFKW952NAb+knXzljLx8AruDAbP97vP/MSXvfG5oIiYTp6hPSSgih0in152bsyRtEatU
IIXt0dbH0hoe5hhcqD8DUGksOt5u+KuNGwZCZ0w3Tuln9CQjcTDE5G1LGIiRdzekZchVDDCMQiYo
3iyi81vLQ9XjD0GotIlMl0IOfWkR+cQixtF9TA5lOsZXY7GkJLu/8H0esAzTUmiDvQ21LA7ByU/q
R5z0/Nl4rDe1NsKrni/myvKTH6VP9d1HkWkKh5jPzkNZPOxGtsv7wIQRHZrsocDmbjqV7mcsyvhf
82SuihNESsLhF25OVS8UoJWTM0wEFVOOpAS9dbE6UnLlBZ+H9UWfd9X6k+WIL3V98G9P/38+Vsjm
JqQJMhHx0tmsjuJlV2MvM645LXie9f56kMszn3chAP7X0zTgPVg//k2zRE8AnG/O663OE4BXURE0
mXdjICfG1MUL1kOxvOrzpZ+Prbc8r2X19t8+/fk2aUnHeL07PwHRKP7y5hT+Eewl4BaXX/r5wr/8
gs/3GbJoWS463pKk8c9/QMnK+RDl3UmnA9Lpqn5dcTQrnaaPWrnNGkeAyl6YOOuD6+HzNZ+PlfOy
u/+8/7fX+AMoWWV0mN6Jy/l82d/e7y+4nc/XJMu0+/l+qq9wNv9+5b/9y/qQTkYWqOnPF60/mgei
22dj+lA5sFKpyZEmFMTjXpkstIclr+Pz4C2rrvVuPZMRP0adpmm6rLWGaimjfD7/+/6/f87557us
r88a9P8dNejRJ4uPNTl/nUdbcBClCY6MrXCuaF/drTe147OpmEDFrgZrV0fleb31eVgNz593BbkT
OYPp8fOh9ZZCNrbxWmDa2eLS/nx2/fl/9xhXjKRE+s9Xf75GhOEDxXO9XyupSTGY56RR77RriJOr
yBr9vxLmWoj8n0qYTrDYf/57XxVYZqlK+a9FzN8/9GcRM/D/YIVi236AmcjCIPVnBTM0/2Dt7no8
HOAXcASep/+qYFrLUzyOCwnZjsA79dcKpuf7AT/iWes7/m8qmDixqJP+q6/EtHw7xEkbOuCDsML/
q0RZetJJc7NNzk7/3JZheJojtqxzC2v46+zgSYJsbsFyBM4BdsMhisZrgd6IgF2J/OVN1YeuO2PJ
cqhRZJDhEkdiM0p2nO1QnAEnhqA6QNMb4XmucAkFFk6gQvbs1mMayan7IjaEiPyM7dF/mmr3WhsT
HijX149jizaiLOjm03SL7l2kdOFkJYcCbeDeq5ExNs0MnVN3LG1bQinyr2NZ1RjZ8Y0P1vWUI11T
Tc4iPX0NZzYnWRDP25wW6JaVS72LBYyrhi2xCdT4YFSue92m+Uswx/oibPZKytpPIBY7K90p0Mpf
R+9s9KyqZqWae6tQm9m1Q7K/9KmIEKND0ySy1cYVG7PKH/N+SYVu7ftOBREh1jYLUKQS7jyoQyxH
9HFp84p0koCVif2xshNxsCsIjr1rw0chL1r76S4g8OJ2PXSedYLaPO8yAR6X8PUwt8b93GO7zWAC
EQub2rsixa4cLCQuqjqPDlkHty6/r20qfXDN8VI1DYvXGa6GqaNd6LklXcsYvxdZIOQR9zBYSdee
lTaPmTMj5JlPVMHHXd5isQ7y8uCV052zIDhzCziFn033qxYzHRkghxKxyIA4ok1JCc0MYDUI3M4a
bo6Mwe8gIKyq9ksx+oQPTISoK/qKEqzKPvEIbbPHkuJZeAciwmqUTeA8yMyihE3juN4xRaF1RTE0
4BuEOuCmxatM4js0ycO2jKvLZPhfBXnzqPGcB2NE8APIYAEhRayoLZq+yg++0/xkorENAs/z6iJD
H0dfiaUfDRa1hHAkotyrcmL2jPYmoy3fwYBmIYuCeZLYAPuO7PfJy38f+Ke5c5I/DZIGYgVopG1K
eGjVXWypb7At2QhFxca1ahxqCGyYvapjUQfyGEiAk3aCbEtZfXlfDhis/ZaoBZc085b+85Rl9U0s
zEffawjT0d1dkFGwty15Qztt38aULayejm5nABzy5/gWBOLJyBDT53YZ/MiwrUMJvC4qr32cWzhK
gLBj/NFbu7ZoDZjpuxckNyoyfzhJieQ/QoRpkI50VzfmvVHDZQaYNG+pZCaIM0FZ4NGItmICwo+A
SBXyATpnuptY51+hZPkZFDER19A8ReaCgpryoxGGgMwNrHJ2iABCE8DLFqrdlA6T7BjRF2W7XiI3
0hkVakhJTtrss9lzrwMz61DuJ8GGLRSL2wzyJtrccDiPKPG1tn66TfYFG6qxD4Xip5tFlFkFr2gJ
2KqVUbZJnOAUpIkmv1BjJTcpMymoBnNV3osxRUJoLz1o+uplBiSmXAgks+8fgPfDYtzVBB2YsthH
k4RMXvC9Z8Zd4sEUrebxeSgV0KmGaEWDCilDYwNxb0TFY1db3xx/WHb5YqHzQHPaHWGeUDp10BN4
xrQE5dXtLdySW7t4QJV+TkhvcOg2YJchRwF/TcFW+keTfPMdb9q/e4VFBdT6pZDnkRl15dx3nbrL
p4olRFt/nQNN7zRAOpTrrKRjgxkjKtkHDa0CSwGlzVWJvhcq/6jj8QlgUg1tdlvUQE5qsCBBNFHd
7CegPsAgejv5weaw48PLfjS0GdgTE6bajR9Q3eRWZOVPdLPdBmw261yKStC44y3mSSgXNYR67AUH
FLDgdIv0Pi6piKeJiQA+eiri/GMYbH7KmWHEmCgPddncq8UHM9b3efglCaiIJa5+DSmAUnzBxdBY
+AKm27ntb72qfZZ5/V1N8r7NIzI+PCMGbkMFtNItAqWg/15AjT9XpAOjvaF4OIBHx8fJVGURHuxD
EpyUv3ESLbZqOHcabBnEir6pfqn3ZIzv8ySfztYsbr0OBRq22EtaBDeWP52SgowFBwp9mrjWlmIs
ze+K9DJfsNz3AvsVk8/3PI8kqtz5VyWxS4zzt7mCG1YP9tc4oy7Q1fJ1EuZtkvTuwfyK+BvvcBNb
iF7YCxWSfBMUz+jgvPZVlukl6iMkUzHNlVoszelWP2k1fJBkUBPzsbGj6MFlY3hlUPROrA+kvOWC
EguOVZeWd2Eb+zsvp8k/Jj6qyq8WK/3r0ke0xbUe7qcEdwOM/jsR3gYdgZqeRfaCMSOYrJpfoOGn
jUqX9ge/i+rITloA5SmTv0kpb9j3wE6IyA5hbHk2mvbJGplZo7R7d9zmEjQpGEHf2E8hBjj3HNVo
5yrFyI38L7okhj6OqiGG1gqifT6IC/xvnuP6qDAOLDISNIcfsnXfnD6AAyOd59rqEIuV7a4IUb+1
BYDA8GsqnMc5rp2bPvFZXcwldST5xNATtLx769XEQTNvUMm/qFA/z/gdWTxAJJi9u3AM3lxjePEE
GWC28x4wA+2tPGN7HZNgOUKjn4njtI1tlc3N1rDMU+7RZGuBybGMKE99+upLKB01spudqjG6zb71
rYgGzA7FwCbfnrch7WlWGdm1b5NbB+gXZu8yho/9/OxwYWwJXUEq8otLVZ+MZGQudogs5yueC4ul
TO0fwmZU7CFK2p3GxQ1T/DeDeh/t/BTWQEN6SdUk8sTXNnIfYQZuaHM4P+vpAb+Bh/GXXMO+ALQg
WUXFrZtceh+Ikvb866qnlO82GzO5mzWbSlhwEfMGQ1dqvvcFUykNUSobGxuVViUTBh5aRUld/LDC
/K5z7Rsg8z+szv0ety/TQEqBNA/Kt3YkpqQUKb9E2RHI6PNAuNmux62kPB+QCrKbZePH+kNnxY3f
sJMcmzeNL4UG032YO49mHd8gpPxl0RdqazpmHbCoOSW5ono1Z8AhHqeYqAHR1saRs3FfCZ0cBmEP
Bwh2inDR4IfqP7qk7Q9lS3GX4ndBEGz5c4rOc/YTyvQhyaiLmrH/tVXwEmP3FyFW1naK/HeZ31bj
YNx0eojJooGrgzn/G83JaGsLPjF0Q1VTucfRNWLooOp+zjt/g4Lwu1TVRdkwHFkg3MSVi0o5CxHp
NOSU+qF1lxAniR1gwwm7sYYfeIz2wBIf/IZu1NA9e6lxDpZ1pajts/rl2MTVmJzWsgXllkAsIRGb
fxOMcp+JNLWcjdkap5IRvDTQ7RjJXhZfjSq717qH/B7t8L6Ww7w1a5qtSKCnUV9Ahj4BNi2vzBhV
nLkw4wqGlon2fD83pzrwTmzJCeOdXnWBeY3FaXQMSD2kMmkBeoRzhJfc3MgOw0KYamowo8LoRfmL
eBLiQZC7otpC063UuImS/8fVeTWnrqVp+BepSjncKhINGLC3uVE5bSWUI/r184jTM2eqq7p9trEN
0tIKX3iD9H5vBOwxBsmrLRVv2iHoVPlmZd0+jYQvIzZfNWnGtVXSHRwSaKXMSOQqALQrDJgALK3m
7CxnwmgrunaRGhCzIwyjcGj3tF8kenQ8foQ/V4VarJuMjU5NioefoNSuY121tFNHrxURkElbWhWk
Jna4tF2efaFe0DE/qceGJbL8UzN7y138Xux0aRuZkUDr5/mT5/dJXceu2YNoer727w9kxl50/n3x
35/8+5ohx34oPZLV863+ff3/ffzzxeeF/dfvQMPbKvBr0EsoOsl7/h4nLHzt5z/Z9/Hs+/cta01a
mcoYE6yHG63sz5QzK0S+uKXnl38bY/++hlThf376fK3HTGjpQGFhBT66Nz/z52c8f+vZTfuvv1TV
jUicSppMs6VdOjPP9swMec4mYsRz+dmLeb74/J3nFw2sHlayoEda/VLGc+T819//++2Q0d/rOwSc
6ztxxD9dnecHSaWeBTUj9BQ3nxZUSlzTR5EWTbbna6h20Le542GRQZHyURM4oXdBJTFeyotxPsWo
SSz/7IXoWEDWyvugHuOdsG/VF06rWduTT6TpFVMZHYtdO/Q4qTcY+04f40k5o71wKEHHO8OWyAX5
0mseFKFTvc/vRKQL3uGbMjPeTQ6R9Ca5SHR/sSszd3jVpbTKyYIcKty/qBO8hCBb3/v9VBmn+8U8
KtNsf0OvkUu/eewk4mEHxVKRqpdbjX7/y/olVwFpKuMAfUPTO9nCrBSMVfI5svHknpgHepADv0OJ
OA+670Jz6Nci10rtvBxuU4g9uh1ztLjKV7sPS6d12kB5ZysB4u1Dy4aZaodv1SXb4ukmxe6YI25M
m9cVzrWd9hxp+3uw1PUvzIEYYTucilRPR5Ioj5zj/WAeYbQkQEGCDvaWhCgryWx8QBvlNer88hWs
QoOpOU2RXYGvDM6ea1n+MxcIY8KtfNiTsOerZEAwtNtffClnHQgHbzNMa/IefZMEeYBoWiuskEMj
ZcWjroNilG3YRzvIyxgNyRA7CevgeGec6o56CfFuvUyvqXgVPo8IX3ehO6+01lG293N+Y4O+HxNb
WpXO/Vyc6xMkExtnBpDBpos6ny0T5NooxH1a/h/DOkDcxVY5pIMlhBtMiHrX0jfQWmiZ2ZkM+MEe
YF/gNYnjT/qJK/Oq8R5/1EPlfZOYApjdIw7z+FPQU7hRgd5Fsq2d3idHPlD020G2mlDWgikNKIX0
0L6HzrFGRmVlukcMoXiZ5vnyFa8TwVGP4Y+5HpCgwk7hI7yYay2yA/2Y7PW1/lN88d+Ruda8A4b5
Sq7YwIU/Qu937yoGk3SRjgCFbJT+7GUAlBWyHvktxnIQqKitu7/isXjHGvjIqViOtr4WPDw5SUbd
5BZ+fFtX82geUeZexOtB8a/DaGPh0SbbsnakiGRgceXju3G3A+TpDAzBvfJa/2a3TnB8EXKxeytf
DtHrHzoykovp4dbAU/mAbskdLJS20ienhKoR2iqEU5rMzuRQQQ+k14UTcUWl7OVXeX1NhrXg/HaV
13xVoIdLNz0kHtw4Q3L66yV1ezRbtzN9WHuJRU5THNyhwLq03znKqOa0tOm8DO5GLfxGp+IA+XFX
4bpiz6vsOiJwvk3YcYJ5m9Cz4e6h121Ral+XV9qa0Q0+x/++SkHDjzYYGcOtehSvfckKAJKcushv
2NFmnt36yvumhzqof6EFM5edbkVTdkGMO9VbuyNDka03NaDOQq3Hmb+ZbN/7dDf54EN8OlfJS79v
Dmj4K2whj4O5n1Tm+FuyQtjbif1fdd2sasW+W5jIuYb3z0z5zZzAcu7kqDadqub9OwuaFcSdCzUf
zu8C7eaUSwHV16Fr42Z74QUfJcFGJpGq3bKceZjMsi0dtWizDGb7u5b48XhFFRItweJQFfswWhvU
ODZRvhU32rcAA9nJ1vOJnna46nVW8mqq18lLfIwA1oFb2QNNv1EkgQL8jiCbjfLgLfGyDdrsyYY8
pzwRMDFyZVDBNsphH9e28YX5QOaJ+3kdx1u/1H1MR/KXW1kd5VP/t+gBeR8awYdCXa/02IFJ1dC2
fiktp/5sX5JXMA3Yw4XIGd/knwxFPumNSBdaMY22JKA+CT2ngmgl+5UeoEshYNinfg4/Gtq+3b7G
LGxyLfuG8efsmH8T8ZAq9hekJR35HFd40Wo/u4bu9F6jF5DwClhtDcauYVOJ6uz4EFPcdFgT+W8Z
NIJDbIXpy2+hraHFIPDPFpZ4iV3vmSxlwKh40Qae4uMa/+lPYzAYB0Zn3tZO6WQYx3+ZCAjY5EZy
4SimDzGD92em442lDh/lXuIRtU4KB88ttABtQWpeG1YhPi8TYMgdayTxxOJVWbVBfwUEVOBVv+sQ
n3pNqddIEIdB9Nv8fh7gSzvx6MdfPJbsdDkxzsoXhyVHYO1MWxyu2BwwyixvGPzigxx5jEEdRKeE
g96fvh5EquihVy7lHzZoZ3n2lGrKz3wDoWuFBbj4o2D/zETZQ1paqcvcqxAG7N/yYAiXx54Q4qXy
K4XL++VGnxyz+9P9TIv68Molir/NmRtebnrP1jOFa7QIWG/rFFXCdeujdjG/dKvB/uf/0bievxDL
20ae314nEY9SG764l73ADnfCU3Esr+U1iqiMrJBTZyQAmYylgxvxpAf3b7GHffw7qweNYDdIfa4A
TwO4jgTgyHxgpwcbPnNSIUD5Zrzmv5wMbCPvPXoAOI+PXI9THZjnHG/hprZFD2+FFdMq/TH/6kgg
YezQcEb5TKGWtVIHHFA+Jyk3CC/jJH3hvqwyKtKX/IsONNv53fo2cgfXj5D6HHKT6RkbzFk7JJu1
ykHkYzpga+2Gr1BSAxcWIDbJaBsbL2nkdbRRw9O8Tn61XnfSFuyS8VIBMELzO75YKLMyB16yC4n3
V/eOFsym/o1dgV19o2zrW+rWDpsnewbuKIiLfBnbEVp4ZPvRtv/UN9WaZfAn+gxvwhb3xW3kCy4F
AKgIPkfspmyPdUs+bt+P8me0RahyogICv9h7bkwum5M7GT5OXfe3Ix7MAOpsjAsRIXzh4bRXHMkZ
QueBRu2M6j8YXjt1L8s0rYOBqpFdbVFUSVKP3XHx2LE7BGI/sZ2Y2evAZfltYMIOlxxEgbcowDsk
DQLwZ5hhb3N5Q8mWgGfRs81XD4R3hvtW5fwSMkR0XD3cDZ0jQ/nJV0Z/NsygGs/4+dhJjMCsSIPa
Q2V8ranbFLnM18wxnN/A1B1htXXFAN2qnXC2LPvR+CjKAivDnJ5HrqDIave35hD7qXWsVoYXhD7V
LDf0wWA6zPJXxU3Q+vXG03QIx0NUf93Bdn7XwqW5R870o5BNyoq1F5DRFjfItwswrozoKPVgL+vc
w6EJTjJQqW/uyvzE8BIdCPRtV53xeTeZHP26AkyE0dN8Uau7J64BZHJcUaaajDMlTi3cocmp4ucb
CMW3fGkeDioCSJjLyNabi69CuA8hy99UhEhZQBE4ZOIMgCmHFEnTlfLF3sZ5QiAtGYtkh83y73ly
+Qk7u8byCVfqK/aJ9URhbE2gysI7sPPEoAg3/W/t1Fdg0vArKzYOlxCUgLoa2DxeWyAPrzV+Z+zb
2uahEEF63/N2CGnHYDu9aNOA30AIJKOULF8VljbHlaezxtyuOMkRoXFznqtV5au/6q9QrVpH/x0D
xSSM+KgOrHPjHbWatdjawJBjT8Y6neuZbaordv4qYTqO/H7nUSRuoGxLQdZQgbYnStARlmXsFU7Z
+gm7GCsecRH0f9FxI96RcRimF0ElCBHUYi2zWuVpM6kHSirzHdKXL7yG6Us0OTQrbsafUMV0+2WC
wU0J+AcLtn/Gg70PcW3kClWuOeBMgHTFaN8PAonHFkve6kzoQvlRHNe1ip4cA+egt5wJHsu/z96y
DegR1jMIRRpPnL0XdVxp0Q4Ukuzo+8dGRBfCw1KwzI7TFlEDkJGW39UbcJWx+CuouzTx8sK9JaIj
oDVAWCR7Ica/dobfoDP/QWSuf2mOj2uJsY3si+XrUHt1FvSZS1FFvLbJSgD9xhXoBGngufdKe34I
b+H0YSYO0ntsLmgI5DfolkSE7x0VZkLw2C5bR0YHGssXyzcsH59NAoxHEPUHAtR5iyowc147UGg0
Nj2nAGzNIHVzkrp9uIweUwkY21nILjR1NgAQzHGtfYFoi8fj3X9gep0xf2wZr4vKlVYDpIf8pMeb
qcLlFGIo9rSkcE7hohbBUYfeIwB7gGYUOL4acFPifWuQbSnHXjoQznA+dggFoEnza/6Ok4vr6NC4
QKstI6hVINWUpMpLDAE1FvxKw6vNESEpMjQHmrQRVu0GexuKNraCM262yZqVkW9rtJ1Sd+r/kieg
HmWeqYVg3kmpEakKenSL/KFG8dstUlesgnvmhyhPCDt86ie8Ew23iILDMv1W1gFL7cIKaMcgFaF9
V/Frui6g4Pm6tKnS3QN2JUEY54jm0ul5nKLav8c7ytEFKpfjLgPNgOUbnrCveYY7LwmJgG0y3GFi
RP6X3jG4I9bmAcxfRIMJiiubLONcrrNjniGV7N4h52GYmW1j9kH10zSODe4f4oYjW5KdSv0abyq1
ra8KVy9ymV9OJVlzfuVwBXb20a/Eo+bpNL+QGeMsJ4idqg2V78cvm42I/U3qI9PFMU3rWLwHkFwf
xMvCVfO73I8tRELs4r2RIFP/hIhi/3IkoYterpPpwkWz5+CdoVSbiFoIRxEBE3vdfD9NgjtcOB44
n+zuwLoxNwotbP8AMZn4taYe7hN3dGcQ8uzo6FW9RJ/ZZ7e7VevSvlU/ymp6/0bLSMerzul+KpUd
3JZISpPPhI3psechvBvENEzRN8oCMDWP5LKrZJ+f0gpYO5wD0GV29Cmc08idzqglWp+KOxwm3Uu/
CbsMR+EYM3aXyq/gjWZsqKgDfg3v7KWFW5/Aa9Nip2LYBO1AakQ3iS4yUSpfi0O+zzbckN2dtdVS
PAia0V8OXqruX6ngs92Q6WWb4lBUq/F1+ukbh5AmkQc7Elf4mWoUI5jVtZe3N5BvAmBahD9l6h4m
RBTaC/BKlgGlKsF3qJCr68TcZfRzjzGs5P1ykExn1hafROYe1Fe2sfLUByw4PFkP6H+Z7Fm74szi
ZUXefXrl1AvY0yf2IFsmfBpXsdPQBF9LOyinzLLHL64oPzjUgOY3PCN08diD2+tTi/orXoF9Vis+
JSdpOHY4W/2g+Jz/Jqf8ZGzLwPAI7/T983qi4ZB+i968s3yOvXJPkF9BGjqE/aFIP2Zj08o+N4Vm
Fm+Hr3D6gvLakhItDdP+qhBQWe/pH3Jyw4eiqq3kXwpMwlfmhfm3Ubn9SfaIdNggCx+pLp5DMR2Z
Wt2BTFV6J7zUne4DpDJOYop/ENc8cSNoDtRKMhta/YycSO2JRLQMTkJDypG+KRwlLWoS3kKbAJEZ
krjgiWn6i4MYYKmb/tGCTaXBx/6H2taeoEmzLr/G4EeefJ1Gn6R9ULyycDHMDiQXjX9g6rjAZJ6S
HRr9kOR/MQ5/58O70beY0RzHSNZF2Bx7i4Z/5IkX1JTQ/eao1nbdMTLs/nV8uce+vA6b2CaaVZVj
Ga7ED53ah36Egdr+MoHWYcA9yA7OVWxZyIrN68HNPpsdENPqguGz8B1iYKs4uYGslId9zHGgiaM6
IZWX2o12euG/199aMO7GS7wN35vryIFJ0jna4Iwj045PTtQ558Z4x4lCKp1PiBR4XXPq5L6LANRA
COHiP4MGYuPXuL58hn+Bglo7fLekCmirjY7siEejDoAajZJLYrlGR9V+Vw1/xk/OMz7mlgcasVD3
8V79hV2OACKbVQTv62/V0lR1stv9fCkdJdq1J6KR/qZzXJeOLG9xY+Avi3IF4oIyY0ccS3Wg/QVo
D/bStHEEg44s/irbwHolNt/mHhkmfVG3p4YpfyAV7/MgxewlekHqo5f9h7xFbj6dd0BFZJ9kguO5
OBMLoLryCC4G3TBmau1QAaGAQaWHfRoVKeogS7HjN22Cu3932/0jC3hVlLcCc2haI7o1t3txptbs
pTsY6Uzu3LguJHP1iJhU9U7Nt8KQmo2HONRst/mb2R2m5pWnvhdpAPfbbOBWD1ZDJHD/KjkIampw
aVThx7DNjZ34+LOg23U8anZQBrX5i/9RkbGA4Cz/eVHCbY7z9FhdLeM0tVt9iUP15IjxORJYqws6
imb8c8/dQdjyGT0V/yD8WxyY9d/URiw1mFbtsDYNrwldNrQdOf5SH8GJdRX6ic7Gik1euWpfjXAL
MV8hu8JG9YM6HSF8Qc2DiJdsiYJltRFCB68S2j12fQ07yudO996985+l4rbS3q3XunhFOnKLh6n+
0QsrEq8X5n1HsBIMePp43fvA9jNXHmEYu8aBTMMsPsVxsDmqzIIbcKf7nh2Vj6F8TdbGYo7Z1Ql/
E79ZpeiDYuTiWuMbb/ZFcglsHwhPf4jI1ynoyttF45hs057ehReOodJlU9VBnND4IYiqPDlaoUtW
ogr5kmRYyvnTahmQG1fUjmykNMJw1FuyaE5E0GGY0+Om99wB8z3b7ZlcvTrnZDV6+jJ9MVrDO7EW
2xouDCmm7sw+Nj3i0vCjv8bfpC7ExdRy2SAxMKp8YyWnWxKL7e8ds9+PRD0TYqYU/egJtfQfv9jd
pj+5FAz8jt5TRxlpOiFoR6JMUYOl9ULUfl+30R4H735cSZzS71C7pi+JJrajQC+3Q2QcgzWpvT0l
YEUCUXWHdxG3BrKwbWZYdnrBIy3JPCE5tKYnvDDISe2k1ApV1OK8fj9eVe8BfcwmrvZZZMpXdwZL
tqPgUVOtIQA1P4ju79SFUYdC5dlcajBoPI7ECDrP4A1KFiQ9zgFgLMpKSg89qCk7t9u/dws6n53p
DiV3+JajhyN6HRCWgIxAIHKgqvQ7au/otIG0ijbp+o9wpibKlhFk8YaSEpfFA1KDYfyNKOf8VTkU
a+woSr+cMTq2xzRgRAGmIK3I0U6SFH48xr3yXhwyj7Ptg2ET0/eQOIv826RCkyHnBr3ya7LNj+SW
RWu2hsXG/jp98U5sKxoJ+yI/QJh6gEIyXXSSWmSFfLPcKV+Q0GQ2uFt8xm1gWmZg9hamJAleuE+z
A/KSvNm9PbNryYwMucUZQuY5f6OTrD12tTO+xUxCfr+Kdjhhd1+4HFvnactCplgNEuzF3DPBqTSZ
HD5lRUXRY0DYu3JCrMwjUV/SEbAbI9pBdmrRUgrE7E1r3vNHQKuNZij5a3bhdyns1AQXGZoNPs+d
pzFoNJe8iZIQaXUNFusYE/HVHn839i4B+gpnHTKJkWFqAt7KKtYRxVHtne6MiZHeRyn87UDHPMKl
DJdsqLVP+q2woFutKhV+zapVtrn2LrD1c81C6BZN8IhW9yaYxMcyeZIl82DLJrUG/AJEgllZ0Pv1
eA4qRtOHeSBt82LBFTgJmCpnAhPsjJWntwdXz7XyzvxDkZjP1NN5ujUF0noZG+63U658IDsZ44G2
Xztd+GneOK3mFvAJESFqHFKu8ipOjipdUu3uqLiMw+5gecc/1fTDoPbjB3/O5yzpCia7dkd6XtjK
lmHljrgvuInKwBNxsdjlkuDzoGq0lONm4DVLP8cYjpyFjDjjpWIbafkpbmJYoZBf2VyMAbW7p9hD
XlzxFClR3pidvKc+nTj3sIkqxT/c9Z1iY529UfbnGy6fynq3hCMaP4JPs2en5OQjpZYqDtzlNklR
ymWW8My4V7JBLFSJHHmonPOMKvLHAgUN3DpY8XS8gbZUPk99UURGHyYDJYk+kMvVc408InYFplKI
sOl0EtozwnZBfbNyhzv6jn3wCUO5EoW/KmX7vRmtJGpog0+dhFJlb3rLpDU9XfrDXOFbSq6ytrz3
P5/MJ+BmyiWopNUg3SDO0R9HcxfbJbthoo4eF8q9PkAEdSTDARQohp+P5+Avzg/E68TlFuiMLw80
QmTF497TxOUxcjtMesXjqlhE/IRf4XGMwRTTGl5um7uVJ/RscT+EfbsMAdeI/yz3P1cub8ed80dc
L5NgeUhY1PduAbIN51Ab9zySxnhp34iPdhduSDaiO2cPURKFFsfs3cd+vPHBw5kugUDG5PO53A7/
m9szb6hT5tFeeDzUhTOyZlU9G9qBVaGpa5Z8rmw7yHR0BTQRKWOPmwX/xkPkzZaFkTgsVMi4fU2z
7mJsVfIf6D2JzwLhM/hFHjt3yG0u5uruoAf1KZJXmCWj3jLnJ5zq+CVxBgZK9OsOy1J2JKRyKhiW
/kRX13Kli37fUjwRMooJZ+Y8Hx6CehaAcnoP45giwSS6GMBzPyNTiXhwZcw7HgO/i0/fMhcBplB+
xgKa5BToKxV3wh3mKrDO6/irNQG4UUaZq+D3eAySueExzJQUDAhh+xjEpHLlD2L0Lawd/TrmB49y
ESdHSFYK+CR67jGcs2SDaDPvk3vWdlxWn0Hax1Vx2fOOxgbLAvHlrt8yybpj/0qDNGqcZS1CZbrA
dKbqUXVeXBO2gNIJFgVLitl+VLhK/IlJI1fHOtZij8hxQiQz9UREghHEw+PtdbZcthOrPw3dRwpM
DMpdif+iugfSJsq+iXCuvO94+9nHTBAha1rjluKBGMuQwNd8UXvnGXOZyOex9oz2zLfc7oLggjqc
rIjLQ2llDAhvugh53VGtSJaBjbYWEB3ZI3kC4ThX6+fw27lHBadQUM90zPqqTut/RhjANoRlMJWM
T1a45MKIMI2FZ75Na7Bu3NlDwMd2WYuMj4bLdI5zNV0npzmqb9TwGA2cfMtsJckusxBMgYGNg+Ax
YEW7inOfR8dA0bVWsFWa/TuATwaWHYjvMedYEqnCq7huOG8sRbiz6C6pBBrL5GBBtnZV2T41uR/u
j+fKtAzp26lLfXK8b62v+hRyTyROTMZkw8CS5nFJ3P8CCDIAF6FI54UU8+2oXHJT8JHIPjT5dZ63
fPwyCQZKmQ6G72hIUj3XwkClyklWZtO5kAtvsrB7pKRm98PDHq3aCdg9HdiNeEY442ui/2ExWtv4
G5Rq/rrMVwHvZtTw1g8k7osb2QOTjASXHFglayvHyyJEP+1E9B5r4V0E4/lcdqbq68My0nhnL6pF
HJAnzkxCC6UFCueiGyQW60QLsGHNJW8ZcB3vXaeyHO0tJndgLwfeRYcR9BQywyACtoNyAtJfX6iz
geSwzK0kFECjqBCdjHsYsAyW9aM6NaZisovs8v0Io73sd7zAo65r9JpIKlyLxjkYlpfwjREV5T3I
rpTKveyyAkr2ENm22pWOsGK7asyvZV4rJ54lhVZ44w1tzxq1Wwr1gF6Eu8/K6lsfwCWVXHaggjIp
cK7cWsbt8TA37MOybLH7k+LXLwb4fkjklhPSIx9WmhrknZtFKGe4pbphGnIXUGdJoAUCdRZo46Uk
JTfS3TpdW/FLFwEA9yORxeN1aQCVgpUGIhNOajl+Ct8gVtjG1F/UWa3VZL7mpdcypoQ31h+jOVWt
CwZxmUn9GmQ59iIaQQoUQgQpts28VaIXOntRvR3i7aNwteEP3tVL14tSQuzFCTGCc0cLgvVHyalb
5jVrEdKd+kkZwaJNE1T1ionJo2DKgvinJFUgkfnCCtSo9RFkGWgs4Mt75TAyUbnEu1cIRnPLj9ja
l5gjXrcn4YvvzXjNW0XxRecWKtzaHU7yQuS03wjZKxz0/LHcBb9ZovzOt7qLWlwDMDLexoCtDYQZ
cLB2lnUvgP38oCLCxy/6atCXEyC5FAaxmMYVvZSZjTT9H8sGspzZdyppa3YSAMpz4haFz7TptRPL
EnB62L6ho85zr4aNvDCh8bbE1f2bCU8PJFROLN0uYbNzmVBx+jpxQ4AdWBVC6861q4uB1G3gljw5
2WwRc79VcGJCIO7hi5TOIwi2J57OiP/1sFXnFYUchlsoTiER1yLo9oxuQI4f7+jzL8czV8ZONKMZ
yRU8t3M2I3YOHlGEPu99zUNj58kBrehYb9NeAqjltp8AQtigOO8Ebc2v98FI3ky8jDoLmDW0ZKUD
21if7Busk3D0zdxIdAgb+DA+lbOPYhnfMoYEZ6wWcSJHPdLB0SzK9kuTgcfKX+Vo6OEVN+0ticMO
Sk46jcjQvuF4Tj9zifd4K0KQLGALuc9ogS8qPGlGdXhg9kejI/Zr1gz1NOTUX8EE0JIhEuPujW82
+SO1UZJ18tXl+AZ5Qvlz0WZ2tAVm0LWg/tYgLSgmczg3VJhCIvLG6QQJLZzJQgmkxeXbtkQ2D81K
qArVaAkpdTcxmMv3QlPQLRo0PeXt2WDrem43fVPLoIRTIiR9fJmRroIp1BkbDQ+mSEkHN0erhXqu
CLdZV09JNSmbpw2TVWP/i67s6BRqvoawdksx+vDzRbEtE5hTiO6vxTGm0S1Aakn0pvCEJhs3oWgM
m6gPI9QMZJmVhFyCM4hs4pNF4axZJHAeTXaoEnTTpZkn0o7qdUQ9zokwSYFYMbFzdariDfGlVk0S
qYUMiSlEiaOt9oNg+Oe4CPlUKPOt4jkPUKJLiWuiyMTzFdC0PXYWpvCGdJ5MpfRhh//nz0MdkZow
Mw/Pl5oM8QJLEc/Pt87z7LGaqNwUCy2okNGQyVu924x1wpD1OBQtSlDZ/32Roxkg5vP7LkZRqZcr
7MtrFu5TETjK4nrzzxelDTSt5CgZHzXhhvj67y+kaMqYD733lEUR5/mlGR54Nf77/fNfAyqxaLzk
68fi/Zs8vX+f/7yLJYBGoaxS3MLnrbBI0wholiJ6ixFNYRiskQS8P24M6n+u1lzki5unfM3zn89b
+OcPl78G2blQo5f7fL5YZeF6aMjBupZaT2OAhHx+8vNLujyZ7Hk5z38+X9TgMVsincQJRW1kQsWa
vJKTrloG9vllXL79r9eeP3i+JvfxSkn1JFCMcZcbd8kvhqgG6lJX3ojRlRFHAjtA/YasJCIidWy4
Hf0NOcJ6DVUBDaMMUObWrk9N3UMQoAxaobqOVGZmwGKauZS3UyoDxfS3vYsNmV/4haXxnYgAMdPQ
QlW11miMzGDaUkpoqTEAIBiK6FAIAGUUdSb1W4h0cUvNszJTQvIWZtOiXbZoq2aPHserx3isOg7k
QcT0qLhXYJofpET3l2Za2ISmmrntYM4razK/8vbcaBQEtUYqLogxIpSD2GeSj35k1mmgyRWNEIok
aqOfHrJ0rMVHGShodtr1iDDBRHjyAHMYaA2uxBYELVIC6nPlw1dihAcSlSOtHPrXFlxlRdUKD55w
j37+Gg0tMZEUmnBN7YZTT9fQJNeytGHV3kfqUJWKpiXEtXxipKMH9plofTQYu7uNsUOrpCEjr3+m
XuCARmTJ0am2YcZDf0zI6NZzCME9NBy6CrErpWSFAl2ZGakHH7NzBnUw3XGgPmqJyJmMIEJyiQwD
2dC3UuzW4OkTfaRBm5I/oxmerKUZDFJJldmkQKiPWUibqL8NJYPW1KNK5fVNscgdioloU7Qwhcgm
d8hhtE03+IGYJhsDiH/cdZT4T43yP4llHDlGX6rBvcQRlwqQJmXaalLQMKruBI9xQQOmp1ilh/Sj
Zmo7YjKPYNoWydKyL/Z5LZ/lJeuCCrE2KSEC9YJBa4A8svA7xqqnGQRjMSL5KHuuWBAyQIGCueu7
SXsRObuMPt4UiEQT2AP2rOLsw+iIRkXty0otbRf1HHDIKaE3kkTvEvK8JMAESIL82PbxMLm1WBRb
XCUgSqDkPxha6d6lJbyXSryvxuK+hw42luOA++2g7Au5Os1jD0KKRi8UlHkrGdofDBCBEgwCGhcJ
wnOjiR99cJej6DQWh1bRUWxdSoiaZ42Kuc2nYp0mZbfuK83OwqrcakKzNwwEurK6u+mRJvnjWINV
YfHi1GScegl55ztkffcemckyichzEmOgmmP8FNU8ookBty1V1Z8aQVchQniu04lHhKFAjTUxADPk
bbHuE3EbG5K2HkHSpvMjB6k0Qt5L+48sEegCzV3mpxLn70P9MSJjXI0NxD5oHy/KkMkbBRH+qLwT
/T/CT03RoXPg8dMOEcL9l7w2/EGVrF1T1Tv4NKjjZ/n2Hkp/lUcLgaaicMbWSK8BQFKnbTVNSgMh
HWSWq9flUr0R59dOhzzbto28KQBHQPNbm4MBik1+kCRV6d1p7nq7gSHVo+mq/Yh5maPqpCMHf+ck
aNrr2BS3EV1iZcCPBl2+l2Wmw9S1RE8T7vLOiB9fZlYl2PjFnhlDeRuhqCB9HUzE36q1Qnl1NeK+
tBV1qDaFBdajmUd8yTlHLHTH3TmE7D2SFS+gRWAgRg0DttaMtdATb2lyKfpyZGzyauBgMcKHi4lj
7UAaXkuiMK9HpXic1DhepZW2ZYrkX/dQ3pv4uchdOV2lnDyuh+amj3TWRmyX+rj5QAQTc4NO2M4J
MA1hIUhWE8K4itleH+J9Wiuisqt5NJQcQX9HseU8euVXG8lvYFwhxWIRFSHi/jLR3x2jlEQo0eaD
pirviKO0VD7mZN0kCjFhSSGqeXTkhIs6T5WBN2uGaV1KOrjBmC4yztyhpLilAk0HeZHzA/7rBk/M
MUhCK3YeSNQtCnVI1pW7PqmUEwLTl1Cyap/NOFvL6RXBK/EFk6OdFc3KVqafpWeJfOkeA00doFht
g7HyaNymh/WD5Xuyysfk7wOdKyDq8bVEwJYuW2nehGQedlZV7lGMvgcppGPYA+LnfYFIiCH9LLNq
dmJVJbtMit8KfSDPo5PxuEt7SZjZNs1h9IXMiD0pr96YpWgsCtVezzvS82Ekbra0u5e0OGh0kXZW
hcZDxFrHGq76Tadwl7ayApwWl6m5IuwsxwT9S7Lde0bbBWOaGYNPSd/24XDpUrldRzB0aDwsJRK4
w1GTJvskq33VyP+2hgQ/QPoOIalDAh3HdaskGabk8nuXR6MXq9oUjEOl+7kxrGvtwVGryrqvjaRH
RqP6+Km+SYMCRqN9nAQjoimmDLOXm7lrlSWaU7LV7eRJIbZla+kROPJHUe53mMEcx3H+mMrugK4o
NYJsUlazOOzUpIoCtN+w3NPHs0rVEB8Xh8ErsQPKE8TZIgM/PA2brMX6A/46zGg5XMuob5NaCM2m
0yAkodXKYYto+gX6z2F8TDthyF6EVLc8Y85hQRDQ11Vdc6KCnZewtY5Tofgp0tK7p5pH/K5+hiLc
Zyb7a6FKlMoNc50Qoa/yCFiHHvc74WG9StCQo6JZpKHRWFYrVyjbdFUN7dXSJbZ2LIzs/2HvPJbk
Vtar+yp/3DlOwCQSwOBOukyXa89uNjlB0DThXQJImKf/VxalwyspQgrNNUFUFQ8PywKZ+9t7bUey
2VqT8Ee2stpswhGrDFDDQrk06dhImkUdgN6adku0LyB6olphNRngdd00A9pc2PGbsZ3xVgQNLvNc
35F6nIv6F8H9m5H34lu7vndKh8B5YqComtcvSbysa5TdLelD6Fd4G8Yvi5gxs8IPtNzzsubnoVMz
1LPZxjf8M/ElC/NEDW+pBUEKP3oR9d2enrKf2SLiFzqKbuwmgx8F+OIuSfSPpA/iW+vo+e0BIqsk
CDgjA6zNsatY0lM+dk5VJZ78ov/hDPpWuSw3uhARXIXrexZjxOhICbcLeLHka9D3O5Gsw853NONm
KuQ6WNf3zny3eFl6GSFEUaPj7ScnYkAYsMlhGz40PhveIvU2c9MAMk2DLyqLjpM7fuGC8yxDF1yX
IUq0txO/0x1QJf/SRuV5dlYwjrXRmOzGIFcbmjTK81LOpkKGgK+PQA+3mPFg75F/lt1OdRe63NaH
IBu7O8AEyPoLCxYUgjAFPgZS78EDAXWBr3f2Z4I4RQosbMqpxlvc4nvYxPlFxSPuoBx8lfSRXGcf
wsNkN4cp2FLVwx6J7sXZ6vcB1T+eLB5WmIR3TqneiK1znQxxb+YE0l2XU868IO4tdfRIE1J+BhSB
q8n1bmAdMOe0p3YrnScUs6GsaPAeugpMQH1Xiz5HAR/Q6mTr78qkP+Vad289tsV9y3wdusOzlAr5
QrR8ZCULOm0zpe+cGmlYiZrwXvMy5NRJ9T6BOxJdx2x03aOIose+s7MDvYZmnVijnAW9/sTWtL3t
iWFjB+ZuFZZ0XBb+14WGdNoO1XkiZIxo6XxVonuoGs/wtVZqJfjxyGLZsXnkzfWlMJ5clqQWtWty
XvZiUJTYZiwjLM5M5ai21FqxJM7F14a1786r7I9K1czsKQbDEqLSc9YdgogfaesmnMY8vuAx49py
ohMr1lW48ZqKvBunSdjoEHNDsrJx/8mzy/Cu0yi7jdscmszEEDB81o7vnOd4vbdt7dA+OPgH9tPe
tJpVAdb1IrH3s1ixM2IIY0MN7VMVT3Rf5rfpyHC9MLHIpoEkBvTOu9h0gjlQBlHN6AmL/PkoJ+JH
YTDSTQsNAYKiTrleFWhScKOEs3osT25DyjaJfi/JW+hr/KZFTXascd6T9zIggk+rIiOtYC0ufYSc
0k011zzXju+XoDB5AcYnUAtfbdOAK4XjPLYhYVjB0uZGJNW6m/uQpLwHC0IEyR4bYE6F31of0oHa
U9/56JYgO0Vrk6Gc9F9H2R5Xq+6RHKiJXBvnFCuc20D1AN0io9UJL9YOkwdQcQzyacXo7JWNoW+j
V4ObwqSFN4PCNn/f1P27ZWULl14dsWbJ1VEt2NHZRSA5Zbj+h3U4reRf+uHecnVyF9r5gysm6xPb
XY9r549V9d1G9GcNtJvuTGaNo/VM6coxBqvF/oGpph1z+S4Hpuh1cM9maFsX3o+pSCW+5owSGUGt
BpFX/FvDu47nN2QHn+1TyFnO7w+wwDoCFFF7gXdLibNbHgs296egVZxbuvTUM+m3lB3TlFZoMpF8
nESab621Apw/+WYXauvT0nsYJ6mAHUeWznWJM9TxSJ84U3UMqsF7FJM+auQRncTZXbpYWNujrrvn
+8npNPfWbe7bnDvDgeW2tH66JAvOoZO9Q9UfNnbKr5FvCz9olrDEh+Z6r5xm32N77R1Oo4tM5E2b
iJD/QH1pIPDthkV9tSdfMVTM+InCY6Wb493J7Nc0Z1S4asbyYUSvklsy6o+XZWVA3X1Ns87ZeXPC
kBKved9i/087ph9pSpVHUxX3c+a9WMGkb+1oCZh7rDfh9ynBfr3AfN1lYLFYPKhyp9In2Odv67oQ
IYsQgOkWua/7/nVN64NVJslL6X/utf4x5+CgAfJQnIHMAW0wA5eLduv29qmfK9IhOEicZsavEJ50
WNyl6kJ3wle1gmSovOgcQBu4iXxJRU+un/uo0k+FPX14EzGS0Dflr1lEeV5QFC9+Vr7L6a2lO/vn
Kl7qrHiqZtUdx3plDJTPZujMJKiPkFsLcTdzQdqhRv3SXaQPQ8QsD26N5kq/RrcQlExVJo5G+C3f
rJXJgiOnnV7Inll4+HZO8ZkTlt6PeYxTsub83ursR9aUP9uAjvQEHgcFEeOlxkupuaoGa/gz6m1n
Jw0aJBvWt29j6Mz39mjtooo3CW5Fc9t5cMrdnSoz99FR+hAU4AfradjXnME3ozNftE68o5t4LPjT
u7VqNFpCwOiiXQ8zdA3KfhdiByPgiEweK4outp4JJk4KEWMZWgTxsdum08piym0fyPgyuuj47aad
eK+j6MOrrGafj/33WvKJu+BYb5dVPnilgyKdB/veYlUUsLdrQ6I0gnK5caw7IvoYxmcBCSQit8Wn
zs+HtrF+DvB6FCB+Z1ojOWETFbCKJb7XUfszY0w5DNUvP54SHPJkUBUGZs40cWR/syrsRE6yLjtq
ApkCM4yz6HuJevW9dkhBxeF+6bvmqETD6VWwlYt1+nns+/dZr+tD6T9GFUnjAgjtLcyPGu8iUCWL
BhY+83UT8f+wyv5pgGFHE2k//u7O/r+uiv8R9BaFoM/+G9AbE6n/0FRBDzd/4d+bKuy/HOCtjgiF
F/wL403+JdmzONINnChwpf8vjDfPMN6c0HSsRJK/R7VED7Mo/ec/hP0XSkOE+CjDULDGlv8bxpsT
RP+1pYJ2eEBVnohsl3Jyw4D7lxrqpRoGXQdZeKIL7PPMzGhQqc9o2tqMXUQ+Lc7fQnfJLqHVX/ps
7fHW+/zyF/cbUx8StGYviqpzl+TsTtvwa2p2qx5Y6CJ7zViDjG35azG72sVsb4Ovg9ntCra9o9n/
BmYnDECDCUxIQ72tLhm9bPfj9BoruzhWNQ7ZcSo/0aXmPS1Be7H6GVbcBPo/odRc1hbQ7zqOTsUU
vogWKUsNAfFAfKqJCi+JCm5is5/3zc7eG62WaZEYiEx5O6thHNg6aIV1wXyrLOXnNMrth8YlM1bS
cdDmyXrvB2B/Je7DuBXeU1fLj0Ai9vWp/sj8oYQv5V+gBc9HgTgBzybZByU/PAq7U0KLnnUWYjmM
0/Blyjz8kKwX9QQzyJ+Y89bO/FrgfWw9ceeKsfruRdIACw5Jsy5Pc1zbR2ccjiy2qFivCrzt4Ftv
Y2ax7GvsfaJRYJCD4b6hyZQW5CWnfZgY3YLt23TRnG11iCt78bOzagO254xZKOda1jMTDer/jjCB
t/NVDfIPkVGH2PLsIqMXhQhH0ihIi9GSAqMqcQm/F0ZnAnG2mRGeBAIURb0j9XXiti/TiupO/2dn
1Kre6Fawh6mkumpZRtVajL5FCGgwetdolC9nfR6NEtaTYDLyk+OH+W2ZBWcmcq6LfAEPO6RcDwdX
K8Qvz6vPHjV659pSl3y2oks8hXv5VgxkUGj+uiuhvKEZp9/FBGVTuRRLGB0PMeNe+A0LeD+bD1nz
YfH0qIuyC3a9lXVrs0WtjTKYGY1QIxY6dewDHECVQTA99gHOodyj6QkmxLBdfTJ3GX5rrZEjG9ZT
gUDFsJP4p4OqffCKHveRUS4Lo2FC2UYfRtb0jb6pjdLpG80zlPprbafzgcrfuyJZmzObxBuvmYYj
V6ujHyTReXXljthM2DTx52Z5QFVLnmR+oJZh66SKgQpfMCw2BtsbvvuWt54XaiDZ+8dcJdsnZTRc
bdTc3PklFMbe1Bqps6zhkiiLOo6eaok2YDPEqK0+84ubt0iW50q0RPoixeh3yD6zvIZxVUixSYNK
XuzmhzX3eBB19SVZBsCGIWFoV4EGYT4PfBel2r1CzfNtknWAxCBeefSl3JaDM22oLn+YjOZdIX6H
JRfY1D5Wob0dNaubUqCSO4QqQiknnHlyL1uB7XvBZsxKE309YZdSFONmWHqfBq5uPwcll3WNKj+S
ZsymMqGfrHgfSnETI+EnM1r+8jUrM6x8NfRu2DJq4sTlLHQur51944YZABwT2In51uANcWh5O0w0
99ykFeYG1yXS2PRPIA1/iRinIDpvkmnYRXOIFdr+CCVyCrAdeAgtY4alO8x59YPnDReiCI5tw36i
ZmIGrYF9ctA0sENI9aENkWzt6ebIvszk64u4t3Z9xaBDr7jx7PS14qR9I5cBw0HZoGoOMHkUvL7N
s2qwk60xNiRfzshLzwmRc5CU2dFtywfRT6zhfPlDU9C2KRmn0EjQ4W43EvxCX9+R4SCT05JxrMxB
MEgWXPTe78SER2iAzl354WaSxk8iHmSElSFHUtzohoH5GIPxXsAK0e+C/7x6b1dV7LlQdZsqpyTD
ZrUJWO/Su+AKymZlkb789BMG8XMRkwlMkn0llnC7SPVVznx/xMyr7IagNc3Vn6sPBiHlbVGr9aig
rhQ0uqZZs1yijM3OmNU/mhmXWRwU9yyDFpxmg4W+GNN1BnYkvcKNYGsL1UTHunLx+7s+SRTrY43Q
D7M5RduabbX1pg9WfAjHc8TILPOSN665ezTVx1VFAO0GqjbyZbnk1H9iHa6+s8d5tez47Ew93jMi
STJxNUN3/bmbx52F0Uw5EPRL5ZhAm3tOyz55YWX/3Oma0tMZA4wn/IIwZOdBWdOwS0jHLoyKMDCb
OuPedh9wO+q3xaNOdswHlGE3mLfTQq6sb1EC415U93ZAxNpzUVFEj2UkCUjiNWJ9jAs1EJToLk6M
nxwaPApVHiyP6GENX3aklYyAxsAq4yZOgugUCkJbaAPDzUwD3hZ4l9oEHQYDdnnubeoSQCDWivB2
tBbwjXYUEtXoMTDUKZ60qM+Hk0byldpf7z3ZdhgYKSlsm/GcxRPXhHDG8myVryE1TRtLd+z2F3I+
SZ/uAo0e2C+z3o42MiVVhMwmV943tVIu7OumvGcBzMk3HvaTVHfZ2F4qmYizp5TaJG5PEQ0/E39u
8gcIPrcy8e7XNqKxm51sn2bFuc4AWrr0t8QE06UFHmmOQJ5xZae7A++HaBl6s2qxAKabGsZJckU2
6k+TPmV2gB4u6m1h4bQKhuoQofdg4weZGKoAwhVNuVZp4WarQRh2eTsc/ZQLcEbID/mWL0JIICh1
w7uxFe5BvVhZSxTD84DwZ8kn6njwmSAa0VbS6s2UGgMsNPwwpZbCl87FjzvSbnnu36GFkRRs911r
zRfmeqhGGs9pAZRTTkqbZ1k99BnLgAiSggVFISmtlxDy6RHKDa4lSxI0GdfyMmJGp5k72frlYqOa
mEIYdJjfncJhWebjC5VQUApb95CsgUO5eanUTZLgWIxbic8opWnq6kcYVfjTHShSArh39S38cSmI
fqGezB03gT3XgKb0y7XqOhzJB3cM3/iWkdlsXaojfVTKTcXX7CTp4Mph6ZFv03gQMfcoTmIHe7AP
vj0up+thLUcH4230DZ54jxtT/7BWQ4VnbdCc7Mp82iVoIET85lT563igxwhLI85rkVLPFGQRbJqx
qHH1IcoOfQhCgJGFxxA+4DpQ+HAyLVrL7MRads4wfB9Yg5Nea9iwmyc5g8fn5yiHTWMaqubRTyHa
FjbwgVdVyX2csPeH3fkaF2aoaCrIQp+aNod2rLxZktvrvaQNL+6qLfKFfBEXFN3T9ZZrCoSut/4c
KtyBXptFh9EU7VwP/d+3FtezjoaaC679nIZzc2qiZ4+5wbmLY0orOZ/U7MQ3fl3gq8klgQXfRuZg
/bp3RPt4fbqUdYUQ77DkG9/L1TtzPXjTkANYMI6N60EmaQC5WX6+1mILA/PSbVLWh9j87OdM4Xhl
L8O1VeljbhwgvamXElrx2PVmL3h7CyZ3DDvo5bKdz452qCozbURaO9ayud4sfeLS3YrL8fqxFqbq
KvRHQl6/j9cHHNE8rtIuEeLnL1dnE99P+gCMx+nPAaxse1Iub4ygBUqyTwYiNYHNCTT2GS3ak28O
17tqKT7stu92fx4qWoXYGQF+g1jX/n4b/Ovbcn2vete/+MgIe/cTTetUtftKnCgYkzdAV/HsZm56
vh56c6sPf3UjDr10IvtX2MB2ioQ9SlNTkTqTBYTnLQ9XM9SfQ2QMUjaWlH0BobKyWuvUpql1Kifz
ncv4fXYWHgNTTnY9MDemRkr2HyW9x3QETR0wwz44XJ051x7y6+Hq4/l9qxZIvPbqit0M7v/qTLoe
AsfQ5ELyxywcOfeNfcdZ3RR8mD56mY33sVIJRTcrM4W4V89RMC376x9qU93ldTPzw24mOHA1PtFW
PzDAqViQCwrQpTlFKOODut4C3Aiu/3pfD8lbFk7J/vqhXD+L6weljftK1sFL7zErIRqGX6qTRPZh
xf52fP2n728/0dbR9vAK//xBgA/ctJm5Y1ev6Ek0FcycNWhlWjrcsSwIwusbwnVcnf68X9Hc6vKm
ysf0yHbi91twfZXX1yuYy5z+vHJO2yRsVXqskHRbrZgz2N5Piun0TTrX4hAMzpPDjjgQTCl9Vxlj
WkTQchVfeiP8uVruhgGYwtK8WvWIdzxkmuGuK2nscPhAZgtDQrdzOS3vCkUeum8SIdPBgCrgBWwZ
Yxd3fw5zBOc7cLJzTzVgJHAMyBUoriISEhDDdDP/Wadhio32rrO6e5dmEiXZu1kpF3ox0p7nELF3
5VH04rkZmhcgA1wxmcULnMUB1WM4zYr9GtV3s77L6/qHEzhvdkIGubTAMk9T9rmy3/IUtFwZtu+J
rt/dIIYZ4/ETgBR7r9K6PDRifrLpLGo60vVzdclQGW8qG4+J1B7aFztPeg44tff9fgygzNmrX+yT
cjzQ18zSJ9CfqJlqz0wQ7wZvCg9Jmb52zhJszULVFgwc4J8G2BG4viZ4hcYwqG8dz93AuURPCz/l
zGzINmTn8LuFTkA1HPCWMZye/RHT0RLqE37Ku1L9mF3s088t1P99nFpgeqrikvrzdzYk4K8s694a
CZa5AghuItith2GHEgHBS8aMMRJl8YkpEvY+rVqPS1j8BEtMinVBqIbE8q0fWaxYC95SeywuoW9Q
97he/Lx9DikKMls9l0SoE0If8ZvhsQgQ9NPZg45ETROczLux6YgrMqe157c4IHw0JBA4WGQM9Byh
dcB26NU2Zc1M9077GjLEcTzGOkAg4VQX2XEdqNMmiSOKb72vP/Uy/Kp5E9aUvN844eeNpP+iyuIU
VvYzpP0OdcHbtWr9UbjsqXUOuiSf+idBIDyXOMiZ5LkwVrO3cfa2s3ZflzhubpKInGXlfyjlqe3o
oWa7KSbzfnzER0LT7n4V83lgZMUP/ldvgmnREFHVA3nBnf1Ll5e73icUNqbQToEjYy2Hb9Xa/XPV
4jhdCHgyeaDj4fvqFs95ZCTkQt6VC3y5sKgvQTwfMKachmo5F5B1qcxOwPHNP+oRDnOlXlcVvBRO
9CWSY7xx+R2tDc1ZtsfsGGPPY9nCcrTL+6nAC82a9FbJ8b1pqmee5Y2jo+UmcfIQ8zYbL1FCtfJq
hgJwdFFKcK41xgqZrVuLjyGZHmdK4Xh+O5uAFkQfDzT1PiNy6gm9bHzhA1+oosds7t9pZqX9NV6w
bffvKkljAucFqRAJjy+kJmhVOMWHudBnN6ODiBHBF6y+0TZ2Gi4FQLynj6Dpg30ckvZIO/0NSwQn
P2vc+W6EhWLldCBHSD5BSf6mD8NNbG3TAhJqSmnb3iqzs6ydT31YE8zopnKb5sALXcUMU0EX413r
WCcDG670dEa2Xraguw8LA9ubXgzzRk12dxvibR7z+lfZ+dlGy/ad3rJ209Jr0zjOx7BQ7JY2eO9Y
YjG2i4F4lVG5GVtYcInutijwUHEgtBUpprZKg8zTt14xoxHRN3iwC0nHW2DhS+usi+0ml9QmGJww
Wn1sx2LZRMq77f3gOUohCTbapYbKIwdYMjbKF/mLlUWy80YNpap8DNzE4TqBVyZ7Yl+8UjKdXZoI
MIAlx1/eSO4kArPC//Lb7Cv7Ftj8F1zBDRx6AVHZdcjzwscLU8IK3k9RqmC35uuMTX8CRNQSRoD8
4oV39GbBIQONIlZJdCzvbrDz4aKygckHcf3K5PGxr1FjqwKasT0IyMdu+cZVg46pGCFwqS99MrFV
wwhLBv0ZBu93aXv1nQv5dLMGlrwfQNnYkQkuW9hKs4pSrUEfdKGTY5UiCwxEVeI4/JXn5bxjG+Jv
mIoQ1wsYY1awy1K/facpUFDsjewx82n6ifqF7LHslbHPi6I92HH80nEOolmv+5WWE01O8DGrSn2k
qCh4UH+F+dJsrfoS2szjE1E+YbgBg6AllKjKJikHrKZj3CQQEDiR7SuW9zIb3kcdfnBJBz1kCqIi
X0CehFSR/yx8uewmDAsXOXFtzFmTjcJjFBf2qFf7vMfNXHJJ44fUy51FrL0NSJoXDQW4kbaSU0Vg
JYweHT1mW9/iLMOqFqq6PbmcBjFpUr31PRiVD94/9AjOAIxQ2bMq/Ope1ph+ZSXjzThOILe4IJbB
Y8nGGowCmANLTEBUqEUZ7yDek6ESX9Uc1Kwzx+mW5i8obh94UsBCONE+aipwxs7gE2Ej2DyQa3LR
zzeMcU5dk35p7A4awLCNOn+TapyW3or1KfZx9iRVtpoJKBCRjESc8B6wahI97wJesAuT03bKvXbl
c5+3ASPvIj90/sHzuuliSYJBkX9nsQvbSlGRURCf6oJJGiVHAGMbTmjJqB9j7W0A4uMVjLHuVaD3
Ey3uPL7VWFxv13yCJOhN8KYXd9yTEK9KtZ37Eu8Dbn1LEreiTc/MY5PPVJdUQy/OCN64cEZahJ3n
hK8+9m3ccHs/mH4UnqlwuOvr0L/RTBK25YjHT48ue6Zo3DBiRYGDG1aHAy48K3tc9C3WGvuETAZX
lTb3je37wC2xQWdMHdPKwIHE5wJ9+wYDZ3O6HgJN9KKo44NTt58EJ7ZpOwULUOvBRfFCHGqpH4OS
7WcEjuPdkhVc/JNf1Ry353gS9m0Qw6jp4WBxMoRi4JV3XOY2RTpG9wxwCTDN9Uuuv2fDOXY7fzew
JLoJWuAMsee9KgwANOARbQyKbxHlL/BsM3VYSv1ldQi9p+TEk/KrXeBSKMrwKc6bradZt6jsySt5
Pn0w/ZxTrOcJJrMqFLsqwE8Ri2++v7SnoW4lG+XjarO9yobyYxTBMx32cA170BFe/r11xfcVxYNM
Jc6EWbDVNGm6MLTuYP7nu6GJITaOxMn5TDgNF3WFQMDq3RolH2dKxQDQh2mhVBjJ9Nnr6MpS8OL8
ilm+Ex1j2UzM6vMOyoeRkqbqTTlusxuDvkXM9I7SqwxGfaQQERtXKsVD4BjKT5hbVPtEmFKypn0Y
YE7ZBgzPbgCamoa1Mauiu6QyIq9VgXAIUghp/jcaSuqtbf/oWsi9EZ9j1abufpS04bV29G1q612O
FbszWTmxbviJ44wwgvnoLJegu59WRItINZ8qLIbsr5Zxkzr0sA5LiVm/TegJvt63u4TGYLP1eitN
8ENddYRrScz1/p9D1qacLnzO9FYdnObFaW9TSkEZv9vp767oa0t0dt2zhXzf0iz/XUhcz/UTM5F5
z4KHf8H8238OGgcjyEMcJ41JSuQUBPUHLYhK2PldvlZfQqSMHZ708RQGzKMxlepTPdT4aepw9Wms
JqcQNEWCIpAk02lk6nCazIEncFmdhCStedyWX+DJL8eskv/WNwyIHt158WkoSBp1orBkZODGZOR6
N6DsdmM1rTRi2b91I6d2V0HHYzmTkI85Mu6CcluvE/UHyCO+OVzbgf8cysHGduyuDqAn9vTC7OTn
2HsmbcJKLSs/+ZOr9v4cT6fr4drKvhqEJjmhQ2w2ztcK7ZQY0u9bfx5r7OmRGT5js8BBlDc78CRe
9AnPZETJkrn/58FapdvGLx1AFdN4oklqpwrZHiyfzdE6tylXd4qdtsoHztYounZLoxR1dejexBRQ
IbXlwP5HplvYP1vAB9SwtyZqdb0l/m5lN/9F54bDwYuonOsHQTV7+hh6QQ7TdTRwAwIqJ9ul5zKX
SmxYsLmnSrruqTW3dN6B1GXyqfsQ61MxCfIhU0QjE9mp62N5wpnzesuZYSTbI3nMvh4/HGI3u5oW
mlNopc5JwOM/Ft33653rw2Koh2PBJzbYkCGvB/X3rf90lwVvjx8bfs31+VkN+TASnU7PC7bHxvt9
uD68DEN8nAFw9Ss0CrYJxW1b5veOSLlbmid7fcYFi4RNALB/05rnKJbVOUlzuN69HmQ3ABRVz0XL
lbjCUnciW3P99//lSZg3SYYmNrOY53H9k4UvQkY1DKy+Ah9v+El06iHSS7sZ0zZhz0UdvQ3djM3K
GsD7B9EpyfmZgq5AMuPA0hImgPRacb9WkcOaHknb0qjZfTxcHBcIzhzm34q5/M4aiJzfMt0sLqZN
pwGc6tevzcC3pFhwKjcOYKTCpgRoGW1cpbxdc01KIl5MkpDhoc76aucgVOy9RZwHdjTDDKYXspHc
KhgHv/A4st+8pXcZrpVKCKDeKB7B4e68No7+sExZtaT/iLwq2BfKjACoo8YqHZySgRrQQNsvlkXL
UycBJV2dEP9nGvmfTCP4Nuz/zjRy/qiH8Uex/AfjyO+/9O/tgM5fURDxZYmMz8P9Yx0Jo7/8wA1Y
hFOgJITvOX/XA3rRX45wI8fGECGl69jR39YRT1I2GEYU+jnCkTbm1f+NdcRzMYY05ZI09fHnP//h
i9C18a6EfuRhS3Bclxf7r8YRT3opi1dQmdNMNN98xYqudbajnKkfaSG6Rgk16qs6lYH4VLUltc1h
nR7s+SmzSkgQE8SDAe04UizabWyjxDaaeTcPaI1MN7BPeBVd9C3iTMmkNS3yl8Ia/B0iUbm1IUqV
MfGGKcri49RNH8rdZ8644tP528fz+Pvl/L96rB6brB76f/7DFfZ/fZ28U74d4r92hWO7VD7+6+uc
kc/8wqUCJWY8BXFnwIVWVIfYZCBjIxdmoceFNCIeEJnEZOLwWNKEgnFav9XFWh5qx36rY++0+jZV
v4qz3FrkhGwU3fAyBj3ukXKMnFc5BP0G5/JLDQiJpnPxeD2UFdZQGc32Lo7ivZCYNtzpmGFJLoOW
pqA6r3eV1BV9aGsxna2yOS6owge2D4YCwqjLjsHFRj0emDkT3woP3V4VS8TYUn26nu6luQBEA2MI
WiD+nO37YbLpxmkCDLZPfx6OAgUXsEpYUA3eto/c9eAZLfR6SLMBIIQTsRA2Y5DrQZv1gGmmmrPG
wfs7MCgmngYNO/a+NIc2cD90A+lnEQho12tpsnTvjZ1FgMq4qFKNBcYtAsaSSNs+tRYZrFqyym4K
MFTzGPonb2RjlPjl+sMR9JwOYOGLuTitUxrSgFM+y1LHp7ap4pOQELr8ouGCb+6ug00L4d+H62NW
GzBcW4JDW9Xpbeb1j7P5D3q+fmaffXBnMEg5tc4gREDsFy4l04HDf3zT0FJ1LFSwicdInDrmdafr
rWXlwtV/ZqYIRckZ0aZ9pptJDRal7A5tQuCacHWqT3HEeoSEw7CdLEbpuI4l1dkrRWZD980tGINd
15/XlejiOU/2wEMrAJOKK+clkoG6cVONy9EcWsnUx0ua7KwtXEBj07OibMe360PXQ5LM/GG1Upfn
e0+rbXTNEkvw6Xpow1+Oke7Lmil5Ir62BdV8DXttny8VDWwBnpnVp6luVVsx+RBLMJy64BcyD2af
7ryzatSlxG5A4NP9GsovNorubkaTuVnMCvq6/m0zfNlYWd4aCzGynYBgD63gep656G01U6yVZbE+
T0a2TwI2p402w60+eotkThVfnWO8Ze8zVCvdUPmQnuslkQQpsk9JruBT+iW7xkfMRtlJZcVdOVbZ
bRclWyr3woMb+eR2mIMFOXqLVRKiuLEj/mnWkxEgvGG5tYbyUtqWos6n8zaWwuJWx19HMcLgjsPl
JvN1QYiFJbFnRnmzzdLa6aDtNyxzrstY0h8GzCtn2NGf+fvB8brQWSXJD+WPM1Sbcj4MC1SqFHUj
j/iJVjp1GJ2YrqtuH4652ItohrXS08nXkOlrhzeVDd+oH7OYSB7mNSRRQJ6/HgN9Hqe0hKLcvZB0
0Wcm/MySqYKf6teuoiazpR3r5rrWlCw6BSRVP5miG1m2XygJgnLLaC7owMvESQoNwfKAAfIW8S2O
bl3P4YzndPUboli1n4sShGbyo1lkcOrMoYyeOXEsZOzXdhOVgJavJ0oumN1BVHoXdz6I+7l66oMx
2Fbs7qArkU6qapDkMMj6FNFzaHAYE6GBbDDPPrw75qYe7har95ZTQ+bkGCWvqcEQEEk6y6H4FSVA
CJb6RHYWb7SrP3LSidOa5PvQhR9J4x0SZvSeBmJTEw/c20n5xq6nOaZTy64m7rZhGMB48dP4RAvn
SkuP/Db0VLaODI8oELJcBL3i00QwJey819otT+sSWrfD2N03Y2dU2PhjCV5EUn+NB06+bfJ7m7eU
9anMVH8rwwrXly13XZmQLo0E0j/eM3Rg4x1X8t2SK8/S1bs8EAPfh5GSUmoNt2PKOJZgqYvYu096
9y3OLHXgPPEceG+9w0pblyR4iCWz1FvLZ13gtXEDHw/Z0m14MhTt2eluIEF0Y2FqwzJ9QGKwgcjY
ASSP0b93sIWJysHvWNvNdoGuxIcz+WScM7YtYMHGXWl5cA+iFRFicQ90/g5HgY/zXHvPtEPO21ra
d1XqfRF4sFDv+qz9kEt6L0J440mfs16l2yNyav9O+jCTqrHb9MMIlT3UoPX4G/+fvTNZbhxps+yr
tNUebYA7xkVtKM4URYkaQxuYpJAwz5M7nr4PlNX9V/emrPa9SFpkKCNDIgHHN9x7rtS9d2dJEC0y
QWsXZvNMSdtCfcFrIIVVQ7igfA0z0exMHXyqlGhLIyOQICKXjLQpOn9nvCBXP2E8PDQig4Xm5pvf
ZG5IC+UeXdK+1dupr/U+LQqmLgFg1xAYa5U0r8IiF9QJInw4OmDxRPkSj+2n18Y9aE6pV4YCP1wY
UGhRes/0s2TPRjXqjklvfGwYizyGjKBwPquWCRIWjHbtNOtOjozx605tZgNmtDMjmu2TZRNSJzd5
gGkuGOztOBd8G9p49lA8rebSMB5cMLV5kLp3VSGOoiZNxCBlyf0KQ6wbnCyMaUkUcVz+e6uviUwZ
E733ACAM2SLBcAS8u4BzC5UeXLbyT2JSmUG84WZeuZXEPuCH95Mrmke3zs+2NxCLiL619e1200oU
9xxlW9lXFyXc4hlcLpatVzegWyaUFHu9wCA6tu39XOlmXWXHeB5BUWbRea4h9HkWYRBqeMBtnu+M
AfP3ML47vfOS5KytIjvzMHtwWVp2hoqrt3K4SfOuirDpJMScVD0fP7wHuUl6Ap4aBvm2yaKi0V0G
DMkUr3l1ceJr2PfTZYr8P03JfqsjYGyDniRj/ITy+i0PYEHZiEbpxaW9EySjwmfx3lIRsJ8ZJgud
n2vd6y4X90U87ewqfIsTBIt1PT01E508k6efHDFDpZPulraUpAUqMmoaOGoVHKXccvS680r3kNYF
CZM/zF9YAJQwm/tw1/uOdYgGuSlLdoFzQpZJ1UkSf/uRgCI3BW9UsXNxshABT94hizEogYcQAUMU
9bde0PAIebJFIfZuXdxaqjn7bIXRc0FNmLuDP1l7C9XcTWdG07s2z/bk6xe/AsaiBnvTD8a6dTuu
Uwia7Fu8k4dIhnnH386vb4puLt9sh/wKMjYxY1XnPkfVBMCiZJrsw0PJJGFvXux+gHtr6pU3R/tK
2IBP2EUzhyNoDHVe7WEko/xTqwHtCPnLnDJ1W5w9hMg9u7G2+PQDP77xqd3T7i8f+mMlcb04INCD
nKQMI16cSuRriBQITLAQtKzn7rfOi9J9nltrpWGc5YH+nEkFXllZvCsduW3YvyANe/BmcZlLz9oX
pbmg+Q3Qoyq4RGG5r2YIMYNKaRj88MYr8auiLPlW9YZISfdhVr67HkoBPms6+y6C86pno9UDkhXh
8K5waog4e9OQOQwv/XB7kqBiWyKy6be4HNGJuTZD8qK7B6IANn+KIDf6A4rg2oQFbBzKIUR0mIA/
M9pfkA+yTdFWr73+q8uBXXHp3ukmaOFYIshMh+YZo+WLUt5bWYePFW6nxYr/CeLA2+IhbiGBvNSl
t/OU7e+lDnfIHhnXDzFBqFzZ7aEfuIMTSWa3sIq17EByLMl2q8l24I3EFtFBrEYcTXL5ZCmmB5jZ
UPTsIz7lbenn5TYjzjhqgkXZjQvLATk05y9NU995RD+EkXAIRMKghqznluxkpFClKE8WQ9U48L+r
4WPqxDPPm51cfKquM/zUAhv3rLhekwnQ3jy3B2rOH2yGoEsKdN0T2w/DDc5BFZ2M7GGmzL5iQqAs
bN11mcxXSyTXtC3ClWtG/Tp2vubyTz2gEE1CyiC2G1yH023k1NcYULqRm88YFhHMgfoxRR7xaaSv
jemA0x5xKUf+fCjTMVvpsF3FfYHLAC3MgrXVMV6k0ZpPPPdrAJ13ACSaKEtv2ZB8TlZ2bV1p7opc
0sk5yRk1vt46mXsvept8iqnhHG6k4EgpITww72c4p9Ky2c9uMGwnDxvd3GRq19QDMSbkMMIMTNMb
5OcM/ZDvZg0JL3lj3YQ+MdTShJ+ckEnijgGhgVHKW21SSEZ++tzk1YN0sM631v2UUY+3/MxOK72d
ja0waG2YYBh7jVr8nRu4cxETSoRzA6EGFdGwSbzzOlImIlpuNARQbFJrU8fdm1dFF0XmbUiiWoN6
AV8cP7Qq7K1ZcRb2mDZRCwfvtqwFGam4vSfB/AuuSZ5fStW8iIKc3tEx2PdGuPnob3KemN/gqLUM
IGZh19gN5AaWNVzqwFwY+4FxjUMIO6rR/s4IWiCFXl7ftK0NYHt5SzkLXZhfXVijZVHszcuO6X+2
yFVK91IZQPZUTk08dO0dYZwtewvSSERCSBCqQoi04lKCBWL7b50aw3nO3SWn1v8Ko+nBYyt2QySy
3Ng5Wu8s+0rBnKzHxPnj2LCMzRiZS4ADPrLQk5XUu+hV4EmU+wERXCQxuNYYd3PbJcmtidiK2OMd
h+McUTlGlr/2k/4uLyWlIPNFQ/0MOsEOwl4nEtZLgEof6cNxiKevus9hqOp9IO1kF0yAzTLyIcHj
JbgD4FisJDvEVTblX+jGb3HYfVUIn+VAi1jlVbSuhsOwiJ8CZF+8TcFFWPLkDenBqn6mvNMwCag5
mCSvk+4go56Ku3BRL+TVlxNiCs9cfW+wN2YC4GyIkQUI78gG9pa7c9XsrCBuMUMVCUxCKCztkJAt
FqIZSNLkQPx8ehObSDhDuGhs9STKtmwxCRIpToxIRmbbnO36Pu53o2Jaiq78AX3qcykT/wZH5abL
2K+V9bd0h29BL2IXIJZNeBH6fVRQjbrU46af3vPBf0xgz45GdidSFLJtvmyHqoDYSvfdo4I3JyTl
pfJwkITGW97Ne9bAFyP3yhu7bR75H1M24e7ZdH72ZnbTps7wLliqVWvTp8jrqyze9r3CjdP/SfKp
PBSRPlraEBtu45JWlxo6unUzD613iKm0E9HdQC/H1pCNZplX65rgUmI1YMuYMoZO3uOh4HQ3RppL
NyeHBtNeidDHA9FWk6TukpBQqQGn8lw/mVGZbpFTb2IrBQoVowXLsXwv/xSHPEjwqisikOKyzra9
84cJIperglWoIXMOFCR6AEluxm+VAWo/MKpT7jf+CjNQXmMH7tRCB1XcDpQFw4q03GENlYrbf3kj
ySR/9W/HeubN8FwUPhArHBF2yKjqlKZbcQRI4kQD8W7PcOTCDHXWVNXHAHXHsnX6yePssSZ/Oc6/
DWYBjWKcjrA1xNTr3DtmUIGK6H0M2DOQFdb41PYvaeWhkQ2fA+hXiLX9p5Ii8ka2IfL/KnwwAAlI
FQIBpC2C3ptfGrynrH7ROl6DEYRhyu5DV5QbUwkVMGU6X2ZduEoM9H52DlGh35uCmOWOwSMPx6/E
Stj8C0k2sIdqqssEvTzPiUgphbKV9y2cTG62ChFMF4bsOW1gaaKhI6/h/akGsOY8wPO1U+ndTE4c
oc8PNjViMlRS9Wcg+IGNOLlCNwFvPzLDB+lzijFt73QYMz4RPJDSFzzQL/logU8Omtt6Mr6mqeMZ
278n6PCS2tsjBTi3wC0zfeYMGQfj0SGrd6F+PenoAotvo4qejM4x4D+b9mIIIYeFDOymhWAn34kp
gl09Z3r6obSIjebKwgqHjaNYIjazvAnJVGkyPwA1BVAlOLXTQgrlDaTKf1bWEt2LRsHnQclTj9gW
l8+ujSQBWByiM1KkVUInkDekjPsVGv8p/KGuGu/KQF+bHgh4noXZsQiCdQMlZWi7fRdUt8Kmms+r
Ue2BDj2jGn0Mu+TS+7a5jt34G8PXjmBhSBbauTp582LH9kNKGKszvFSOfelMlwRzZDPUFJ4iZs3L
HnvJ3TJS9ceFuBYtnAWP9X0RIoCKvFOAJLWdifJMeTDk4Z+Q7sYYEkZV6uRgd0zi/ttqJ7oWE7Gu
LA5DNewDo7+Yy70mq++mLV8rj15iVnRcY/81V4a1Si3EAnTl9/1AFt4Y9E9tKZ5D69FwbXwoYNm7
XkPfRkqSGAOM0lqpdV6gtola9ZWxGPdmD2MY3nWrNT6UAZDA6wzFnQHVfvHhJKiDhi56g91ywEjp
0USzKOrH5L4byEBwfwSEGda5zMqs6COWwX1Ix7mszt3S/jGM4rFafmZj6p9dUp6KgYPcRyyPXFOs
Oj6pGy9FuyLyallenmG8WiqeoFv1fy2wxBjDq7vaPKsIjqhMa1iiGBjL1g+3LcCoLVp/wKSGu83r
ZNqqlsEZ8306kFyh4NIzNgWdMEJM/RnowAnVCVofS2PP6MlxyXrjEBnBY0KvIBuTp3T6YoTWDJge
xX7CFrhtCOZ1UXAcVDtDH8cPgXXPvESkfuMrBDBpV2unR6vgJ+SggmfxckpmP4u4SwvWduHQd+Aw
rD+VJhMEikADjr88Yv+M94kgakqZ3Sl0iV2hxGaEOU9fBWKv1UgYgF85JJ5N9OZu4beMCFKqV9AK
/d1kNy/Z1qqJ1rN6i1yyxAaGQUVjjKYLxjS/I/8cp44xf+a1MjboOqENjyVYHlqJrQ+7OEmQ1AZz
9tqlqBCM7tqEOSqcIs4fFW4CpWAvdQYh3kyf9k1VvVd98YxAodrGuvprU+veGA+5G5+tGkmTLluw
Cf2obv24/dvHEUi6xLZ2lYapjrnXO4cU+dRa84cqAmJw0ty+s2cuhMbX98Vsz6cAgIhRiPRc1xk+
YGw/QvMM4QQtev8SxxktBi7llSdNb8eeP9nkMprIhrT0vt3nhervkhmI/mzBzRs8EDWYOMwJd+uQ
1Tsr/5Ex+tKgB+iWawaVWI0h3oOMw5A28mOqlHqacXMw24KgMly/A7R3O8e0gIdmVYzpvTaCkA5E
PU1oyNeVBeuW6TioDDxsnHE+TA3+XD0tdKQlPsUlew3nvloXvvMYiAIcSySxIaTHui/1iSqZ40sP
GFi99jMp1N+asQxbZOfo1fl9XrIUHeeR2KvQdHYersRNmHqfrQMA3/PDl9KXd140fCpmP6cG2+4N
ezGCIydSIzp0k6EYB457ma78tkvPSCBuXKE4BavuA9NLuBqFGm5oHNG7+cV3qiFwhZKplPDpCOwQ
4qFR5w+dYdlnd6ETM77eZin0LH6Ufa/y+joB1lphIDwkYzPdmUb8AmkkOfq1+ujTprltF7KZH6FH
s5VTEEmAr8QwzUs86YPGgmZHNng5ayV70W1MEWM0xDG9kumIKlDLS9Kgly4F9APH8tR+8MjTRGmJ
WRCjT5ra+qqrCwG2RPuZ9fCQlISjteLAY4JwZvMQl7ZzKNufNjKQmwXh36lJ611azSwzECkklnEL
jiQ5ef6bZCdC0gwlvmc083nonOdJyOoS1HelBGaeD9Thxc40WScUUTZupopVE+pKBCJjyx16afy8
P4Y58TEsTm8ZzXZb6Q8Vt2zz1xv0NdLpFb31uZ/dN1xDK8S/b5mhnF0z8Yl69KBYuTGUJd9NX9gP
tSBAhjrhiC5ynFlQqtQG7ZfgiKClV0iz8PwMRMclaDeNebjaVXTP6GjacRSuHKP3H4FihVtn9p/C
oCQxu6qmh25KvpOs3Pf0SOiUeMRPWfUyJTEDL25JLEMfAGH83bItXCeTcjaJGbwlbvVkoce4hAod
dE6A5iB19BaFdByQP+A0IiagqxtZgiFDCJPktWZLsI30azRnpz5iiDrX3p/BkugA43WMoJzaThOm
NDjyTAUx+NSGUekhFyubhxR9FD0Q5DMLEbrw0QGN0y1mbI/xZUoyrT/ZqzjsjlBK4MYLZJmot85q
0nvHifyNj6PmJqlm4l680F9bxUyEibOtexIH23y6m8TMPdncOUcDic8qDRsUz0jOVsLzbutzxlri
2sEjDTxG4O7STcYQOueotkGkeD62rO7bNvg+47TeVmNKLIZpnxGYEbTjz18FeP9s8GOiFqsTctQ3
tJhEW4XMV7BrVQYk7UZ28d4e3HvAgRXLJST7wkpdFnkAnME1Y9vAMIzoc44qZ+W1GltC+BNWVrHx
2NlZg01YZJ7dhXPxRXMV79IE978bfKga94KoK8EoEQVthO7Ja7/zaQSzkoCHM4HTcQ/a3p2D56KQ
9i3azmuW0eBlGhw+t97FD4b3SKWIevDracN/bYrxo4qn+DZj270OUradosq2kndrLGCT67JmuNOb
I/Py6pLRNm+aLtz5sWuuJaDeUfb6UDvA/qGtrPjw1JPnvGfxfJcUdr5l/TYcLQftEI8SkZXN1gu0
QCTnuPuoYC0t8V8YKpoO/VyX67yuHgcjeamHaR/YGmA14+P1WHMIFIxnUlhawEl8HI1dTDZluARA
qTJb/6kYVb/Go82f7oZNayL7ToYiuivMejr1vY0BHT5NPLk86admA63ttlgst3NSdfBcGmstkuk6
ZZF7yJ6QBs6bFHW5O8mC0CtDbXuTABDHMsSDToONq4PnLLc7eM1kTzbgwFCoEj0lTDY3ZvJF2TCv
e5+IKeHJh6whBjZh3LxKLCqQGr/zKvWKa2bgiw4dFNkIjReXrINlqcr+RmhGcRkY1z7vPd4XMnO9
LJ82KNwZNqYorPOHubDdy5xAMC9n7+oUPA2CZL6zaQg5tIeb0fa8o+2Jr3KiUFfKr9ahENFr1l/a
4SekNn+YRRncdQZcBxkCn0L0oDOzvBnEwOX2UHnqUY6YzvuQsdwUye4ymNZnoTUsx8y4dMM43FDx
ww7n8TzmfXxu6myPH3xt2hNs5AXCHuViN5UWvpRs1wrvFugX4+3gO4s/Jg8Mh8ndVNuNBNkLDaKy
QQFRAw7WRAa9KMHk+Nhh/bTwdhbwkNjGc9BXkE9tGw2wT7z98JrO9U/ZDpTIfQ55X/4JnKr8K93i
6BSbQbfk5cQeRG457LzZakg953ip2/w0F9Ya/ytZcY5HU0T06jjpFe+Uzw0QrgoUNDfGbLrrsULh
1CYGaLXpWoUcP70KV5FDTKLu0Elg8v70NLbTfoQ6X6fzOTM6xvA6yLaJHm8djI7bFAvSMGT4RGgc
WG+odq0j45DXw3iyCO4eBie7HdRbCxjqYFIbYQEHiueSfpIVSGWLgrkeLmi497bfn6YRmmYzYf/x
tPHOyJi0rWJ+ANOq1+M0f1JtGDhIPnIowTc9xvewRwobmQnishwDvVAkbtkpDz9tFQ9yqW/cHj1H
1yabekq9O5dxeah54KWjzC+A4fAmjP2usTcic/fs1r7Stq82HuZ05IoGIzHaDyvEHhP44uh19gEh
M9sGNyUDoMyvSTffI6YcL5jrIX55fJxpM3+yrjx7CBq/Z8880OPxMIs2GmvXmgKnu2odQx7t1rXj
eJ9phwhg8DMYk1V0h1qSZx8eNlpGa5NmcmsyKjrz1Fixa+svUP/4+Cxu6awhtZi/U3BWdMSTMCRw
VoUYqnsRMzrxEvDSeeMvru56z9adpbFgqg1NkcQj7lzDKv8EaXkB9QHaQmAo7tPbXFnZo2ceUcbn
t78vhpEWt44X0lmMgtAxrgXgoyQNWB1bSXK6bYhZ/8Dd24pmPilEwubIB9sAP0/kEBq92n1PcJ5h
XJzlfWA2nJrsFVENsImARnjqlfMW9aCW8xikRAwQ3EmL1yLns8Zkw5oUQnIEuk+oZdNpsa/C/Cee
s/4o9aVlRXgMfAouHfgZJ3NHiFFQlafBhRWVNE9y0N6mq8m6YFJXDMHR6Bh6+Y7YNY4Lx20ECpVM
5AjlUAakl6n7jPRoqXrsRJW6uH5e7bLOwLonFxCkPlDEfatyZm/JHHNCBb6RAdsDF+AIJA6n2tQW
GPOYMNcKSvfKtqYTuhRS7MtiBwWBlGnDv6LFZmo9w4XmGcjgric4SrsEj9UK7iwAz04QW93VwBUH
VxyCLmzufl9MD/I4roDRkcnBXgIVKhmbuxpZM51oS9JYkLavMRWVq0dyG5DK3zQxBNLSD+8Gs5M4
qAZxG6vpmElGrhLsxU2JNHfle/NhdmRwKwtagbJs73EQLcXysXKpnVTPBoRIMr8sCdJCT6Cj+YT3
+SVqHOdWxEm0Y9OO+cnMP3zHRpme13gR/EhD+QgI1ZnS14rFps4JBG5GcasUB1NVNwci0220G7VR
jFvmztM+6Xi4Cxlyk81jvMstIuq6OryPFJV3BNmcNfQ4X2Xekw0wy9toyDzoEfOXvwoGYb/UkrKW
2GKzrBGSukNxm/Y+FB0+H5kFu8QtCPJLvPuIHqEVfrMJZNHcGE1u7B1V/8gs+es1pk8Ystttaq+1
oY8BmR4KQlxAp9bwcwymYc5nXgQIbXC8rkrkZ6bhQQJHilJGYIYyF3dTwnSpD85DMUePKYvHFFcA
ZTEnY/4MSmi6Q/wlsEAJJ7qwCaGjK30A59QDCLiXNSyUh6jE+bEMCwHPVx6hHV0Bu1bwoXd0C0AO
WKglLX9kiPytUO62n6P7gQUZ4zvdGbuuQR5YYrPkKXbXTq6m2+xO0UxQLsPC1WCO8bqNmaHUfWtT
1K1z6Yudob0cd5DiOwXbIIhcYQ3IsprywGCzu22rKxzbeRskib03sQKuDV3+cf0nabEaMsfstsKs
sApLphvM1YP04MiyeC9yQbfNDCjo9ZWWPzz0KdsYK0Dg0IbETuOXvno+JPAUJrI7oolOJ94z4Ryn
KmAUzzqCHhkpcmbqyxznwF/zh6or6ZRUfIyR8+0Cm+R5OZH5ozRNr4vez1cQPC3/Jk9Nvbby/o+b
+cbehOgeDolxabCrr0KHc3cuGJuZJByAVo2fRhenkl/PD7bqCMGRISrMCjvAQDBeWszBqRiScL+M
vFWdJrukt/8Gmt4+D8r9OFXWrrTbI2I1fUxL6yWzUgKAF0FOsLz8/speoA2ErLeoHM0RT1bIwtRS
HWjSJQNieflVYyBNGKHTmIoldIzGqJUp9m6x2PLpOFj4JBUFa0w/hTqs7JtFC46VZPnS79d/XzrV
RNve8J/51ln5pnyixwBYwza0uvt4+bff34oYRzdjMO3TRdqW2AiHFm+9nc8sqTgzFsdtDzLP3cxV
sOZQXmz1vKApRACSOiZ9mKTjW4wUv76K35cXTCz66C/qs9JIn7x2wHA2uvM/vxUE4I7+v5YaF26v
/wsttZTmon7+P8Ld9Uf/8T+QT/Mn7z6K73//t6fvsvzuuu/v/yym/o8/9S8xtQuFz8R1aUvHsV2E
0dN31//7vxkBTD2k1B5qZsvjJPD/k5waSJ9vwdqzhYn411ogff9B4pP2/wx8idQFeK/jy8C3/zty
akGTh5D4/xZUB4vPxDYt6ZpB4P8/QmNPt+ieJqc8xBbw7Vm1XOjLy2TL/tCbL78XYwX6h52H6YPS
airUo8sV+vuV3xcD9gA6yF9QyPKV30v5X1/+/cLv75UDjhk15ESI4RN3Fm7KryfOjKKY+ezy7//8
0pftQeRBj942dIGVhatyAceg7CmPv7/6fRmg5iCTG1K9RSF5+b3prK7737ckiOmATm25H5vFfkdJ
S0yRxQZ5VREHsXWbZDjGk3FoUDeD2oxgyvrZi5OXpN0XtVo5SxoZQbwS8WiB0ckyvRw7IbuVlRKl
tfHc8sSwGHJA1+h1wrI8tQOxzeLog7YHsamqn1tLsmTPvC/jIm2TGFE3vkMDcXRiZWwzew73sYHc
oRhsntIIDeml73EbM8DQE+nngE/RrLZrGH4oZJch4ojjcmjTnSmiZO9wLiaLmLYHUxYQmrHGd/xW
txJ3GwpE25e4jKv57OGGPxlyeFB5t0ts/J5ERDfzvBXTcxaP8bZw2OFNymaLSTZiYb+abv7UTT0I
5TBgZkzIVsFu88YqigeMyeTxeWz8bKN2tn7w6MNf2KYzo7nZ8t9KHlx13SryfVP2z2Zwq0ewtVax
PCrYlkH772p89IzxpxbsGqRlEBRM58z52YivEE/+4GEEKEiaip13INJMa40H2WJsPaBaJIYsjWdw
xAj8IMJPt4LgADaJPD+Zi0NWu2Qhs3PPovKNQLvn1pIi5y+UgNg/211N0INt/RilsYg8RIBgur6X
Wds8iAxCC35pneNN1BCwItOzt36xGMk0Mx4EnANYvfnqMWfdxqiVjEWJmeTBKeqJPVMteKtBqj8C
rj/CmMTaKgseQxm6n2hNgHzrM/jctzJs+n2dIEeA4/qehII0W/RhvzfK/NjlzKu1UPfUXVi1nche
U4dKsl7sL5wzmqmKR0XocdmEbEbKpBQ7XQDAGcL8Bl/+EWHbri2Q44CAvQZmq1gcUgRODTPZMtKb
ApagivuAtFE/20dLImrvtkcGolunJS6bJKW6ddVtYsAMCR8CkR1gSq9Ln2hEt3UeRTJ+5gO4Hz1X
Dz0KfapHtTIGwf1jmduaudwhRt1hUaFaIU2wNNAheQnZAi35uZqlcaWQ3xpskFOmpRiq9qULFhCE
EdCsyiGRs7FORpQ9tfjJoSVbJ3PeN2SvJAL1ZpFhY3Yr89bqI+KDbZOpBgRPqtLqk6sDpcowJRsz
gW+HsyRel82y+g4ohZFXchUzbmnfRhg/IEF3v0Jp4OCslEv7ZAHNHXqNhq8frFVVkZEG2AnsD8Wh
8LMN4rBdMgf7RYBP+EG7w7ofbLmAHipGdeD937opKFatLcVGL98YmwEidJA9wLOIOpI/nwrLfc+8
kJBg/KPmemqKd7djnFBaTMGx5PorwP9nKb3vwfH6veszK6nbEAGAYOfUZt1rzmW29+RIRto0c0It
6trSPJEMApKX2WkdnC3b5OMpcJv38DOccpea1NtxAOfAECoFXsxCzJusv40+REX7lkWDc2PVMqUG
pVOwuTXiuFg1cXlxl7+katBUjpOxi/FbrkPzbFpEEkrVOveDaf9F8kkC9LAdEnWvRpQnOrf1DRLN
6NAFj6EKopcOhgRvEDDM2SoPLdcYJZvL9luzbBcGGqgk0rsx9VYz3Z4TMM2ZRvNLLCbcwow+IuOm
pYaCWZGsQ8yfiPpGAGFXHYXGTsScnMsKrHY86Jf5JuoI+7VjZBUNSYWB7b5IBUlEsZlfqQg4l/JL
wmRZlvgRlnCcsgxLSja389Qc3F74NzpEYYCTPDzFYjWWE6JRoHibcfK/bRSO29HV+V4H3Of1ATVy
9p675YHMhVXpt8Wbww60IPHBMuDWonU4hBUZ7lX941clCXXhuDdaa2CilT+pgkGKMgB6lNmIUDGP
GQ7HhMOTutllBkt1i3Nz+Fs30bwPZ/kCUJySPLOMVdZNJUgnGl+u6nHL9IFJNbmxuT543jVF+ghx
c4BzZXWIBTJ0gr6BiWAhhQO8HG/n9HOumchnkrAgPPb4O9/HsXmXLeNI2xqI/WTejwYjZrOUlp/o
PT+II6gLYAODoS7FWA/IxYIjeCSWrMHF9Ijlg5uZHzwR/mlxvh78eOApE2MSKOKdw5bgBoMn43zE
fXuDTQBCoHg/OTaymWgu7oFO+SvTYZcA0BNz+TKApfVkx9hSY586COdAYd2QVit90Ao4Q/cC+YME
HWqQdT2z0pukRteg1JGNNLoTcjMp8jHNNDfZLNtLGS+ZXVn81BQ8i2YBFDc3yY3ISg6NKftxYAZt
iknmDPBQ2aTmALrylQ5hj1XzXA9sinytd+jdX33TdsizWWz+UHScpPyBHmpAimjbTRkvwak8VKJO
X3Q2P7Vu128zN9W3bGfYVjYMBy1pXyOkkakxOyfG4pDUuruEEcgWCdRLG9TuTpsuSS5b9PhqZ3Tm
JUlbUFcjYamy4p6ApprsXNu9GoazD5yGjPlKbJfy5Vhp1hNRcUot847d4iN3zpu5NFFNXatdm8XH
gHrmn5eMQiLrUsC34lo77IXtjEVajEzZHh3FOVB163TZwTU4F2h7zGO1vMhYvBc80lEw+Wc1lB4W
Jw51FDoPcV1z5cXB+xgX+ACyaq8iR+LsMBVnnY0yCBzIk0l6Fgsd/cf0Mf9PNtEyfswIpjYRIpGY
+PGv4L2R9JvFbVNczQzRvu4QuACZOyS1s298jH5eRYJLAN9ooaoBpFwlgYVCb/LJa1blfjKMT858
7ApGc4nYg21/yW2uAbnDnUhVQlLLMyvINdt/olVtTRRPrhl5J2S/O90DGPx1WBj5ocft69BGmsv5
naJCAh6ISE+UY7NtgJP9cuAmQgoRJY8jHXECeW2SVNWZvLqpw77bZXbWLmgyMw6jQ8nf2S0e56IH
WLAyuPN2rjNdErMDFIMZ/BdCR4zak0wtl0F2csaCqI4eiRE71aXHyI0dQFbxRS2Gem2LFtBUj84+
zcW+aog2ZnF9BL5GQFTuX8uunw8yedTxS8Qid20ODDl+vx03AMqQJfHBCwoS5Uc2jlajsCwhpkmX
+NjFAV4Su4Je3KImDASteF8/pUHGT6uppLeDMs4wv5xDMWAYDCt7VS21ewRKjlj0AsBESpgGe8pN
VrjxoXHJJvKadO02FqHDIQTEnqXy2kyIf0O4tPAr8fHFEnhhEb7bXficzhTLnY3onZvElMT0EqWw
n2LzRQqMKj1C0MW4Mv1aWBYzS7bYWlJrIM6hR2OH4wUkqHnsFhNM/GuHWYwxxPSxh8MrUyymmRn3
DH5GVo3UUYutxsFf04yPRep/TwnnRWxWd2VqGTvE0scAZ47CoYP14ilZLDvjYt5B+s9kED9PsBh7
5sXiA8MdqeBi+0nw/9iLEYhFyMsc4OrqI7LHi+CNOhDSLe6hipntNsNPlOMrGheDEV608NdwZMY/
LOJP+DYljvynerEmRctkwF6aCBRA29jtHPJasTKhlcfUVJkeLpqqgTjwxHw82pSLBcqscR2SR4jY
DXsU2UkbKPDN/h8k3WKiougDlFR2+vC/2Duv5biVLdt+EU7AA9mP5S09RVEvCMrBu4TH19+R4OmW
Ns/urbjvHaGoqCJLIAoFIDPXmnPMXDxIZbSq1MMQfss8fzoS1ZbvTFxZlqX8WbqyakV4tqibl2tN
2bh8ZeiiFnqylcULhe0rMwr6+ri/PFxgtN+QpSljmFQWsXAsnmtlGnMtyuS4fNCrPPbKVlYqg5mG
gGNSlrOpQ8KEBQ1Q1xuzh0+ZMqdpuNQc3GpC2dbQzy4BsKaLcC0V1BM7ZXLrcLvFyvbWKANcgVAV
hlNmnjRlOPXKF6I5RiwseEWXi9oe8ntTmepQtpKnq87CBZyJaQH1XOZNgG1xl3r9Fy+pOd2r3Frn
yrQXdrj3qH7vE2XoM5S1L8yVy89Xhr+WQxS0ELzFFPsHiSswV/ZAVlZXSLbxCW2Msg8Si2OtPSt8
guZJQVKZDKmBurT91JSPElCgrIhQ1D+FAKVgZWNTXDiDTg00CwMj+B5QffztDm9j203JMYRivCpx
MdaqxBUq1shymk/KHsmNJ90K99XDNxmlNFaBE1wSmOSuZanwv/mc0WZxlOmS/D5gxcqIKZUl01Pm
zGq41MqsGdlfcmXeNJWNs/Z/5qoAtjzoi9czwPVJR4pzVK1dbWUVXR5oeH3qlV10UMbR5Uf1YiZV
tlJLPQTKaloo06mO+1RN0rczflQG0uaEsYJWhjKrarhWHWVfpaqKLEpZWgH4tZtcsTZiF5RGNkd4
X1OXOCpKEm4Onj/KsJXAqcIq+xJzM4KtqdunuM4x06pnKbzeMEVZXzAOoVh1gGuHBUqmAjUGcxLM
ua2y6Ta0wdpBsqy06zuBUWGvu7V3mGt349VCnHr1u18Py8+yhFTdUMMdItRbamURdpPkoTDAso1T
meJyvofxN/EXg+mbTXEFuS0G5GTxIpe4kmtlW6HvzsisLMstteYVnND2ZEtinu20/IyPoGVsEHRb
lO2ZjJsfQFLwQkMcSrhc/AgXrow4mX3/nqXYv2myC0Q2UKOkAaUCLyJEzuVBT/r5UHQmZg8357ZR
Mo1VMM7lQZvva0tDY6WGtV8/RrZYOVxDU+7oJ109zF31VLS22KY+eSoTTvFAWcaNAPP4rGzksGVq
2GZYy8O8PM7KbA56Hd85eFPyrUZyCiY324miR9On0QcQO+4BOqMLdikroqGwPOSa/hUkyKOj7O4t
vvdaGeBDnPCxpOmlrPGldDA+mmS7yMYE2ewg0Eqy/aILijjz1jaUmo2VGmgnEg89TPIJ6UT4OhYP
OCyKTlEtChTxEQDMN1ILUI9Dlz0Hc3AfFdJ7rCqmBroPcafiUgfxdBeImPtqlH1vpbYPRO+fYiwa
69qeS6QLyaRCsErabX3/1EXWGT4/6nybhcFoYlmR5pdZx3CVCrIEmqRfET1L1rL10lSJSZ+SbIbR
QsWf6jUHK0zXQ0JVvPP18Qjh7weOnadIz8XB6fQJXKC3jwaWZ3Qzxoc5hstYFG9Bnhvfiro8URR4
gSViPcgMFICTFLQ4QjM6DT6eCqIQbxAofV943bC5MlBiNsmldUJbBya605retdfbEiXVNK5yn/zj
uPpqDBnxG7djltsPrEDMDa3PYSdjAT+ZO2I5zdUxgT5JQLoBUA4k2DYMmU9MLq0zOXjdntXtRtYY
XVL6HZchIDAytJMHZ3hDf5h+MW34gnrrbpPRenKF++a/ZJASbhgV0QO1jvEUOdoqb4VJ46Fg4RwV
06UlPX1HNxTl3dSIS1SmyI8bNJaIZjYCWcq+j8ZTVcEjQtY57T3rJ0zR+eg6CVAypiMsQHyom03w
hDSPWayO3zbx7PFaAyfcWi1BdZE/fAXm3dw6RfMSKWxDpAAOCwO2U1AHqpbMAxXoQWNGCYEM+EMI
tT2wOvqdqsgv1O0fhh2Ff9UCgOb+tPyIudB0uqsVh2l5mFT7IFGNBLIESDxQVdpeVWlb9aCV/kY0
DhefQLUGyWFdKk5AZuhkF9GxSNWdW6omRmhhES57Oh3qYTLlHat6oj3VK1x5FF1BbD+3qjViqnbJ
8qCrZwvWV7VSYjXi1NEdhK3puPx+Ye2+I3YL1Y7JVWPGXXo0vzC6Cw/apJczqaaOrtPewW5Ap2eB
dC+TnkA1gpZnBA9ku5Qu0bLSKVnWoLg19iOS8sPIieIaxnej9iPEcvmRDDpxgEInSIltiGWlJRUK
yiqBYVJumQr6g9hqVv2IGFRrRYf2kRVl3e25YAoAqxH3D+2OZr+17oPWQC9EQLI9uj/6aTTOk+2f
fT8xKP/NGKTh02flQxQmAL0GotAwzyFAS5/cGaHmjOES4QfdRSswsCuV9S0ySu5GtY3npHbuQlC5
2x4bPjCggXjsIibdGwUZqx6aqSD34q2i+t36MLiGot/jsj2H9Nxpu5Unykeotyp1qwnvOsu7w8CS
YtYNN1lNnKGXeA/owH5S1AIooJ3ScdxVka6SWGNsHVX/nCb5gTUb6gu/Q0LhUDOQfAUrqU3pNp4K
c+s3BkzG5DmLrR/dRCSyHqMNH8LojXX8bReO+5SMl1UEqWgnBTg/iovcHnvcVwzRXoNohm8pNSzU
7+gBqC6iB3CCcWV3tNjh1XAv96diU8UcbMLW0ZQ2Kf4KK+52RDniPr2kNnqcbva+Qh89tiK75KQC
0dLg44v5xRm8U5Jua3NMb2vcn3wAA75iE9XQDjYVRV5FUmFyk7r8b+J/VsRInLsJk4TXzY+jASWC
ySsR0DHV6wbkVFZb1cVMc0qbWmLcKhdCTtaarvvxBUzNykXIvq5dc9jRzgDrLuqrS60005Ifo05N
d8B7MdIPwHCSf4kHgTIjD6aVnmWbuZ1vjEY744iwVnWL+8KWj9s6oP9SGZ/7hrKvmsYWwxs+MXQg
pt485HP8OWRW9EBYB7bcOqF6Dmv2mrJmiLPwkYVAguRyQm8axtFjM9PZtwNGvJlQ+qLKn1wTuQ1z
4r5BrjWqL7qe7PqCm3YsQ0ISXfObV/vzzms/FSIDNJh7z7R+Pjl2A6mzwzvhtdl18CiFCDdImfhV
N3VIiGE3aLCnE/RpUeAdm8gwD8QbX7OE0azAR7/u9J0vx5cuAZmsGdOT72c7AxndpuKexagmL3Xv
0IVG95eiKKGYjye/Ixwk0hL6xo77YJo0BOIemTZ25O1suFeXUhxZFbRN8kqe8magd58F92lw7SZ4
0rMpgZrQNdGDoScXhOiFSaspBAzOVnNSwo0N/NshrZ5cWGJjWj800X63zOjGLMpqHWplxsT4NaRV
3IXBETLliqohqlimBysKJxSwHNI2AIWiuRguRq7Yz5i+kPsC+pQEMXitzk0F6IMmv4By/wkImC4h
KLLiCo/ZueRh9FIk31ipRhTvCDxsU87uVmGITJZs1d0UW8RtCKpWNpZ5lB1Pjc0J4s2PNWQh1kvW
Bpk1Cp74CwEcXGkD0FA0yIkx0BufyC9vJmuVpCE45IyEhNTd6Eoc0Q+UBFCSFAxdlrEJKLPImo+S
J8QbfS5hLGxQVD3brflV+X1Vqitylbn8VOSUygmqwHJgRGfZyXIHRYOpMtXEYjKeMPTUUBDCgGuu
6uynIBbyEHj9JS/TJ1TR9hqEbAGCm8lPLvxdlKDvNePiLTRGLBSOS0UKMw0BBT0E5gePwsjArKdp
rQFWewY7hQHLpj0UV4cZgcHG97QHXQ/ax8g2X8pJvBZphQ/LiMS+5ZbeRO6NGcQ/w4ToqgkV48on
9pwFGkJKo2A0wh66SsKGgEc/77n6mXsguT0RO7UpkLoBN1YiOzFhYnUtgkG1EuvpYAh0dD1O2CzW
vuJn3DtBsKmMJtwlMUmA3mjYW1/aUDn7PfOPb1zsm0iS0G4Xo0tZwWRxjbnaM2/Rl2LRcVc1xlvW
ZytXVuW+BD+Jg8b4BC853rNmPs5+dQkL52gDYqWAl5YbGwAODP92P2Q75jS3jekThSjxqFkRwZjy
OrO640Ckj3Vl/YSdc6Czxv57w+vgtaAuItEd85rspickc9wNz2RQ0wGqXQ6DYBN9VNXXQANhoyla
KC5+oHEvNBGcNUbk24Ti4DEpNYJTgafbM+53i/CgLGtvxyhCGg90Yo100dvNWwzNSudpahuueikj
FzZpYW1HcovIQil3fSa+tUHJkZkrVyW+HXt1QTXUiAJNVqC8VqAnWA44FZcI40TjUuolMTlYOWZo
YDxkDTp1pIamukfGAHj1IugI/6LnAOeny7wvVDe/1WUhdzaGj3E4enjdntDa0Q7KELOpSWKIeW9q
z+lU6kfuNZt5zJEa0iMSXrj1v6NBLRQzrIAToiWqZARaNR/IX8D0kJnJGx22eocDfoKEx72MuMdH
1Lwu0UzpQw8FYqWPNOwKLulNO09ANCpk4GmRYrZqxieysE8QjWHK1Cgpx4gOZFTpG7LEIU4gYT3i
Cykx169ipFwzfaMTIXQ7NPDIFSdFDGO6Xo/5gdnv5xolPXNBF/Beb1xjGpxDVrzZ3xIns27Mqn/V
lItZOqV9dOqIVAfP3SJJcBGmw4wEEI8JwG9+co/x1rWOKL4Y+3Mb0l0YuWfsjZ7KazR3Wz8XX0tK
VNDYYLUNkmqPf0MvV/lqKB2WvU1Kwb5FdrV/x5qpie7yzFNEs8RM/v3y189+vQ/xJvJylmP4oIvG
wBmd4pJurRBqonoaQ0WhROLENULYQFFfVO4CI1t5slSWyG/vRy5F/zvPnqvlvy/v+e3p++bUNktV
THBNLg9DbcK3ultjNma6eOoPqofl//56+b4Tv/7eb5v+8Pb3vzcNCJ1DY+ZWHSTDevmP7/gptXFC
dJlkL3/acCOYEzP4xjw0n/XZivdeqBc7O8QfmOHl7toq3delXx4KZtfbKnG/uVN66PuXuIYXleNc
j6aovPE8SHkAWhKMHF+ijNt0hLTfNzvnoKn4EhZLtF0GwrH+42lR580JE5e5bbvuy4JaWkh0y0Pi
uyhClqeoDoSxXZ5Gpqhp86hvt0F/SWYO9d7ePpb5+ePvl+15SzrG8qtM/bXl2fLgmsl/b+n9h8RG
QbUrmTkrC6n6C8vDr91639av13/3nr/7mY2f5ug1+1oV0B2VIzJQalx5JMRulpeROk+b//nt8mz5
2fLb5eXysGzg18u/+79/t6kcwATzNr4LqZojNNqoK9E3CPm0nODq9d/+0Koka45fv0eHBxz3139a
Xi+/dmtWP51/XFi8suOUpl9NFyEoPTKJf2F6l987MZmPNaxFtblfW1+e/foZLh7r/2Jg37Vkf1Ch
URj2SUf931VooPXjJn4r/poF+/6//luF5v/Lh5opEGz6tudC9fylQrP/pQPV5B/0ToRmSvFWwDok
9NWy/gV30tQFCgPTE4Qo/o8KzWSDAnAaCbKmgPkpjP8fFZrxkXYJ9syyTcs2HA9KqEcPGJHab3Gw
8YQsBLGMPBYO2fNx1Ii9L6enesZ2OEHgcE1Xo6GK5niSRACMVIloY1VrohP1CNNelJq7yUP7LFwy
TOAi7Yv6Oradcy+D/JmKANaBwdiUIMGgiLQK0u/7BMjW3PDG6JgbEAVs/AuYr0+uKV8zu853jSRq
jxA1+gYS5Id88W9ZLLIalA1zzrzFcPE5c+N5VyRWD/7OOCY9mK3RgcKjBd6FmXm3G2ecY1WODrUm
0sTv9D2h89SlJTtR5291ZncH15ZPsm7oKuLXXpc6POveRqpjG+Y+xA+JSQ0rG1XmHy3M3GMH+StD
Jr71Ogu0gkYOUo6ajlibtypnA7KaYGRP+Q68DwqysR7Phs9qlDKA8IdbOTUHAC86qXGWto175Knu
CJXpNTJktRGeFq5t5ka46k2L3hPMDCDj7nowrHAT4tBBSyF3uYEjD+0UqBHNnw8dVVQ/pCKa+PaX
KXWsw29n9N8AUY0POFROEJvlpe1wlnDOYaP86wmSTL7sy76qjpUlnvTWYHmmHjK/ARPhQnYPpw7M
T9bd0q2HA0Jo3Rx7/z6Y/7wvHwSTy64IS7dsqgm+Z+gfBJOmZmA9J0fjOGgSz1ZVvNJ4seWh1DqK
NPmzJoofsZ396Qh8SExWf5ZuruH5hu9Q7bA+HIEZovzMeiU7EpCBc494I05s5aiJEol6zpT7SWPZ
lkAeXFWyRu+ENmQfDC1AdTCyuIQ//fNxMNGn/q4cXfbIFp5uuFywvq5z5/j9ok10sxnyosmOdsSB
oKllrxsBYHoa2j2B8MzekSkC98rcrZuk56HIZkiIwNoSVomjRRwfbcAf/ViJtevOxl6U2X7ZFLWD
7WiZJuCd5PGfd9pSO/Wb3HXZaQcQsW8bvu3SyPjrTodcATEafnZaSGZuzXRoEx9wa68BGktcY6N7
DHHWUL+6Bq5Gyhc45pmzrgiyLjGcfq/dqYAw1SJe18p7F7sWuMvnLLC2pI9hIiHKw0yB7dXJ15Za
PBPtJj3RRqdkr01fRdfcYOTjQJjxd/pSLVhaQladyHzAP9FuYWg9/eETqxPjwycm/pZPij9e2OSB
//UTjynRVHmqEzjdEpGt4UKQdYyDZniO/Nm8IDHeioLFqm7aCcrBWSfaXTXiZ5d6uFreVhY2qr7P
cZlietSlg63GIoyF5qU5iqceQsQ6wRMT4I12K24CAo3MpsiCN1EZ2CK7GlVlii6wcLq3uhzng9TQ
XZV6QUHLW8ehvbX74E/XC4PTh4/tUGijgax7gkfvw/WSGY0H6dEC6irFUyk6KtXmfCuD7CtpxN2+
/lmQCVOYhrYdcXcQjemAHtx6TYgVowFsCYanBVOxzrGn3vzhK/m7fTMMxzRpnRGz/hFiLSk/WogQ
kmM9HXSZeqc5Kz+XePU3deM+VRoKgVlztstwYPbUJF2at0WI78bKOsI7exqc6jLvzC+NF321Z4qw
hG7dc1qS+dPX/rpsYcEbs/zp2Lq/KsynWUwnp6Ac7dzVoSGZ3Q/6tgRtxqI7v6N3ZG+0MAZ/V+Un
wEpfYjtwr//8sY3/vIWxJKS+LgzXFZ6rfxjlqTAPcehWCQJTYqDx9d3ZzSxIt0GoQuP6vqgpWBXU
LFrrLAJezBMLUaOOHpLcpv5MFur7pPLb+F/hj/Lu/Sr4HbT9cVyxhcNu4InQmco4hm5/2CU71gaj
j0R8jALaosQY3uqRayOeLdDkePYxaheBrH42keNvWk/exN6A6Co3/rQn6jL87TJd9sQxcLTbvodq
zPhwvibAPzSpcZm2cUBs0PcGffhR0ZV3cUK5jgDRVQol7jRjgcXGtCnLqDq0SuY1DYSgWa33nPko
5iKIUDvHdLala/5hHy0FV/+PfbRcX7iMfNxN1Cj92zStc7NGuuXIraRxbkRriJPUUpyL5SfN9Jsv
oOPmUM/PHgHchyr66vUsypzB1G+cOL9hQvmdVIeYGhv5SSKhok45Sg5k7fj5nall4SaI4aiUCHi3
/pz3pKZqz10X1etyMhty1pnt+eQbal71x6P/YVhQR9/AV4Hs2/VMV/94RfZU+WNVqjrq9kQmdwvr
r+6nc+z74aZtCPG1kNEWJiWHlug3uGfE8gbWhI24KbG3eiSZFAcvTbQ/XDPOh9mG2jHTszngFPqZ
i2P3+Msh77FulXPgxcchEVSM0TE3SZkw1k9Pjg7iaUygD8fp/OAHqlRL8idqupg4L7B2Joa9mWbi
SqL+29Bh0Y4OKdNlZXlH25yMw5zR6MRN7npDdqtj6EfGQnO3j31j5cOYJQGxe0I3i8p+TrS3Mq8w
n9Eey6b2+5jaRHfP6OFJl7sMJHwMpZPfd3UZ7aYS2yQ4M8ygJrlpohzkJfLb7wHI7zMdxZvCTLF9
93yPbUoqVNW+EWF6HU0UWRn81Sg7CPQQNELFXktn8H8lZJwgJsU1YEfu//m+5KnT9sNpDf+L5ZHH
Ckno7odMAaarwTB7moYrIEJGRmos1QZi4GY+eNY57p2V9/cBLY21H/TFrob3sUOTgEQJCW5phOYe
6IpFGvLoHD2bskCUJyQt6pupL6ujLIsfJcXPHWSmlyATzYHr2V+HgnQvk2kmYQJDfPRbpM1BGqAl
16vbqpf2axU8oeMAHmteCIShNDqLzwnLfmAFJi2EIqDr0Ft05hsUdhFBoRR+1syd1P1hPBPZSpLU
8HNoPIKX6B8AvkVthQdIXw0QgEyu5bcIaepMsuda+qwXLCKdw0aEhzalWxxr2AvDQAKzQJ5v+KRp
Va7WbwYojE4I6qAop1v2uKWmT3aiViYnm16bXzni3YD2v9+lP4yXXAQ+bXNLZ+XGXNX9+AXpomjL
JuMoUWPuSB5oMHgUOhbfDuGGocSZ7bYcKI4hA2UiMxZPbkbZmpLofeQY+Lc9E9c9viUrtZsVHvp2
+8+n0HJ3/usphNSXy9PzTJ/Hj4uCWDM5ibQGJ7GaC9cDMsEgJP9YZ2wHe7UauMxw0UCADsp5R8g1
9bS6/DLFTJO9yWqQbYREn6Mm82YWYH/YO+oFH05wX6e4arJ0cMjiUAkhv9+3J79xGnsEl+hL097H
gF1Qp4E0TLx0F5hKwQ5A5azZ7XQu8tgC3EBxEQXJ+6AXwU755x2y3lf0Hw4YTjmP7D+WUuzah1lp
Jitw4ySLHkYrMzeO1aQP+aiSe/xj0RfaZ361A01aXMIYZmhe/RCZWb1Z5Ss2VtTbliW/oWNhqhrl
h2H2o7Nd/mA6050DD0l8DEpvF8XWHfGG43ZAib1De8l1TXg20DPwcz1+644A6j5qtz05jnfSi1lS
cVUf+Sqvydh8L6syubpJWR1Qy94FJmSVJiTOweNIIlwLKbSL3tq7Mv4qkyi6jA766LSU/VYocZAj
3JOVeHcdM4xTJNjPHqpDY/vfdEL2CFiy0QPb1igOdRGeu4xNwaNsdo7t4SPTwwfh0toBvjKAHVKk
tCCPT1VCC9gq53Ef9c1Pvu5mjcYGcP7kf0dfTNsgk3yoHKyDgq0V0dwfdEsnPM93zmUYGxsvspMn
03/lYEdXqxgeAt0Odt4A9y9sU6RwLKAZ5HwD9CzBE0EWDqS6ZruugdogCpxoezc0N75ZyTMD6hda
RvO9NdKB9yhJOPNEcOMQOaRXU7mAfBTvjTJ79QxtPMcE6q2QzjKfzQPEtb39muO8Zq4Xb1LhbSp4
blfAyOM5h7W4qhl9SYJ2GbGIc16JKIj2pQzcz7MJncLcy6ifjm1u/kS1Yj50WfLmzRh3Jm/S9j45
Gjju1Rji+nsXMufmMzfBm9zQ8MYkzhFrW3CTKVZMW6DkTsaBb9LHQiESE3oPAW8yCpBSeGIgHGas
1zbW3LvKzMHj2oSQm7axZ3Vj7lvU4QyinXac7YRESi0AJViix8TfuZmq4qYZMPphRQISqQMF0R33
1Ue+uU7ColySBTfu4H+LbPBsyJHTCzUgFXOQAT5MRvnEspkgaoz5/E80JwaCnV1AAPs6Ksr26Mrh
++D13T7UXANEUUUiBikUmwYOH8WLq+004Sb28GaMCIjENDzbM7hhJlXhxp27TV8b7aph1bztwfYD
2HHPtmgoCw0N2PzG25u2vOpYUkAjEeNsJumOHC9tYxhtCvKJppBd5ePBje170+pbLDQj89QOIsFc
QgBPRkhpWZCHpzGv7+ZO/QnXu9BI1e91HF5Rz7KxBduwTLplEcA47wiCNnJQei6tNIQ8e5Y45rEk
/RbbD94WDSRWJR3miB6GM+lZI4mIKXErdvYSGDgQmgZiZ9qL+I52o7OaG4Yvy/9UAmG4lwbWiy4l
9TEo9f4qjMn4RII9Vn7z2dTC8ZOp0At2A1nLZMIEShPzz9iH5q50m30ahMEFABHrMR/yoEVDIB0f
+2Jyr8yBqiQPEK84M9ha+1ZAmb3q+bdeBz09o7PAsSPQV6idjhtxS2inv45KAIwN6Ke1yyp5l1pz
tO6jsN6ICHMfJo3aisIbc/rmgqOZ4BBd037WVnZS5sj1gUpoSeFcdNJjWAwaypnWP9kQ2yOa9Jd+
BJutawzlQofa1uDaJynh0hvjNXCHdmsWkX6vjd3GUB8cWPpA786XWzvpxk9+heAgSObn1DAvzB+1
A2xpeeub7FwKsOAlaudPAHAE1DRhXGe/BiWg92Qqx84+H3ApVR7caK2M+nNvscplNIwjArq5rHZV
4xQX15JAE+PUfqFV624sKynOk4nDtcTl8loHxC4mEK4bsHx7lu6qB099woCbEKfgJAzDVAZ//1s5
WDSmQ1vjYLSw6lzvQYaGeMTXQaljSsyz4SRfSIKCq8HlylTyZvLiLRMNlv71/NmW3HrqDlZkBn5J
Bj/ynqoBq8bvZlk3u9qxuqPVaP0tsQwcwlzc9ymhrr4H4JBlNiucIjx0YkTmhVqGy/LgeNFTPozy
Vi/LdmOjkWA9Drk7Ha5ecMtXmR0R4X31xOhQ7TWqI2xhEJFab91QJvlsMJHJnbY5DVEcXfMiOyPg
xo5Q3zsR12CJYXtD3BYi9azp1zJpmlM2wPOLu70lhzf8hp9aaKIYTStzg5u13gFROsUpOncq4zfL
VscGVY8e+8E2HenMwh+OdrbxxR4l9yrc4Oso08ksIC2+L/TqOjdAOJdgLMtU6ez5qTLFCb4tpziU
5JVvDAWKsfOcJPK+nvxy5TcETxmBsSdL8FHmbrLLQgvnppDubjISmGql+1BN0riNKId7nY9XyLSz
04AYYhVbUj8aotQPYYjYDxfrVhsypt8utOXMzc5TTGQekqgD7hIovPg7r0MpnwmmYg5t9Z+z7q3N
Kd6wYsFm46c3YwTfK5F8wTFd+iF3XLD4mdxxvwApnSVQjIvkFv3vpXDd5DJEuWS6NoD2sADKYBZj
VGMQxDFmPUaATWzcqYKEAr2Wx0Qrt0OR+5emPxSG5R3sGhwIZ+yRaMbPs/CMS+TpJQmtJ91r662R
MwW0BGN0JcqWZWTXHkSRniv/SUSsHsTUnnKtwXkVM9ziSXFAOvudWoJ6277q4aPlnTzr+GbcmHj3
IDIN5DWVdUAxFq6G1FNGaf+ZJALwg1FxFXZ0mnOKXF2CJYtoVbRowXSeB+yrGq4r7H0dq3DHZR3T
rUs3HG8zuxB7MZAt0/9sWlKs01l7yGwZ4S+lh0IMdr3JyLWuvD49yQb3Zz7OAOURZ9gEqu09ejgr
uikR5umSpjWu8iM8nU9+PHwZtJcxd8eQFApKxNO69gPnMVUND+7jR64CnGGCmaEjg+dqWEuIKKgq
Dg0AorUZ2sbFzLe+Hz/GHWVGLrmGQTcmJQNwKG2deW8N1d5N2zc9Lk8jI/E45bdQC+YVKz/KTiQt
EE24m3yIzbilMPm5n3C4kobZkJELcugeRT5ZwmBk3VbpybE+4eQPd/TUbyyvo03D3GknDVzotvPI
lBo4nDtcOlwdIQEeu6lH/BB12ddpGxTd1wolxhrOErh16zX0oFmPQXbwbbzNlEZW5KB/7vC9rXqG
geMA52fVt2DSoLzAWZjQe2oB0zYzPUu9ijf57O3TmIAjfU5qbm+FWI1pRyyvFhOubOpoEZG1jSit
er3fVC8DEmXGUzyzVcbQHIfm0zB/Nokw2GL5ReZloRk3Upusei9vt0M9fa8Ga6R863437OoTuo2I
hlsD/hQTouYznYBsuyOdbZv5+muMo6fGhbrNcEwlscP9HWLQaoDLGZnjhdgUmBKD9tnGcRq70xtr
e8hDtb+PGpbb2XjEhQvxMAWARRiGXAVW8xyxgGNa4W15367vtXITRmjFXevsuXmDG2zuKcBE176g
ZJe4+8QCzt3UUb6ViSAE3D3LksbdTLxzMmq3KfG6ICjX4PRWnodYM4VJtAK94hDpTAoNeIO2b+GU
tRn56LNBGAaV/xWj160V7ke0UJNM4T3Y+y6CUaeKQaIy3+KuutaThuEeWKDUsm8mYFcRXpSSkKsR
j42hoyhn5nYDBbNluJb6Ogq+pn724Hr5Y+XKA5jY55Z6A0gJihy1YJFugxZKadwjJjqIkBufoCyz
CjIul6FOvqWtuclJm57n7jlqIVtRSzQ2FjEoDTzjo5uGxuZLU+bFfe6LQ8StAI8/cQ+JqgbqPW5B
WUUoQUn5nAJHXmkBcknUo4aVX35hcsSQ3Tvpxo3EsxvrDJ0oeogfA8etHvomRveCA2UdE1G3Xl4u
v1jesrx8f1CZabFH8XTVL0+HoN+SSPO2vM/NB8ax5Y2C9uG/37O8nmodZwTLuOXV+xvRYhFUPuqX
95e//Sm16SH1wxkyV0CgtgbOtxySfVUjKPmwZbOtzBlpKx/g35udGnNDIZ7obvXDZT+XZ+//8/1N
v20lFOYjjiqglWYfA4lSx0MnUoaJfAJJW+3L8t8/7N9vm/zwng8H7uOhed+O2mzYFc+ioRg1hVfw
y/RnW1wfTtP0t3SFD32COmDwxjeREcfWh91+JAwCVGo0nzSJSWLqqexDcATExh1tSacnVaIf7iyf
CX6SD59zPNpRGr/1aXHNJGXQpnJ08Ms7aacWRono09AiTWxhm6KZTVt88WG7Ncb+JYwKcfXI16n1
ITgiHC4Y2mxiinLE66gtm5Vh9Xf6nEqmVlp+lGjmG1SWl5Leu+tVF9fP8ztLHEcXukJhsQRjARJt
/QhUnmvqP5tIhA+J/lUOuILNFLNcIYlSDoQ97lA+FszPtXF+k3F2n47RFqrZ2tBht7jgNWuqfRvL
526aZOMV2dtwzAwyq+SgE4Np3ctJ9SECZXIcLy321CrO9EPZzwjbJrLkYSl2ewxn+8h2wQlm1lWf
xrXnABprbIBqvnYHD7Pe8Kk3hYXgaag8GuTWIXQ07SHcSlZsawwrwbrWCG2oSUPZNoFGd7ODr2pD
etYfY0rdGzl73/y+M9etJdYAYtuVOxxdTp2VZ37PmLOZcFzcFj664VQ1KW0ZPqygvSKcQAxvavF+
LDp5pTDBvKcnYSDXbvKxFreaf6zz4Upd4003MAXo3SZMgXjlDesgsD8TsfPPiRX4l0jku1hy9Cwx
vVaGuINg1+4lWmEs1xqa4LbbMFWUZFclMTXa9L4CcrvyQuEdxmC6szNuqHYWQktAsunKm6FwMvIK
kVNL68XsIYq7SP1OtZeW7C3ldCtpLpIV9a0PPD+sbzw9INhnQsxvcNaDtPPrfZDb4ylsYJTOE2ZG
T5BVQ/U1rsZgbU36cwpQbe3PWnyYMYRFRU0nR9n7UgzVBrWHwBj8fSErZM+TPPodJY+ITuZEnIZX
JO4KT2KM7rsj8lLHwrXMF10Nkas2Gc0mA/W5cWY4O5URfyfarNjluoXBPIn246QCsFrXv4kgeRk9
e4zOBJivFwfElVR3fLTmmtNNKOgr4+An7iD2fuB4gMARoKczY5w8ieN0hy5KtgBciwq6X6BB8iTU
/mjEIwRhTiy//n+Undlu5Ei2Zb+I1RyME3BRDz7Pml0R8UJIConzbMbp63vRM1GVGTeR2Q1UCRmS
S+5OJ43Hztl77TB5coefQm9Rnsa0UORAYBu6sPVYOj/ANfTHBv7l9AS7LtuRUEED32rPIz6zLm7W
E0hIvGDTG3Qqe1HE/V1WBM9pKH4yRRKNS3ySO4cmaocgkrxIRPK7zvW0ZSTiOYDeY6CLXxOSrD/r
a8tv2Pw59ef8FKihZKPK+s5KQP/QOSKAKE1PgVGuo2bO/LZdbsQNSdVj3Ryhl4DinN49ndYZ9CQr
R8TQQP3dILJ9xUIEng56P/dN8dy26cM8HhhhEnHXxgVtxe1z2oYn235HwwxAatTumwldS4ROHoss
5MhshHOv6wMpeWF3R6bjuMxIlOSjrYxdXds/iKhk0RAEBRl2mMP2RDNi9nAwrUp+I9vrKF0DUJ81
/dSTGWE3PplVv42/VBAaywGAY6f8du24xhcnYL/sh4waIhFXwwX9Rp0PR1WAldXcceNbJhkn07gL
LJMTEClKlGVLWLr+hm0yOvjRoD1nZvk6e6fGGGSI/TAT2OwyQiFA8wzz8Dk0m0dMXeWCBeOa2VZO
FP3V1y2sVkWFhjJItnFinKHxbruJpD7h00UV3d4e42eNqMYlM8Vw5dYgWD1N5NuGDLR+7ZQeRahN
o6VITEzaueWuVd49J7QtrDr5yjXvwZOwa2SAgWWaxDp+bPO63mR1yzUyZg8AeM6jbeprhgWWa/yU
FribVko8C/WrPwLbSGZSuurz52oiuCDBNL8iBRSBVoAbb5iqTe9q2cYtJ+oZqA6NoJlgyLUDFQPJ
V1veo1gLz5p+ifXkWlUt0wmrfwuQTRAZQSb9qEZG11N4TVLxadZjsGnn1tM0OSACKSmI1XPxFEYb
11rqA0xnu3atU8sVEDWI8knRXfTuN63BtycIjzh3UtYL2766hjroNXl2OtQiM8DUAbExbLV7vY7r
LXSjw4TVcEEZTr6ly+wsChq11QrverMy13r+3aHQqyXuZFO5lPBw8Vf94DxPU78zAjJsWq7QdCJF
z9GSZRmDB4r8nv1szpy0TIadjr/CycBWxip4i0SEed2S3U5l5TlW9g9FA3fjS7xPo7ulKfqtM2R8
TH3z0yHhFvoUku2STWIc+Et8oMS89/SFvZgzM/Ltce2Z4M0Q5FW73MQ1wX7Di0cSS1VbbDr3QKQF
1FI8oCvKfBw8tPPidMRaOfULoy/JLqzlo+nQ06hF9tyqjeZo1sJi9WSrCm8165p9NjvGm2je4rWt
eZClfK589vVYigjuq2ycXU6nwyGj4udWddBb4hWTeGQ/2MRQ2Qt3peldtrNl+BVAU0Wo4m4pRViW
eybbU0sOUyjnAAG6iYu5Q9WLABt8yY1Tj8bjgFutDLt9VXS48UDA6HsH1vGqSBHikQn1EtDIxCEw
AHMGWGSKkeCfjqawRZZIqdPNY/nuiSjBDJ4u3dCCMYmavBvKXQMgY23n8EJTcJ/dfJHqfpCteUZ4
yDCS/DCm35YvhBfuUObnHNgEk4EBchetNFQqI7TXRBUOK5oVDWMYEskUtvnws4gzsZoa11snZgX8
10sfE2izW2VU4wre9lRaxU/64llNZCoyiwq8cBa/kqn5qoR0aBK0FEdGfdTmOJKi2geTTQ0EKtYG
hXwHg3tRk+Z35CL6aZehx1wktbAhgkXCsnHR+jwi46JmaejMb0BpNt4BII/YsduhUddWP/J2GNZm
WV1i304utevsmwTbE9V8v2ld4l2d2tp4yU5WXXJYsXFzVl6uk4FjJucxwmc86uPjEGxRz2nrFt6R
kzQd2xnSA+IfANbBaq/jauTwGFA/oOXD9fC7VWOpaplV4lr7PakP7RUolb2qI+dVVYO50aY7JQKY
GqY8A1MpSfCSZyH8ox5a96C2OQK9u+hldOdw+cPmcS6J3WEeteuA6F36nW37GihnYGVzV2IQ0GkG
bo01+zHOEZi5cpjWdotozTWK7mCEp3KQz8wJkqWn+TlRIcnjZNzLBluOABCHfAADkAC+Qz7ADF7A
+681J/SBYt0NYMpcn8QO26kvgV5FZzvvH5XR0fss6UcyeTe0u0H6T3nryEMRJ+pA65amdBE74Tqp
6Kb89k3VMV6HQ4P6oGSwRID0ItdwB/IY6yU0mVEp7PBY4BIwLT3wcjmVxUqJEtk4AWXJzonc9Q3i
c/viQh9AfkfplEiQxvMXJ8CFHrlkpmIQVwd3/gJO+eBict4Rk0juuCJlsyQ8gGRIE2E8fiApK2Ml
+zY+9riB44g5gZZN31HnrlNLuTsj9TFkDg0KNKs83QzPty+/AUdm4T63K4etg/DA1+E+ILHOHurk
AE6nOchZZx/P/wVpmSGq0YdyWxKWKGZlfkhbCnDl/A7/+29L5S40dWgPWLctdbRVQgAKhgs6P7hB
bjbjImb/AOpWwrCRXvhqplkAlHU9JhVg3fk5C3xT/Ow/Tx/TfWsJedoludMfaFknsNaKiUTHSXu6
WVbb7wya4bjOP789aBhQvA0mmaOTFbBAy1Yjgi6FCOIU9tKZ8Tihq1frzGgYoxfAGBpBN6LpRgKA
IxuQTAzMo07AEMacjIXewSgsKCs4A3BZ6/OXtM3JGLh4E6PNXBC2gz+QzksVxHs/cMct7aDdbz+c
9+98kAwKh/fJs8j4TWaTSX3zwMicd8Kw++HGErl9SbhVrAbaVosb/uTG5MkxyqH2vSROjga1ksmK
Kg67cojFZJi/gLpHMsO4XO6ahOQNOZoHcm9AdGme+Z2gbrn34nSHlpvkmzR8q51aW1sF56+U+UaN
8CpuX+hnrwzlUir3tbsciVSlowHa4vbD239l8z8br2KSIkE5FYqhZ6QRQm3NvTW3G65tBvcTNXNo
zB0cM4IrpF5KZ8abTeTtpeN3VkACERYIoBDRdBnpG66JXCCd4fb6V1jybRB4D5l3TAP9KjKQgPQ1
6PLq14l97QLJ6r05WK+GaVztLoYyQYYUWaSPQQyuahoI4jPVnpr4swypm3+EtvpG1qWNqo8/bRfF
nav1Dygwr20HYTTQXuCc0Ynq3vTO57mNWq60+t0V4g3x5cOAA5tWlD5AqkIq5hVHjSb/0utpmZsm
1kGydWDPWVy/gsyuLqdkZFXCx+SOJ1hjbOrmb/33S0s/iqGDimZC3OL2/cyt6y3mjsPtZ788NM7m
k+/2J28/1pV0180gXn95XOd36Otv37w9bmptb6PX4lymOVOhIifPcgS3xqgBV1l/Fhlql9qPv5Eu
F68auk15NcdTUwEs3NyXh67RV552zJPAw2WqITvNSAojjWnJXPBBa727oHEWiCxIGqstiQudD2T2
3cZd8CiseRJmaxsM2exh4Q7ZFj9qPUYbXUzs5yAr94lLztC/wGLJu9kxWgz92i6bs8HicXJcUEZx
tvLSaDX6XfJIdBJmupHipijT5AC44zi0+XCxIy6rZu7dhRl0S62S73iymm2J5LM28x2NBBMKeP3M
th98q4S/ZJPyaGMMNtEor/K4gL+qjCcjqWGWqpCiO+Be7FFjjNyut5ZzsRqSnKHv3Q+ke9etLg9R
YO4bOyLj0SPeN/GGXcSWhVIRxXWEyHxLJ5K9vjS+XPAqUHFHMINMkhIr+VYNJS0aMeEiDXHEvuqG
1x1IeXsz4kxuTMf5aDPv7DrtAzyHe0eGP4UNeRKozyoMCRKMuhe4Z1s9bW3w66QC6BS/Y7uV8EP3
bGdf8sYzmQ0zqDPy8WfZetfatMJNPQ8C2tK9cHW8xH6E3sAI5SK3vI0nI8Id+m+s9rzFcg9Zk71E
FD0Lf7h3we9h52Y6Rq5gnnKdSfi1XVn3zFwmtUXy9an9ZJ/Vn7CkPRuQp9aIUMEVKesZx4k82GKc
4Htl0dIJ3a+qhAbYTuDjW2RrjXVgjpn7GrrghkCldHoSbFZy2zS2Rv5qOeLDLcjbtukLLpmrjetZ
Cy2Zxg4ur8cK4llLRda6YoikCJDYxk1+T6uXKpfNuRWte83cqVadimHCvqkRTqiJbin0+F6zjB+u
Fd33YXefIAawMzaUgIGJFQxCTMZ+Tes6XdmaviazhJ3muk6d41iR+2IxvEpRkpi2Yp9sDs+hwRC4
aKKfmjWZdBe0Y1G3CJPUeciH79hi80Vk9fcAsB4ah16FtB/1vnuNsu4bVA4iOIZdQs/eTioo8WP+
w3PRn5FPtrA0LgvRl4DKIPVRT+IOCR+Isfyg1pqWdhHtzTE9sdDrzJV+Om15Uk7/iQH6UzGSZ4F+
A62xSlp7ZhKo+6nIAdfJlth7xzy5+fiet94X4QMUxDammQagjTTurfYnGpj3DpCq+SwVIEAUxYCZ
6/IDWiJHP/ocvJTmGfGyS/KMLlFufU+nuRVgMrNou+vomwN7ogSxgBdyiUo6FIRyInD/znkJj1F3
abKX1mUM9av0nGiVoBOmD69v6vnvoBcBq2YQrzAO6dHymifDw/XQMk2kdZIv7YDoWLQ6swzQpdbD
9agXIFLnKGmQBifLtRjS88LTlrgtInGekxrsUDEVjPrrY6Tkd5npBaP/19hLQXVwW4XYSbOvC/xj
Q6hkivNZavZdNFg13mOTNmhNjwINuVH0oFON4WKBKMUvykem0m3X1CdnYLDB5vouCsEbjXfVbBsS
9UtDk9cJ7ZMc6V2585pl2u0Cm/5ej8TCYSZFa018YPMnIDIB0uQZEfQfRe2rq2evTR578ArEPRtD
NWeJl0xANFq/OHlYrTgBE4MClje20xpvx1U664T3Sd8+KEt7C3zvkSM8Uolwb+/ux5ClJ69AK0Pz
gJinKXmn0uBQhvauNOl89eYaTtCVBpPl6l+InwvlMyHASF2W41Mnp9eqJ73SN7IDUWIngobVQuPj
6Wz0jwYNLCP+QBiSZtYD1OeEFqj/bth6u4w74syj3tq0sY6ixu7g3sXttrBKVK4tUpK3EC0dTN3g
x9Tr3drgdWRclZF2bwNKTHWi7mvmlcp6pzVxnGwsSiKoPgj1fRX0dZKqddhlfFYKGVoD2XybuPZW
k+01ip0XphY00RQdZMJ/P2VZc880vAdSebaq/h7oAYkVrn7Rc+2cGGR0xP51CBmFMilEEEd4qz1R
NBRXreFuW/rVRxgltAKrgBtPU286LzA2LY395QigmIykbwyTBEgor9phVcDm1cF/RkdK9TCA5zG7
nwG2e9Q8033jkA8aRLm+QjZDs7z40mmLcnPtHkh446JETTAmNaEM0fPUfmgxtiOVwp02pTxiCOck
QtC/yfKnvDEwjtWI2vBnw7cDDJCQMTaGbnyGBvEaFgZ8glb370K6qQtmye8GQwGwPRMB8nmZ7yPW
EqExiECYkK80nG6rSeN4JuR3ogalBTqZ1qmc6LPq7livuki/+LOMXq+CQ+jZF29wxFM9kl8F6i4p
kVcYqPHsQCbMKZw17xLdz9xeIkvyI6CoOdZTyyHu8YqoAMSTCuudxUZs7QLKXBBGaSyCCvl66bC/
1HXdYPzcfqVGv8t8ZE+gm1hfTbNauWgZoRsjrSpULg949cVm8Kp6aRv+c+Bl1ZNMUlooou22lJvx
2lcQ3UF/xMfCHh9q5nknX0j35MS1ucFbEiEUs0vgIn61Cg3zDI3zPezc6RTgo9gPzMR6361Pav7i
lbFcDwYfL949B4ghRcg4ZMcSQOpWryZQ9hYbxDSdO0szqbLJlA+WhRiFLDd29M/unAT13O2Lp4ge
NPNVXtv+NrXd8RC3Fpog2vqh0xPhqLiJGkLlyBFa+mPcSi63L8aIck/zUZqL6d5jcE+4UD+7EhF9
Emnqn+YcxU3mDDgLE8ImO1S/Zl2K08DNkFQTMPiiHEhcVa3+RK3aPbnEdejTkzfjjTPdNo+OKs1F
IJl+dSDXn6Ux5BtcEVSJSWJuvYRTLpS29mCVL6EqSa+Z/+GE4IuMeYZfaoTVCRuAC4kA+QzdtlZp
206XaIq4rzpUMxWQFzIbOTyOWYhT1BETIWBxWGbjnLIJZ5XRxDuHCd3SqVs4sRHiHzewLr47IJtT
cDydFFtERid4KdxeQJ025dY02e7JZHIWfUeCzOhrDNdzyV+DIQsRjin/qNNzkf5l8La9VY1P/JWV
mUgy7msm3QlBdaIzSmR43QDKxuFvbslkNE7hyC2uNVPEjKZW8SEPGs48xZYhIqxoVPou6Ky95mMx
iignMlg9RzVAk2ucXeLXj3KyIhqBBhmw9Mwx0THEmLQz+G+18iJqd2dm/yKPkSsuM8GSGuy0IZk4
SWtQyeFa1tyZ4pZftvRw43DItpVDI16r6Cu2rQTK0aG+QDyAiVIcghhBZWu11IqgLDJxX3bJ3qDx
RwWlkZxjXj0wSYuboVdVIl7q8Lv6iZ1fbyn8edxA18JL1oYIxz32g3M41O45SoZsO8nmrprEaWrz
YjO4zfe00376ohdoSYH3h7O8pQT93eYcCPQ6bF2D9JjBlGIwHUCHGVhhJvUuxvEydQUxxx2BiD78
qrINvVVEDWeV3DYLTC2xq63tJoxhYYzwojrxlQZ9s5N085A4DRc3CY7z/yebu2/iEmpb+/VrhEiM
sWYEov3oBeYz0PTxzus1dp+s/xaJi8MYfSeh57FstcVghAFClhSF1wjRMqZMEczOYNyzVIuSqCUE
UEtChUgkl2rOqQzfs4R0L98aaQ2MpEMk8UdW2P6esRsNVKdtWaTGaisKZJhxgKVYc+xzWtRzHiWW
7NCnCdakBxqvMJathNwviHSsoDozMucVl0xyDwnzWw3MyoiU2hUhG7apT05+QiB5lwvSKdRsmSYh
16dkcgwCu8LUCqlmZLSzBnbWSa5jh8yBycHvOFgOdJ9Oz+SjBTwqET+D1I+owVFcD4xWYZdH98ru
tH3ATFqGRr1kpo9PKTKObTJ4q9ILEWBlXb7O6RHO5zghGhatYUDF9XGUxqYuuGGMg7ePVNXsdcxX
CVyrtdNND+RH3Ed17uxAmkL2Ae54KuwKavrg3nE/fNGH6juXEKmzGlpPb2r8vWuEJMjTyTPN8moy
hdo6Sr4XSdIflB0/oiqe3SbDaUxI2FWxxy6Y+qIt+msDkxfWIqoTZh6DQ3PWASsckce+dBImJNP0
o+4aRVvRPrU69gFRsaMyFdc3U+QAK2Vy4PyK6eVV9za0pKFWmH/cCvd5IfZqQkoTPhRVJ/CP20cP
CBg0N1BZk/2aoYiw7M7DYdJh6C7EOzAIbVOkHj10JhLreKhWgS/fb9b42xHLC9mt0/guwpgUtNhC
pxdw3DohtYvKc48thxYIOvDwUlAiZgZZ0CmVFQpz3J8oROgD06TwRHJqffuhA6RPzEWDLX82++k9
WHqHE3wZ2INauLY97WwU/ZdKPN4e1cgGhaaPpxVMAWLvghqki6CRQQXw+dCDmM00QgTT27q942+x
YVAVJN7FsNpy5dckcokiObukk6jaQTiSesbSRxx3Lv3W4nfBC8h6c7Nm6qH2Ho75M3t9ZmZTtGP2
ckyNlGITN02Zvkd9qO8Mh2ZwOxnr1I7fC4GIFUlL9JvX3uhA7fQMcOFkdcuAK4Acb/adkyy20XrO
H1vmM0oAAzgmTWR6mrDxLPywqh6bN7LRdTmS4xow4PQKzHOh+z2jGUdYRvxMFhp2eKsiiLcO9pk1
49otccgxWi1aHLDKQTMbZ8+iHnjqFKsxPZOdqDpwgFRcWcuvRwFqyaCp1q0fqMXtkW7Khva2pKZ2
nS9DEXxPuuA5lCMrHTMk5GvsdtWYrXpf+7K6zl/mNdls3cSEJsVA3WANQWcFhU+jd0VmWY1Dp03S
e6OiF2f2QJ4Mj+dIAYBHEVKI3ixXcdKdYtt6cw3Wo1RvLmVERa0T9RjOnMaI+TFyRq4F+07rBR+S
aT/WnCQjr8prtWcCqv1llYzfpWIv5lRMfbSYD1uA14lAIM+ttUhviVfgyDCMJAHXo7hrB/JEBxQe
jQadDXGhlWcewMzo/XY/mWp3D5xtPyb3nWl/RBVbB+IQ45nTQ5vWQhPEQwdqyaHovkUTn51RagTc
lQV2aEQoUC/Ti5ncCcMqtk41QOb3CbNrMBC0Sg6bPGKTC8ebbWrWay9OJIdDT6pNreuXqXXac1Mr
eS6ZuefMTPduWgz7uQZ2sr6+zywWzXgU31XYi/uOMlIfzAbDX7bWoMTfp3Ke8EwrZm3Fqu+HZFco
53tLAsbx9kXr1I8o0sLDSKYPoMr4pIVKh/02Iq822IQciZJ9jXoN+aw9mudx0GPSKHCCs44ChaVk
nUyd7AAJVw2i4NFSwRExCvUQ5M6KLT6Q/vqHn4F+qlvjISKMfCVHbd073CTnk0qfiQ5gBL9p4BRX
iZyPH+21gz3iTBPBYRI0QXmXp8HfM+zxt/OefxzAMSFw0vfS27kAT7c0+Z0FWgQGd7W+ynq92ZNc
69NvQnZrqA6MsQkdQfHpURh0CzIv1/28UzMbM1y3DGBkyeiPCzHcl3r8LelQgqYubgbqxwc7rS7u
EGIpm1YN7p42d1GbNjHnUq9dSioZJA4UTZmTPhGzVCDD+cRh560cCwG2wW59Qfxpx2urxmXZEJfc
O1dZebAZc8qlEHVP0dbXhsp4WQ+sQbeFiPYKIYRwCBdVy+04yDTI7tb7VMy7UeWy94/jO1lz9RNJ
tWR2T3FLhtUQs7m1in3uMvWns9ZBH7zLdZAlfTDWOx1KBJUiehHSbbZMgan3fFZj1XavpLvAaKQs
E3BhKPUZGUtSBLLmgOsFtW3HTfV2nBznm9ajTQONDJQYx9DtBVfTMC1Cqi29D18mCsEVpSv3ehgo
Bnl7MUP0TcQpgDDF+BzHaFhxTa60UuDGUoglvD6gaB1oZOKqo6PAtRqTMkhQeELPgAXLNFhqUuQ+
UnaKqoehQ1QxM3X3ZcoYL66iQ+NG77P5X7bZe15wNiGkRextaCtznG3nXvcUGvI6clrhUYKk8vsp
qDcMvZNOP4ZCPcP4TVmx0pH1sdg0RX1J/ZH7o7eHIvgNF327KnqMaFAhKEt4UCldwpiIzDCDxl/S
W/vUMbDTLfNWesOSH1zyaWRNdvozretx6YKDgV5GGlqIyAR9QLuY295ktkACyx/Zx1+0EIOgayCY
m9errt10iCLQ7LOStyMbvpSHi4aSD4MIrUozeffb8XxrqWMjsRY5u3hkEiUtuGRcacI5uXOfkqV9
2gTVTLlI8/vKVeeYRWah5e/SUDU2Yt5NpedEDghm/dMuD9poZdM+X2jz5/jbmqj6g2akPdljyTtQ
NGKHLcwyGQGTZmcdM+iM0u79ZTZwtXvjHXuS6FIzhVrk9G1fuy6qcYuUIag6IuNzPId6783tDPUZ
09DZ1YOt33ul/jkMT6Ffmj9oVKB4LqbpFAsn2QF5h7SPWX2l0aAiwCE7lHW5j21Tna2hA/DL5s83
hHmeM1fyDCR8RyzK1nd8rpMAQkqBfBNtP6dzBfJgUbsZf7DPVkRA1Mx3i3e7MAB4AGtmBh08N4b6
kP74YprFGabApS/BgQRNlyCJDPZ6I/b0vtnkKIOxHn3mfj57bL1mkaJK1OeVYPBTbrMsKlamEaVL
tAOcUe/HRIClm+FzdkT6Oq+HXCeoDtx1FcXvkQtMOq0fikl8k2P0M8ucXdQXrGqJrRZ0NZaIZsh4
cNynmvLa6ukQWvHc2c8od8V8EdUDT9SWNPYme7ZC5tUdkRxLrL6c3hVlB75bQlRGmm86K7JPyAgZ
Y7vbDTtgb6ubR0xzySIMbUKKGHio5NgdzcZ7r3Rvnwofd6BJimCMPUtWH0Hrcc5ycunKfh485uQi
X+JnLiCAL+BILsC7poup4ObrdZzagkEKN7/k3cFMvQiJ2JqvXTNpp03Oyxk073mQLHeNnqQLTZNk
8FIrqrmcGKxgI2rcyl55F1RcDHqBW7ql1U102qVEh7e4vfKmw6WdOONd7WlPqhMa43jsb1QR1eRf
zNkbPE7cCEi3bxfSZ5Ej9kgM7qUmp293A1HdLpcw8RcYJM4a2ml6i3y+ISYEpZJkaVcsS8THkzqo
rs78ba4H2KWNRfwyd5USf+0qB/xRGv5yHMVFqzOOgnAbFjA9+IrFVGzn7+sjUitKV2+VdUiFkAw1
Qc0nKZiYjmfRB2p1e675sS0LHHgkArgIfL9tdypXN5emxZWk4jOOqLlLz00HgGNKSBpETpN2SKEx
LXFYbCvFSeHhacqchg8PqCQbr+zdzK1Dk3rYx2ZOVhIXu8yloxiEs8DO4W1PPoD6MT/aHnyqaN7b
5xrx5qX9YVfsVIKc+3NECxpUpb/NNMJVqHyuHYxerWFzx9kPEBTLwM2a68mAAbo5dwrJ/gvScFG3
bMXzjBLB9Xxoz5HDcAdDhtZbT7Vpg6jklOUuDuE3oXHiESRXz7dNTo4ST/q0xaJBYEqN+yzFtVHU
P0o+OcLA/ZcWY40Raw/kjodI2cFRe4KoaHR3y6AR+taoY95o2z6JXl3lvMvKGvcoO+LEYgCkG09n
XB719wne7hWQ7Pfe5KJvhLNVPkl4TkpZW+PiwIDU7EIk/mgsYa/XEyTE2/nY3/hIZSd4tV+3tRsv
HY0GAwX7UO46WZC4W/KRDZb15NVVcnFH8Znl72DMhm+MQfWRjGS7QIifoenFybwnbXk81EaT4n6G
FGi7CYDXJk7vEnoPBPZWNGEcF3RR7jMDL70nxjnLoo/MFX9ig1EYeRDuO/L6/L1IsnXvD9Dfx2jl
NykinJG0C6nLeEnzEFI2GdZ6bwRnbWLFMt3x2bPQRHHx49boGK3U/rTr2vbe4DUeExch22g3AGr7
etOMdy0drwndkpcEV78wmn2FLQcdjrPtQlyDUwVPA2aEEZO4BE+m2UhLcY8NKYAwN8A0h7e/GWp5
D/YIU8uYZo+GhfKmZPnGSNMh6jNVcm7ZwS8tmniFphf3A7vFxwkBp0JP8hvS5//8iVHQ/vt/+PdH
iS0tDiP5yz///Vzm/O9/5t/5z2P+/Bv/Pscf7HXLL/m3j9p+lnPAbPvrg/70l3n231/dnEv7p3+s
bxm1D+qzGR8/W3b+t1cBEWd+5P/rD39Puv0HOqGpc8P/g/l/foY/ZeSe39r27SNS7aeU7R9zcn//
zd8JhY7/L98k8xYc0o1PCJ+l/7zF5LrWv2zdcSwQVpZJNTgTu34HFArzXx5YKxdkLwgyS1j86PeY
XGH8i+XN98HPWg73d935/wEU/sqf8DwDUoFr2YY9B1j+yr2hUeZoaaVV2Fj7SymYgjS0BqPKwhCF
1S/2CI38w0G6/w2E8Ecw0V89o6nrAkSCA/XN+oW0kxWiAKZhVLsew4DFaNOrXkwHmSPCkD6I1D8Q
In5hhIn5DfJEYO2Ea0IgmvE4fwD7hFILpqZKq52RbURWFoCgx2s1pW9O/U/YuL94Ks/Cyon22+Hd
/Yp67IB2M1ifqt3Ypl9pln4FWvwVk0Cahu9/fwx/ZfrwpngmG9IbOz48Qr8cQ+lEAPPIod+BqfbX
vlfX1FNOtkwHZKp//1QG5/yfCBvzczmkKHuub7ue8Su9KaROFiV86h0DRbK/LP3q1Q0sWuc4sBNl
rszgtfT2RiMx8I4zZ8e9WCGxNpSRf/9SfgUG3V4JVE6TT9NwhPcLMMjt8GdK9MQ739c2OrR7R41k
ZA5XQxuvQzU8tsL9RJjwT0fgrz5XxwLOAsyDeOpfCY2aYZd0RoFlYF/eJ7qc8z0QafWPtaQ9MJvm
i/CUFNM18ahjSi1+a2AUkVTA9SNo+IGVfk6c9Pnvj8b/ArPcDoewMKsAgQM79stJ4DSlMrOoqHZS
tGi/MnJjXZ5NWj2dNJBESj+rhvJGJmTnQiJDvZE9jCmeu4rZkodBZpzUpndC8Kv/YbT+xQX+lx+T
DS3Gcugusrz8+YqbVKKAv+TVTlN1s6s6ul7sDlfj2HOBC64IVzI5l98rTOiLv39q4xdw43y1s2D+
97nnn//havcgcXWayqrdYFt3vZ5QytN8Z7sOyaoZroPucygQoveO8x7HL0UTyH84W/7yZPnDK/jl
U+mJZiI2hlcwRdA6TXe4opl6mzDmLhOWhL9/v6Zu/O+jTVC6hz0cvY8wzV9hgGWQ2/iQK1TherVx
a/cIKfqrx5W2GPXOYPOQb+nPdVn8omTA9DIi/jnz+ke7sXZIkMkY18ejx++M2QiuhHPH0nwCovxN
1erXCnudn3aXUFeoy9RjmWwGu3wdWOD8OHlzDNo4LQrEaQ6pKk8V83wnpyVa8nfmxyvQ3GQ6L80e
uP9oPY1jsKxKc1q2Hlh/MkEdTtA05UG2JFPKgp81NTXtcLxZPQiBAMHffEENXf8IRnXfmQ5xQtEu
MyCJROzs+ESLsxsR2qoJo1zV41vfDvd0RAnos+A8D/tb06bQneWUFveMD3p09IW2zCEoLpwo3ed1
iL4dYUQyXWVN47j9markLXP1I2MbcDr+Jhb4AivYhCBUvgiv+yrNhGQBkBpz5qAB3G8RFw+W3X54
81I8HxmmBEjSTILPiUJ0B/NDQ96CTTX6cqJ4a7ruuQXmwTS0fzQGZ9cP3XMm1dq221XD8bwtHtIZ
jlGDeYMoAI3ubf6GfPYqGg6QyYrX+w1/YBwfjdjjw1Zvvcab80CfMDZdqA5RPA6DFH04wZelwdg5
B8KyKNmDYGM5MO9/vB3+wE6+eoQ4Zqk9Y0vgSJb5V5MTJtpEX9INz6aFcEOMOSqPiCjmrvrwcSOI
gbeq9Sw9SKCuXdxdEh9tEk0Z2+uvBNFePZMBqPRZFyty3yLjrirxBGC8SReBNz0MKOBcbsK+1z36
1NTIRY9R2vH7fuuvH9IWPThxsW94h5F4kSpZxD/rbjgKPXubn6KY+kcQQpxo5OTMzxeP9Y82mRnp
2Zs16UeiauvF3MkYKufipvoV0gI9Iu0rnVV/Sf7WuRgvreFaE6ZD7MPCK0O6i8A/gTcQMYxLklyv
VR3achmE6oFQB/64hZlrJKUK5WmAxak8oe0sabXCaXIychv+L3vnsRw5km3bf3lztAEOwAEM3iS0
YpAMJkVyAiMzk9Ba4+vvcmRbd92qtmp78zfIMIpkCAgX5+y9NsuLmXe0zkNMJmUEUbGKP2JihtfM
jvcy6H9RjkT2ZXKyaulN+yq5Fr8yY2s82PSWlfPsxH11Wd69k/D5RqO/qXk3rhq6mh+CLimkm4+B
tJthsi5eixdnNNJ8bQl2c6H+oi7lQU3OpgrY7Uimmv3sEBucG/h37p60ozUGoBezjstdw7L+mMTT
swGT4WJh/lt1KdQE7BhqDSPpmgBu85U9AhlpYMb3y+VY2cFXrG5ccHG49bX0zRTBo9PmAvMQL70M
JW6Ufg1yfPFS7hWA/VywQTO8mKoNZmiMxZVPkrA2E5xS+AB1vfADwzpnNGFfCpWHegFhPqwJl2Gr
V1N9iJV0GLmEiK9CFEaCSNxOL4Y6Uesi0H/4M1JX51GfR5pmTndbd0n45RQlCR06Q19bA5cuExS3
yYdW0YCI2nc7wiLNPYCOjNiF5MNFzbrCbEdjkynLG1gCjy5Fr6HSzP3yHzyoRNXATeb0L5TaIC2R
EL8eJW/dNHkpg1fB7phuas28Nm4FchrrztReSiJ/HOJAETrvyI4463WkAYjy7/SOY+ORBLgf9IPt
9duxdgTO24jAyJRxW8N8Q4L9eOfaXUEzV7xI1BirVhYlT1StJAGYlGhUxG1NwHZtUHMoW8PbRi2e
2cpPN/7d0opPNA5M6bqY1nGGFtYA7wTStB4OJ9Osjk7LKNqUapos6PtrOi8rde0b91a0h529mzSk
/aJtFCGA0kpIR4xg7qewh6mrjaW3JUeKuFjlQsnxZdEUyeiN6tuYgjIXJ8dKDtPLUi1cLshl8ULJ
5UtNB3qWftmBJKKVQ8MQ17YYuqZW/0m2xlMc5uteNx7BGpynDiXNQJiOL912/fsUTe1r52X7ESTT
cvF3VF837snsSOPSFI2OTMUPw0imrZFio2imBIz4AGSbyzoc+4IWZPero0KNHFo+Vbk3HQcfaYZn
5ruIRApMmKXEruiTJhfUz1XHEQkavERVdmk9zdnUlfEpu8be+HOirwwvaTdNKwheiiux0QeueTPQ
9pUkzXURCdhCg7WTKdL2LEAiSdVqC07OwO1ja9yHlt9u+oDKXhdjVymLUpX3D/FMZJCuNxPwC5UN
nXvHKKcqQzt33GROuOZGFmtopnd5SQKX27Nsd6dfldteRce4RXvLoxD/S+oZYeCEXtMH6FZligip
c8eSyDFerGcwr2K0tW5EbC5N1d/nrki5h/q5/cqtF1gG92TPFZs2qx2wPeIjCelSwmPWVj0xMtRP
U6yhnHbHMT74w6uwmmgPlgZ9QIDkQ62JLDH+8GKbTZIXe9iV0UwlJkGa6UwPyw4RIOMpxc4NPjdr
tTUa9ZT2chivO4LGsnE9AATO+VCxVdzyVr7kI7cA0cpPcz48wrVDci6vMzCDtd1wiwaD+ebkbUvw
DafDJpcWJAbuQZSEnYOxkLkNgtPL6Li/gLJqa9PVn53BQeKRx5gZ5hKxb+TRjh74irOSblr89ehr
WWmBF2aj2QJRC9Cwkh9IeAjIMwFcN8i/tRLjm+NjNSfWFmcW8+JmnghpnYNL44C50TwWBh33Mg3V
0Ya5gqAufxItvRxqyhyoorkTs/uDkLNHWOrDZ0yvOEzkKQgm+R5sO93ZNa2G3BZJWd9jgmTzrajp
0Zvb0PKhFDhcNFh5SZT6e7OIz6Lq95VfRndBNdLBkpCHWig0GytFsWqGxY/ImyqmmjjZ59pWj4wX
D1WwnCKsxWP6HDGVEmW9Qw9eHXFBMwnqdMWqucLqNkd4uXOAFxnEpKrW9A3CvmkziWlLNNCxDgEO
NFAnBqmvHEh77MktLvshB/fcOUDuUHSSKVzTC7xgD2PItMWDPdb5xiiK+0QiSbM1FxQvXP+JUPsQ
Ejhpfe6LgezniDJ9UyXtTOR096AbPf8Z8mAmmuBsoUGurI7UUIl+WLYT1WIPpygi5Z9oXK4ILUC4
i3YXmZG3H0tqwB6EU9NObl7KVZS9uAMG61ItGeqRGTXRGw31HhCAsJBbCsP0AVnm2c6PdmT60IEk
UtxV2sfivjaNi+9Y+RoDc0GDg2x51lv9aL1ZGinaU8BIrgXAZYmPa+k3tdz6kvt/8qxDT4ot5ICQ
UE5e0EOduJpLGzZWwhTQC7z1Q+Tma4LdO2rXtocobZ481CEQpVbYVzfomsjIbCESDNImIzDW7UM4
1tiVp+oSGs0JzlDHjDTiTqLljcPiPlEJwjZVww0xthvAeM4W9rjNOrb/3kTcaTh/e8RftDVMN93k
OJ72ngAX7OIydJwFOYsQXU/oi+MD9oI62g8E8BSa769rZhj4Ev60kaVu0fgAIwqjdQuq5bNvSFjE
yscAoV5dti0+iyra2jL8MmvnxD2Y7peZDgUzm0xkcq0kK8kfA+s4o+QCAl8eGM68vZ/nN1EhzZyz
8BS5gQnRjPxtZoU9MBFCuUV450kYVH4A655wjKlvPtNK83dgl8INMpP3Im29rZm+keeuYcbsd4nR
sChqkS9bYKnIv/rmIpjdsXuTOxxRdygpn2m+Q2DKetqNEZZjxx8Rc7A2mDv34I4BC8ScZbrRgR8w
uAion7N4N8DY4MQ/22wfVq5nvIAT9lcuCn5k3v3NjkzG7zL9UBPm7+oS3mOl/1LV6ZimO82OHlIA
RiVbnKZCBCyhOU+JM8NCmrVzAS5q0wjWWVJnZ0YbRR9oMccRuXHLsjUJzW1QYpIymte0BSTvs5uJ
+7bcQdEjFxVqk+7ALjZG3inM/TXiPeKjx/VyTGbT/VbkxQNj0ivCtOuy1G1jtpmuQEDbRPGLcFm8
JUF7M1Z1IX61E5+71iuI+nu1Ui588ZKTcWEJaDASJ+A+0uscZO93m7GDQdBHCR7k29m0D+qfJ/jQ
SN2/5hpLSB+Smxyk/r2Whi5NF35UDrSPs6rbCZZ2dc5CI4MCRE5qdAA255KtG5IhzcZ0h2QJ7tUI
/MfqeH5WF27H/i5D04pAnBsXqbRmVHR3OI2x2mx1qtaC0J95TjWKush59pv4cy70FztGvhSYyQfk
ghb9JryxjH2aJj1gH5wx/JhQ2dmR7EXOwS3SB6cfr7NjP2WuvKK9+SotFGUxqgG3uha+usXs+cVm
nkZbVW0KFPegAqonW21DhjH5VupkwNJ0I1/SbeYNjpSz2ecXzbEyGCTuuPWj/Ds9NVuwv3ToaCQ+
ez1G3sBla4qsiuVewsPvJVWbPzoYP8uczRc6rwl5hr/2ZiZUtS3Fifgu2oNG0l8TEeO6XKEBCesr
8kjPMdActyTgtM441+ptd67E9ozarYeCoNSOB2HqtMxN4hBdti8Sn/5K0OKNUu+QlMzURtZjPvNw
/pIHFpjDzRyAltcsjjtklWplzwZtl0XRl+Z5hLB1/S2pWPfAlT8Rpn0nCxr9dtOfZyFelnPQRZmP
A3M+hJ16D2pczQu1t1D7Y7z1rxYUrw74CAxO/E6uEn465kSsrypSmOl8GB3tqtsstaROsZrg2w+j
R0a1vAmhVHdqa5vL7E4tpjhOLMTVZrWMCVu1n52YOD+tmE44Wi4S+/2qUcp3Lb84znROk/ZeUIZA
5n/SsJSvE8S35NNEX6r+YQf951A8W7JWpjCa1Fwj+HYfPEp6ppCHonPfy57GYWmMFwN3DwSF6MNU
W/QhYEnmvy7lt+XNG2rOKYlO3+DE+9BjJikjEl+tRDy19O6SjDovIYlUntV+t1jNDRd8Esmrn1Hv
McazmxmPWE3IzTPHOzNmxsSuo/XZhiP/rAaMLi/fUn1NOjcj32gATTJrLlIOj1ax0XHThjDrDUpZ
9npkvWPcelqqyVXAoa7td82VFM8wWBEJPp3VvCzaACtY/qvuuafVpp7QnGLbGXQrnMK7WJbNDNCG
GFOhIJFtsmWJ4W2RnL9wBfMXgRlts2Bv4Cld7tpZVccqPf1Ztq29Xq55l1zh8veNtnPHU94174Bx
QJSpm/E1j/qfddXf1FCizio5gAdZ2Li8wo/Y+BHnyN8bmaxTEgfrXLufTIGMosDCEfGxVQmib7h7
gnG82c63pAt/VAZ0XaoqtRQBs/oRBwBIOXVMev9xnMc39TGlpmrKDIplK6+2SzHT0Tj3qnDZoSEv
WLUykTwL7o5KUqgYLOKPx4yZa+kNmC36DL9FkOj7QCo1Y36ptOZrLNMbEUq7eUCmHHL7jyzUVxCv
jmNVaNjHk6/YQNddw7iIdYpeff42yRidNegZuEGMb0H4NVlUNeTAuw4b7UirZ2+wSHTUpb08RHTx
YMHgbYEcoEfNSp/Cg0zldcR+QF2EBhMNi60ccDvKdKJ3Tp0r/JbaU7nyhQsAeuDCCyI24K2XNWvi
NFd4GQqBPl6tBLrOMFiZUWdPqHpkKTA7VfGgD/yR1921T8Wup3YiwS0uRTkxZvtGk/uooTg3LuUz
KDMejofQ9e8GVGBTw6jucXBiwcfkI4718EnxcFvVgAA7NPKdwcIPv9pb2xt3y/0ASoZTWLOzhxy3
nTQEcZn8iQGcvRD0FjY07S4YN4HtvmL9O0BI5hJfbr/G+abs8ptlq+1HFXKP9GRQY+wL9mw4WNI1
Xnpfbe+Z7/sq+EJ3Q4xzOsOfYVsEV+xIvNgtHcb9VAqT7BS1PsAZsA77cbWsqGG83padVqBKZSki
vSkHwocJXammuZdouPxW4mUas26kIAz2ZQmAikNVhQlYveUEz/YlYvw25ITYKZdkNcPiZdD1shDE
MKm0bE8hSsJRoTIYkjcGBqD2kJpUU/TUyMrbx8TwwVDDwgVkmQ2ybsKwl6wm0VlrK79BP8pzVwyv
ffzcBgWA1oYhBhnFz7zujeuy98yxMUWxG25g/HNsnOy5bkG4xAOzlN9p67TNDDBmDgLbjBXDNTCt
K5yUr6VKo2l86DqNNlUJP1vqLsZPKHd2yNSWU5pcJjuWikRpV1y2NltjzxboKmKWp5Pz0wmVKFGV
5DIfw3YYu79ctDObOtOYKUNzvVSyy5JqdG1y7BIvpezEGnmVew9FnDk7NZRMat9bevSQyBR9tUb5
1Y0WBURoBgVVhMgMv+LyIZuYQuKZitJcvDVze18i/lj7SAABYtgMqExvZgCDi03eedkz5yZX9TK3
ARFm6HPkr6oBW6GK1bMqTQmbGzM3E4cV4z1VhpUU7AMkBvo68DC4sSARdsyc1WUfdY9Ob9qFGk7a
5V5uNMEetZzvl9Xc8kFZek2bkgwhNqlYGGCbe+qkmy1PamnoHUT0GBjVDSjeJ/EU7j6t7oxJ/+7b
LLdBFlJUTd+dCPm+GZoKKWL8rglIi9X1UB2LPMA5z1U/JrcqwQOluSl3ZZXvmxykgc9apXSi6+w9
kuVkcAL89mwCiWfmFfmpu2uYSxlKa3HAiH+K+WgnC1mxi2THr6efvum8alZe7tie7+2gY3Dzpm5d
edlbWbWnoMxIM+BjIROabGRXWY7WpfpRpprchfa93xdHTS+/z2j01pPDXtdvm0tjBeURroK2Yrjs
N/aUngcRibtR77unSc+eM4X6QUR5ABiN08LbzfZ4K70QKRDlu3WkayWic6yMXaHVL0jE5tE+FUjO
NsVsVhfDTGOcGdY5o/bQjaLb6X11BUIwrLS0L3eJ6N2d7FxzWwYdgcUVOSipwbIh7sb7JjL1i8hz
EBDhvNNdOnOl7/cH0ou+1Z0pjxlkB1TFOdsjuIuQ5X332baSnZ2h0mxK7b0tPFUjDeLDXLrettST
1wwJ2X7o7ORi+IPYY5p/QDaK4NO19ZtE1r2DRtSeska2MDx4sGe7OsZI4gIx4oBSD77BQ/cdv5Fx
4logXWB5sAugTfHE8l+HOX4KctPZ9VP5mFZkei8Pin10srlzhiAojk1Q8vRpfp8qoMzUa9vENfkw
xkD9IKRejDmLGwbAIxVCRjucNmIjC73ZNWn6o9E1ceoy/Xte0lAAnGxsM2V5wh2ZnZaHKPG/e/Xk
bYVZ2afRDf/4sPwMKZK7JUnxM8IoPKXFhG4yt05tNlin5as/fYvS1NwHdn2Kiio/W9BVttIrqaTm
sX769wMuCYAwXhlv+8qnhIP8uTnGOYgpv9za6NsPppYU3P3VgCXEYRQwo0sSmE8QiNzd4BHWaI4j
1pHosoBKlodOMZLqRt1XFPy3//5F7PNCaUJFw8Cqf1oeKPeL3191SWJiLlK/IVuHAoUu8H6AEHsg
Y5bmXqnfmsTQb0UVB7sEPtwm9OUxzHPnkojo2ZS4ta22rdk4RtlBS/XgxFm6FW2wzka9fNJlfeHX
41UaWJbNJI2PXooQ2sX1tJauErfmtfloG+S0RCFQGRmH2Em9PN+0ht3sLFYEDDqTh8qwc1suKPUt
hfbqYeA1lu9GVPFbKvwQHDyFoep4O8EwlbfZzMrbZFkOpXHqFMvPHLZhLWENDxb0okQvHufqSlFs
2hHs9d3Si/Q+AmmXryT8hBCHKprHxGIiAgjTdBqe/eVLgAE/jTEQW+nADwe+ZJ6Wr3p1Fv7wM10i
gg6sN3cAmJ8oMeQgnO+a7rQ71LXV2cqd4JzZq9GLxhNq6vG0fDX24ROFs3nVKIyS0+iwJWX6FdNo
3ya0DU/Lj5YHXWGKlq/KGompk5bplkEvPQr6DIKa5MkO33mDj0nPVS6KFg58al2nRw/oC90mHtxp
+sF0hKLRmf2nSeyxGzzZGkbqupgOrmVuhbqBHXV3tpOn7ztcUMQcB1x+uK+0vN1Rcb/YE8SpTAQK
3GDr2xbXYFcnZ5TPSHxrrybFPQhUXBXrxHqL3yo41eoWb3BKUrorsXhHuoH07pEcz+7UJxK5eqZG
m1QNNIVf7KOk8/ZEFMXGGjJ4uClFKFc6e8p9OopriEGCVqI4+O2udEhaANJ85v9CW5G9t0rUU0nd
tndx5t53cRueE0j6AJjHgiq4hi9L5j+qitee9pZiSPVW3RGmzQ8CkbDGWL4k+opUVTfAjFG4gFT8
yFKgKeu0fLU8+Fb9z28juxS7zHOZObvj5JTTPs2r/rSgPycgJL+/Wn5mB89D4M9Hqsdov/2R8ngY
AetsyqhAo++Sg6DZFhkYzTshYGc7cpiioRCgun5L4aqszbHe4PWZDgBJnkWCdRpxfzhN+jbhYqbw
MAQXP3JPAh/MWrZ+eSk9myKdDJBRGj/yNEaRWeqfvmth98eOqEN+GN+9qnyZ7faV7Bkfn4t5GFiX
svMV8WlS4lbk+88Aa+nPRWhcCR+513NqGI2mUfew3nVBekLfNz+hp9+1WLX3aSDK7ZeJLzEybO7Z
wbWP4STk1nCQkRnJxpVOuSkUvdBzmrfYzj4b6X6yMVnZhsqr6YLPsfI/JquGBd7c8gCJejHb9EPG
XaCFR/UBdDHsWZe5SnUdmvs5Ya0XTyxuOxchN8qLb0BqNxRZ1mUf7CIG5BrSXYitdW2YzjUNGe1q
+R6l5vd65knqOfzCxxCvhi5aR9iPNoadvQZlUNDTcL8JL/g0nfbTVDEg1SPBD+MqDVjB2Tbb7zmr
30h9uszmaa4EzThBvxcU1c6eczazUysuWRG9MQrdJXpYHyH6rAAalXvRdQ+iKjNIBt1EChqgmVqz
tqZKrh/IcjrNBZGWGmTy+nHM7WHLara+zJIKOK2or1jgrl6qPHAINnmhn9XHCNVGII2/9U4NXoEd
ljWmS78Ow6RYxwX+ifrRUBEZDtunpaIXe8GXKgWNy4ZKp8LiZvm6FTAv+iRbx/bwUsMNwT+AIQW5
hd76bCDJZ2KjIzQ6AVZcUSBx6oekGramTD4iT38yWSxSO2TP7GZYcwGZuD11AXspISEl6CgLpVH6
IZDBrwgr8E5/r7exlMTsj9lOrqezK0DWRLiTMA3rT/qiZp4DC3t+ejAL+5BP7FVKQw+3xlzj3GAJ
V2afrPR8tjFgjDOAqUu5y6Oh1gmwHWFsbxtW3RQoIqgnamewHMqAMqOFHt4cjoFgO8uSR5WFm+sY
S7rMeF1Xnc9+u7RRjExfICrpV8WsCXXnEBUEdQxUe4pYQsEg3dUVH6MdKzW5Kh0Q6MZwzZI/Bqyr
XSQylr8/KMafsxOXg4KG1HAsW+kf/6zLw7k4uZREDnVmvHTIiTD6UnfiLUWje2c4xDEcyITbjCPe
mr9/bfEfXpu0IcGLGgigvD+nkzVWb2eU+lMwxnS8M5+KES9khC82ZQaiy66FmG4Stcg0Gi+uI47e
QPw7uzDaojffC8D0WvqKdQQt5fauTqF1W5R8/v5dyr+Iwjzd0B3bQzPvmSZNw/8tS8vrEeifTLhs
lBcgbNkguk0zrBiG2UxOqryGFWddyg4Bu4euCslYNSRfSswR4b5ZZTndkS51dwU7YrQGH6bay+Gl
9LZOkX/EdfaRUirkmthZgkUZUvP3oolY3D4sEsRAV/t2VQ5sK+tavcWTA5k3YFO46DTYJnzRCJYb
Jw1XomcjL5K03MdMuME8nhP1LslRwYLR04ob6xQet3UYJhwOmd3fpiz8FeXD/XdPpje1YaPO8yHr
4UZ0Ag6g8VWoImMkqyPZRkrkUcy0HmtzekrH8PD3x9ow/yKO5WDbhjBtUpR0YKHqZPxBA1iOUaHh
eUgOkUyAYurWFo0qu1+lN6nVSEY0K51Glfg4o4FIcngocSrFVZmY4QgVTAdUlCFBsTJOy+aMJn04
NL22T9XMPeF7IiMxdbJTCO+Cgnd/s3wawKVRQF6ANd7r81c2Q+y3UaXsZDUBDVfnJKRiYUJ0zsKP
AEg5ibTUq8FmfaiGYh5RJIsHxv6aPYqORmVFKs11Eqr2HIsDmUPAvDKwFZTbJFPoNm4fhpDGFDSW
aJUV6ZszsyOmp/2RiRKhECDFcmLkqX3nPW0dVoXq92HKw9Jv7bRfaQxSjJqDhgNyG+ftDwwUqlyf
ZYKVAumCQ7QP9fyjE5QbM5OE97Cl5YVzLg96uDQm9iWfvPbdkOvPLPSoV1HxsSjNJaK+aBS50DDw
qW2vvS219lIrrpaTHMNS+1UILh8YY4TX+/Z3o2e5B56NxkjCBktHV9ZgiK5p9xJrOOy1TGBhi4mm
pF2CyTUmMP1DmPF0GpBNAUCwX2x+SYfgFBTDpzVANJH5jgTPO7MEpKJEAjKi1VB78mDW2nuQcZ+r
t1odgyL8pQ3jrUuK/n4CCrUy8GSATBpJ0LIRa1Sggoe2PqVF8/xfLtf/MKMQlywNwm6kTRrkn9IC
oeT6saU1ycFUH1nNBo4i5yLB+am15xz6kAxDqks0n1c+BsANVQ1qOkpJ9zuQsU3/i373r4pv3LZM
Ejb3kaAi+ecAw3aSgywjIzqkdvC9JPCT5fNRlb5TUKtaPR19pTgrhv5FSa8yN/3w9erVdO3/cmz+
w+BueuitBRYJC0nkn+/kLgIsJ/MiOrQhAOyx467qVnrcYO4p0TOjFP9Rs1XrZ/uHrOm/BEjOG1Xf
IBjEZLaNMJHO+Sbz3W96F33DCjxtqYT5axjn/0WJ6/1FJu9ZOmMOCnnPMEzrzzpcFtgWbfAhPIxJ
DGSJLjrKio3eA0IDdKKa2WzrZ6DOWxvpyRmyYCj84eToVr0V/CEF6suUYGYGmZFt0U84a6GqURFe
SQxIWOvCCRJwgzCv6LwXkBQIHvQBIxtHSFuVvdcch2R8zqa42OgzqliR1QElDmvjabb3QnJRhIld
1E9aktbbpSYeQNVkrTEfBJQ0Kn3eth8orKWvWN2TQ1rl3bbsonDHbQHSNQ6epeJqZ94VpNl85/XE
WU30LTRz2ARWCZ685rYxqzJfC8Mggt7TXuuywXCKfJcrWH+bUsS6mnlQNcdFKgqbeu162reQBq7O
HBGK8AG0G/S1PH8iWJJR08ymTWZqR0+3H/Iu+LJJethL8wABtj4UsC1XUzHGu0ouvInqUnlleVt4
+TJhtMqmdoRDEP1qh6j4vfr4/9ao/2KNwnMgGcf+ZQr4izXqJYL8k0cMPL8Ww9bx5//9P//8o3+6
ohz7H8KSPI/Ad+QKhA3/skW55j+YuS3HIrfcBgiivE//tEWZ3j8s27YYLHX8GAK/0r9sUab8B8/G
0spRNg0Br/P/xRYlllf530t9Xh87LM/J22DVrwbuPywj3F4WMPcC49DO1SNGLAbnJI+3zoUsbTy0
AehzDx6TU1X7dMZBOawZAeCjZTaJppnpt6cpHjooF5OJYeRa9GwAxTgcjJFw1KKsk0OfCGLWnP6U
ldpzU0eqYvk8G3DA7K7beCAhUjOlXalPREv2G4qkN4edfdC5p0pvnqR4nlF7gNbJiH8q7ijzdlsn
vCZf81y/0n5/851Sh9+EzgmXzPvQPEQvtd2guxjOc8QqwxHle9ywN6aZcMpConNLeYswY7E4NdhU
m1uwQ9NX1KCEdqS/C5oc/p7j9BMKH2rViXAopCJmYOBlqMnlfaFg2U1hmQciLDeJTVgt0xTuC8Mi
0QYFPxUjdG1BOU/otmas7fmXk+n2OuOPq9qjJ4EOZoOu4QOgFXqOJL7V+kvq/TRt75uJtCaOvOfR
wC357zoPp+8W+X29C0wBQls9UCDLtJjx0h7JzsowiBZdAPilRbyKmQk3iJ6TUyOSkFqr7tOK9k7S
csJNTbn2LSZQazeTsdLO9PaSSLlHTFNuay77Zz+s3gob2nhKqKNDK9Uj6qeM5Dmt+NikrmgnpXu3
Cyt6EB2QdtvPi3Nvax2MDCoHuQqWmIIIWkVLIFnf7UMFkQgBTQFsmIwXjNrHciIXDboOGBkAdTiJ
4m0yK2RbIo2DGwN3hIyBOoIYg9C676fahzadUtGpqbcn3sNSKeo0E0e8OVubMn8uJypiXkBMqwyx
k9IjPPfRKAz6HUrI5hrHetT4O3RVhbdhpgRAEhjvnY8ewq+TgQK+eLGjPEQODGE1GkFBYVyIHE6/
SxF3k7nBforTXzARvg3U14ag+Dm72mcIsHs3CPhsuj+5bLe2cVoWJybxKbfNfe7ml9oY6pMw8mIX
he7JFWzIZmS0GR+LkEbYl8y4uyTo2fpk2bAxdXetw0I/wgo7JzXedmZeAwQE0WMzO6DCmD5HMNJb
OPb1yev6SyD7ZO+oW80erWGTK4MEaJv8tDygUukALVLvYe1QnrRgEpuggpvRG1C6W/VgdRphADFy
IyPLT2P6negXar+IgmpbozqsyPw/EvqJbKnQBtU50l8cdZusHsFs1/q8ZbH7tVQpl9JkRCmU4YWQ
urD4yVbitQbNuCNsIeiqZjtWNvFvhaMjQCZRWHOa0/KAHu4YTfOwtxUSvlHEdgQVM8Jd4t4QWsAy
w6KhIcjqQSN7JapcdWC0rLpDc/oM+f4Q1yPVpMRu4NLI+eSrPgMhtirmEYVRgQDvTD/kse5ksp8J
93FljDcdEDohM9peehgoyvjBqWi1N/RN1wOO+zYIMDWbxUBKS7QFpjUf6RPRVtPb4yQ7AFpetS5x
wMKmH0lnGzKdnUW9rRutOECfwezeEC+61E5BGJq7utfvq2oAPAG7cE3Q4+H3+4zsJ9zLw64vaNbl
OllZRPzt/WrUtuEQfrgY9eGb2k+G4sXXZPAchoiQkJ9LxVuosrc/myt3uLGYRynR6YhZWpCdc3Mi
yPtaBg6HFspMQq/2OCK0akaH4qi6UCrNAFrtN5QDu/LkDTWKDU2gxcjxYRBe003GQzCgtOwYCtZ1
3nxOjoh2JUDyDcJjm2upomfBSKM5nKUqAlHpmEmxFiKebqnrXmQ3wyABM7Bvj0Ug6wcLh93V1ekf
QOQ5GzFrttHauRgDTnMZfCOEJN8DEe1X/jA4jAiwzYbJOFWWtZdhw8mwk59iGoKtlAGhi8NUnOHF
0PyWeOKn5LhMRGNt3TUB6c5TkA8XBDpPeeL7e5+QIvK+6+to6MWt9rx9YNT1y1QXjFtV8335Lgib
eOeY0bwx29eBjsGdMBrrCh2KZIpUC0gvSIxD1wG9zf2Ao+4DGw48uNmgu6yLUaH+68NTVhf1Y+Li
AEbF2SOP+BBhcQ3JClwBg9IxYCBlpcxqvnJoCVqZ2vNEDNolpwQ4iqS9o+pt7vIZiHTN2o+wJFwT
K+kb9BWsgZSYwPMAtIhyDyDTwm0Gkc9BQ7jJLW0goEnzD40JYJ3YVufEhY/xqdEhec1F8BCEnxZZ
I+eistLdVBNBEY4d4Uyzy5CPHjXEf7XClpHeFWPwWfqxS7kjGQ4JYe+2al8K1bjE8nWpLaXFrZEU
5GPy2rSWfiGezSZjJgfpSlN91c2EgeEij4AFUbKFFkqgTtA2W9HEL3JKEQOazbgZbL87MadX7AhS
9+RV4StyXtLkO/ovZUSyd1IO8jBOrlDxNGiGe699sqeN5afNvZ+X96FXFJRqdbkHkwtZJZwRzhpR
ecpQWpjMIq3HOa0S9zxEVncEwfotGgwd06QwGCe64jy7hn1INcAcBj36O53n2iy/4BDmW6fs9gxK
A9Cu5CGMxEOMqOkpN3O5hyN56zSflD22jldINfkdTahVBPXnlnaIyX3d+xYE7Ck088VvE/+9sQlD
jvqkvKsNugJx8tSb84lSZH9yR7xuBpyTE7Wa9qOmVaIP2glvdLY1G0TusQUqG0UgsYFT5e/0OgZ0
YeHX7Us53gazOTqO9hAPhfdoDWwkWhDH5+bsmXBzOgJwVpBZm0MxcVbnrmYZZ3iHwW2/FW6XbdFj
Awid0g+t824mfT5U6YCz7b5C9E8MQV5eOs/A3GH7tJWd8c5pe7kJa8/aFYF1PzvNsANh0Y1mcKRB
RKRez3+aJeuy0h++d7MbPBjg83JReVu7JVes5JKFZfrEKTrNobywOm1v2lTOO2lob/Cgs43h5UgM
AusujWPCaOL6gjspXDMLYa6pn8JZabXEkF4tP9Q3U2YUZ9FYT2AKCDSiU3AfUrq70yRDq/s+5UHw
wCICHV/ij4cOklYcxyhBE3oYJaSk596ikglurDgZTdQ9dy4FNwr+9C/mimgG7jYCk6vnzHibOwNc
yMDpKSwknfX/EHZey40rWRb9IkTAJcwrCdBTFOVLLwipDBLeJ8zXz0J1xMTM7YmeF0X3rZKKIhOZ
J8/Ze233alQCW5M383GYrj3R/E4BsorluU+gugIGzvbgScz3BLCtNThnUpbKreFijagJhdJ8k8N3
6ItLmq5Me6Wd6s6siRj3l91AJiMPBi/B0uDTog63LqOS4hBN/kWfdDuwRG+9NqyvLf2HOZSYoFsu
I7ckHclUbeE8pnEFVtYCozQSZHXM7cK7T6q9AYa5q8VvX/D3TmHjWsMVtUd8kjsEv/kZNF+6M+vU
fW0t85Otb2PVSf+aTD2mobngV2fFUYXBnppitMUyyUFWFT/TFNmdpa3WvnQQH0gusviTADl1k5SI
4dxBWixagIAGJ+RtHqwnf/ZFyIbvhlrVpehwgMiIpAbVnkeEH3cYHmamFad4QhWo2X3LlC/OgiWz
4OfQRHquan5cVnZoDav+ve9khUrSrV91E7VgAbLxl1BwVlTtvYLfJFAQ1CpQ2dcyNVpG9RO7erPU
P7q0holO0DpT6RwxousQ9aeqb7do1Yk+JTK1qhQ70G+vSCSJMSHzYGxvoiqCZGajtyvTCSJE7WBr
BpKVmeVxemCUm3ouOqkzvJG8px8jq8wDIerqkC062F20Xr3fQkPWwTEnw++ugEQ/jy7Fk+Q47zMK
YuWwOnhfNU36O/j70TFq3+fIwOaIhCWk9FA7pTnWURSzfdD6GeesJGPXXzKUrIQU+4PrfcgiOie5
I+7zrAocQe2FBAJSWhiZgz5upoeKjj0/JSJ6wPG2yFHFl/Jj80YeI2BKf4z33PvCJZqMj567YbPE
T/EUWzBvy/JQFRIsmq53R8PgfU9jO6x7d37MS/JatLKLGcfJAvSwpXa5JOxC5P0fwp3lM6RjG6DT
+I46blxbJPlRj1af1GqBWKyrZ+BALRqbZbx6RcYkelR5dB+kEDw52p+yJgze0Y5DXR3jlOZPWRBl
SnDQsmOhEVzVa8ipQS4evBl5X9RpV2zHl5Tjs2Ozv0H3ZXbnScwhKNrOeLCbgDB5aOSOdqX6upFZ
xM0I+NSm9bojh0Rz0oYKdK0Q33JcGFalZJzpyC1x6XfuPoGIvdUGxNvYOu/J0L+Mfp0dKH+9cFK1
zy2YII4GvVgPe5afTC4GyrVDt/CT3cb6I3Ce7htTb1Fik3nOdkO9URvdE5NaMnEkaVwFiOmQXbIn
ATCNyD5icOzGBXloVBiBE8UPU+END9EPWhAjAr6uPRQ0MTbdpDOjKWzr2M8ucCWtP0xTiZJOMSVw
HSYmNiKsi5njskQ7yMlEauBQMVqW7gdSvj0eufy1jPQbKRisRfwEckFJjHpqb+N1kz6fWlqTJdiL
SQXVWJLrl0U07VvdPJVNddZixaNOivZpLLKLv9jyPGQLb3IExBC2+l1DYFOlBrxd3Qytuv+9DHZz
VmbGqy+drzZm7jraqiEetEdctEykx3ijfzRUuo3TiEymzhlImq1/GNKcQcJhb4kR9W6Mys5JyiFf
RM1KHgrig9IstXDNCwudv5oOQvcShJ7FYyKVF9ZVZe4MjJmnGr8aY4HqLAgi3RKDfY6EscK/svHi
RuMNlHs4ugj4/DwdrqrKXrTiCcWqfGYgnVwb23jUtXg51ap6wjHlY4mJyRlgok28h7oUKYUeuS+X
Sjr+TYqGUYHaAaZP9nNv22fN/aVX/Xw2sZuQeg2Nosibk149jwManEzxRxFgTCxW8bHQ8uTomSPX
bjOGG4rIb+6s6MX2iP50fQLMlvqzR4RcpMYjqib5Q5kYBbJmN0nzoUN+wfvUEmtRETxl6S1sPpG1
5Dhy4roRipKCQJJDP+vVNsdLjgyB1TuimIg9XHI2thoJvmNbt4O7KW3zrCqvP6eJhd/NoED0upcZ
o1sYw7MhtsKH9aukyZxEJCHZf4gYrfzQuYSY9CL95Kg2w8Io55MzjIB+4+EoOztIuQUeDdt5Reg9
7DOEqEhASzJ6V+Wb80qMwzRVVC6rh2Rahf9Z5zrwH+Sb0+aUNbS3A5P3e8cRsKm/xyye0KkLzEtK
IW5SL7IaUIJkxLWPjQjnxP7d6P5vgdRmj2T6p3CylpCDfoeSzbmikinxVtCub1DAv1k2hD3ffzX9
8gvdk3dY/IXiFazyzhtoqTjNtS8tGPlFV54Hg1BU1Q31F8a1Z96JD7srxmOVnCkFJSxBOsMcP7QS
8g/ZPzRmOb9H8SKOPHNWMDd28VRY3tGvYKhrbopfcngz6H1AVfc5DmR1EzziZ00bTcKWADqj5vbu
FQFnnW8eY9H1P/kSLHUGqbN2n2VqMTtVO22U1L9uy4pXI9MrUwYT5dItSeBP22pOdjFtJ0fr9pnN
OzqPtA0jp/3huAU8i8yOQ2nZZKWly1OpJc/IR7zt3GrRfviAmqe4vkNsaY064L9hrIM8vdVQsOoa
uQIEPMbZChLtsa/3fbKEaAIP0iRLraC5EkTQOYm6BdPIx0QgrUPDTxlfhL5U4SOgknc1rtKxqeIo
HMz2MJBGwUc+PwyjZz+y9YvHvCA/2EDPFjhDfY+6yjs7ujtsTc2jIhNT0LR18sOU6siFKv+Ezhba
7jq5Thp5LXwroVLvMkpEAARLI9HBt3RiumnoboZO/8Xj1wocGf0iry3fLq2DGLmd6aRqgAVV2t9L
b7EeOw2hCAqPIgCPyLDD74bDkvJLOwk+00nMHWUNkJCWJddULcNUezNa9e+C6LWtETeBYXcqaGiw
PtrM2vZj3vac/kjndT8RmAGNOnTnwQ17lBQrV7Nt4mte5ojsOdAHwa7slRhhzaICrRhdgMxV59RD
lmwNxYuALYoLIdkNg/2cjKv9tTfPLT4H5YuXqllgHJ/ISphI5HlS6xfplJ+N2xd3UbBAufWBRcfd
PqGZUT5nY2fcfI1YpxNwaYgnK3s+ltlWzaA5GOYWM0TyngkjADmySzWiu0zHR4Le1u620lhhVZ18
a2pkDNu8GwPz/4FwosT8JKNz30YQEvHV3trRGoJ6Ycfy+4BQC+uVd5mh7DjchFn/mCL7kE30uovk
vnAOUueUgI886yoWOIhW9i1QFBTUisJ/rD354pijtSHMnO5z7HR/7ARAQFXJ0NOBvudUPJtyNm+T
g1faFPthHM60rVt8gu60KfWeRBH5iv7yWubNq8xtMkgS7bXMgVCWDcJQMyMJfZGSR274Yc1WHChx
ZWTPbDRhHp5bjtghj8R5kxbvo0lhHdfVu6A3olFviBEszqxwWWMTNCa+q66WH2byKNdJY51/sCY/
7QJEvSrJ8Kqd7kdPaPTeNKD6RenPbEL0nGn6uSbG+cAZvx05AEyccIxyKbLNGW57ajyJmcYpPYqN
40xjkOUuHSPeVlvSXtGeXIPBshgt90zz7Q0bN6hegE50CGw0+QVi6plYqthLX20YHbhecNDggV6l
4Utg80YGhjaFQ0c8UkXPsmr5+PQy/THQH8Q45USUmGBYR35ZYg//5JqHKJgc74lz0kDhUBNRHxrg
3EmbqIeD26F3p3/5jW/22yVLAz8EcquarRZNIOoeTZwNI+yMGKFIDxUSijNXy+a3k5Aa5OA5bKeM
zyl/GFLPDePJPlMzmD65l35zMGxBTnaRbu0luwzIIzdEyCPXNNxHkuVo/7XIRlU/HrxRyGCpus8o
8+6ugV5eX7i9G353nhmHGG52sOHJYE0OK9osXKZhFKWonwnmhG/8M3Yp5JYk2TGyLlf5kT8u33pe
aAHdFH+np8NZjMl3bI9wTzyyrgvrMdVn44gn1CXJPA0QjwAoIlTZ4Y8sB/wzocG4O+rud0SK321B
tlgY8c/RtNUHlQo4f7e8oq/cj9H45lJzE+MTSxreK8XA4q1ta9K/x3poPslXRMyludkN0DwoTW3x
dsyU8ZWsBrfVqTQTpbJ+cCowiWsgPQ3Ya2qvRj5S53QbT0vmZpeSeYdmDW9eY5wcdXSbofjULeji
hfZHS83hNCysOPw+8VFYFqmUKdNoEp/ZqKYI3xmi+tmFySnU8Cr9ado3dfcIaYymjZlfektD9pkr
0G6KyizvWQiMN5oXQUk7gW7ZKmQzm4rvsVVlkPWlcKJLbp+l3bxzJWt/pE7NvXVS2iESi0WaG5Ex
UwSRt6Dlxbx6Gg5atmB8IdPWs8TFL+s71Z2xHR61JfIDE/naHvUmWUzodTeN783wmppjJ7l4gqJ/
KGuUXVPPZADGBlIkcCmdfXfGmG2meNEXtIroaBPOMJuUiRHiqqnRYW8q7dGqHoyOjXfVyQxDdVvG
/GnRVw0MIKRt+lC0UNIEXMZAkpiJsFXe4iZ2jp1aPiNT/x7MemTlc0niHvPNdoP4rNqjByZis/uO
R1iDSl4RkKyHukIpHhNXjOCLBNSuicMmstqd70h337H+0jzOL6Wel2RTQhMZOn9nj+9yjvj4ujhU
w5IeMb/icC9hc+ORAGUW/YmS5c+c2fZd6Ixz/HS6Yyns6LhxKKxdK8ysFTHw7AE6lOtAtNqL23wC
aCHBbYk/pMBd3SGqaKa7MXtN2Jkmkq1YnItEeyyz7thPVXrKdaMP7DW/KGrI+DHrb1ZEAaScxL/6
amsLoTG6kV1Ln4qCwVK8KZf+dVREzs7D0l+svD7CnwrG3gOSkDQEpVbtW4ocyGkqZ+s1DOWKHvWT
IMsSD+BXmWdEjw7621ytSrOF2J8hmfHxtTNs77oPlt597Rrd2GRRRdKDXnVM982zpad7zjrycTT/
2ydDDfvpZyWV2ln0Aw4zWoYdxBqDfBsl2Zq66NAcB2fkmjPukD6/W03x4tJzDiO/m97HkaxoSOoJ
eOilMD9HJErbepGvhmqwZQECPLSglHdJYsafRuuFDpbLm1vEJI9PGz4IL5hbeSiTD0VZeSUMYTtr
9GAXh0yCnKZZRBthKfRjbVDh+fWMdNEaQiC/ZK55Ef+C+aSxR3I/NF7SKOI8qstTHDmnWWIbJZMH
wCAgn8bmX8IR7ICPqX6Xwh52hBGONXnNRW1LNNGAnI2J0r8pbkPDO9bP2MaIqoVGtC2YJR2GijxM
Mki2uoLvW0S1xvRmeOpNHdV4iiQeruXGdsdfhSPbk1bo893p3bvq2LeaqdnZLfpTHF3rMGRsH3JC
0Lz5rEtzuJP7TKuKQOOUv9dmR4fR68EuvTW+G4M6bqGY2dsW+dt8FHi+6lQVJ2Mc3v02RTlmvnWd
Itx5cl/UUr2a/fDspC5wkY5EHecQF2NxRIaWPdZKyx5TysKT0P3nuFb6GQHgNZOOeoBoxhbsaDdm
X059LdoeYlfPIau7ydGVGl0ydEFn9Ajlx5r7XBts3lnnPU7km1FqN8EoraOnxcYDUWzZPllz54vk
LUMgfCnomrSEAxFjGVMAN5xbHDTbzq6pLmAMWc6aJSAwgYq2ZzsvcHMgBINv/eChlxwXbt0crHM9
HWGH3YF8URfazcfwMyl0dcDs+IlmDGaOXpDlO+RYLQTvW4JRk3t6qClgI8Ma91jRojAcxtgLgm60
As2aLuGtcY5FqhMxM5v3ltjztEziAOgfU4oCwofGx9MdnMh/yexpuPqMGAokPEQokJXY5vXJyzQj
HDAiJqlPUK7L2J+MxLxmPNJI+zUGSM6hxp6RWZCQKb30+bJoTESbFPsmlVzAEDLf9wZbnUSZiOk2
a68z2PMuvvf9urcnctnrU3NdcBMGxoxWcGEKwPiAGp6FKfvvtDaMwMU5SpybvlkMdujK6MaH0f/G
k8ogc5lfnIqFAiUAjBuXSjszf+czZWy2MJ6UmgONAW2s9Xtc2kvtOnY45UkdenEZ88vQ1PNQYW6X
lLT40XDvbuweZ/T9xUKH1m/e6K8Vp97q39zaUKdJiFuyhv1g87RufrGE1hj9yjDabOxSaMdGA9k/
jRkoAWDpjXgyDPbRboxevcUjI76Fuxnr5qX2pqPpjDY3Y0Xvs61+Qs7k6gA8+qCQmRHQ3u9rEhvx
AEkSMpCZJ8P0pQwHvgzRKLX7NblY/Lr8yzfmAzZFn7jGBRJ9pU+BGnB7D8kCfHAwrK1lJSKotPRB
FXLrm93CtOHm6dGdd3DnRNGjkGazV1l/wF4ftOOClSc2yi3rNwvyuX/U4nVyJbCEKr/eDn5mMg4b
yS2zHua5cveuN/zWsvcGaEcJ/WXXOtbDAo42HFCgovlg5mLd6f1+rPlVkcvlsoP5NEE/83OHfxVt
l9fLj2nBZ+2oetj0ecugmlv93it1tPRi2vVJ/ZBOyy+tSnls5vEXvxAsGmvQ9rJ9qvTyyb8j0B9f
GXjthOPVV6cXD4IRIkne6MxsLrQiip6ywiVikVvvOtrDxdvQ9MkaQtvHq9O0N6a1YPx6iXU9vnq4
5bHYTjXGMcyIEiUM0eChmfj5cUi698gDHqLscZ8MfEAw/zGojv6+VzSwZcl8Xi4Yw6NlXzgujYyc
UJbZjbn4T4DrCnbXKu9Cw2m8kB7QJnUdj+5YOx40LIsz4t+bquQHIz9cz8lnlfkYpUv3BhHu3hjm
RdOtp6EhfYUO3VXEyBgMk17QUMQv/vSzKKB31jNwgRlqlpFzAwRcAaDKB/VQGzxvJccRQR1Db9Uf
wLvEedU2UbuSSDZ0GAUqBZVPm4l+Z0XsWx0eu9WQHiTd0dhPHu4SR5LZ47pQgHqMVZFU1Y6mCRFt
TpJdIjl/dB65PiVxb00xnFCc59jhsHImBjxCrl32NCFByauz4fTdDkMQMArDfhiwEiPfZXI8pX61
0v0/B8nlSfqAi3KGK1gKpwhdUgZxuPUGTs3J3+g16AX+NBmnq926t0bzz1y8Qlp7cOHfUl65Y+GL
d+hIjM7Oxg4k5HifSCnVGW0uUnshjGy85LX5oh+6DLe/JBjbYlTRZX55RF6/TTvnyU+K6SXKtdCQ
WbqqTpEfNnIXe4UiQ6JqgjrG9+OomM5sTygLSCkivub6ugwMAtYS2HT/zvKSgKv5fFOOZChGRjyX
6601E6PlEFAxECXeT+p5MiiSYuSnIR4L3Le6k+/zTpAmnMH8r20kTV1GbvJcgIfEnGKHCMKJlSCn
8jGLh6s70hSNEpkEpgkZXznwfTjWqqi8RrKTzItM45hQdhWGtzGRapRY2wi3rG66m/kcKTNXj3y5
mBFOAD6TLY65nRfTwbbK8WucGTsLm2ZM55GwrbzqSO87yCwvtCy/3tlEY20tozx0ecZz1h40L8Pk
7i91GP+Isul9iPIstNBAUxMRUuCgspaDwyl3jkvvKmcf2J0ro/361G5tCJlYsvUST35060vxpXd8
DALk3LJeGuaGZnYrdhW62xWAC2kszDJYEI5xka1eHBOv/ZpW+gD39TzM7Kw9m3qMt4/Orhflv4nM
TsF7TL+I3LER8qO9VyQ8xNyRrVoNd0c71IikSOudozA18kPKEEZV7QBdGayXm0fbDD1s6Do6qqN5
y2TSfdJtsU+ouLBVJyl/u1aAv4xki0nuhpgxwXmZUHx7c0CAI1gXJK1m82xaa+tGlger78+D5e27
nKGCmiTPiVnbQYX/LkwrXplrahkqnuU5jbpm7zSvw0LIAjkKZNHJlEZvB2xtfvUL8ZqatAvntN8j
KAiUu9rGFJC3zv0igoZM0m/U3x8z0wfQ1ch3xsR4yovUCQUZL0iUnW/prQk4SQN7pWr+ICaatHV4
W05WAJZg2TTcRtyqeO0mDtn0anph4xnM6uJOP5AgccSaHZaMl6m0ykV8ZekE94ND4pQy8QplP2Eq
jctrUSJ6r3ieIisvP7KsJq84/VUKGHtj7J4th6mTTxEIjjHo6IOG3ImPFeXi29xcu3ZWn0KSkK1n
OjLLI7UYqUiZIjJQVFfcIBebnjwd5ufSr+7WYHYXs69OUcsvYMdVBqlsjZ72p45LsusdqoHlRNnV
bqy5rr5aItc2IDpCwe511ODEDdaf1Evts/6z5H4a6IMmjqJGuOkUpiSGI8dMl6LlykyCsKSAOYW7
bTGMP8kUJevg88XQI9oHjvsx2MM+KRzj0YDc+kh3ziA/hcawxViY0d5KTaBooL/ehtOYI4FR4kMn
HZ7hh67HXLklCSD2KH4URjLecvM++Q9JX5rvnBP83ik+w8SKQRoA/zZ8zwxjFzVVllQjUMKVkjrv
s4rPtc7oxRrdwG3JZyNDd0ZmcWq99eozYmR4XvQ238OxvLOKir3qE3JMoktO/gm3hbVZy6Cpqx8T
BbHDazHaNNzvNlmbvLv11tB6yB1TcevpE+/KMdqVHDOhZJy3jR1CWOb0ykfQPKOMepyjudn6GCxJ
OXqaHe+qmvJH70KXdPAIZ8JEsQKoB5sPJbHpMI6aUcT2dT4zwLeCqEZwVURuFrjtzy6FhKpmKAf6
SXRCsDHA+5oX7a6mjBKy9hl2yyyYKmsnsO1vgfomW7NabwZ2l+/JSqXAKiayCxqXMzXIG6Y8lEKk
8kXLdSmQa+oAFHnyGha2zr43i8PsFsuxkBHFqiloLg/sqQrBIQCT6ltx4JNY70ED8xNsfbR3bbN8
z9gX6W1HN9Qo8A0AVGFb2XVtccC7Wx4cZJUnLMZh4/gehT2g0grti9/f8AhEgbWUA9wuwWgtKnYo
r74LqZp9BssZKhegCJu322ppN+EyWLaLq5FkJx2JgDh1H3wKKG/Bj5Khpwpmr6bBInkE4RBeS5w3
FVkBhKE47ARCu3ZN8TtKU7XjJj3pP1q5MJ1bJrS0T4LUy3Prtv1Ry4kDrBT1fbE4W/a2MAGphTbL
sw85wpiZBm4Kcq0SyggEia7KScWD7BUiRvpoHKlc4EpkeSw7MDYsy4LUTkZA3MZ6KpeFudk8pU91
iWHC6qJXs/sySDv8lx44h926WZLODbqECai0KVZwU64AEdIZ61XzVybJMbHzIdRT4/cyF1kIMgqp
choVp5k+VYMt5ggZWByLlqCvlQKCgDvFBqy3L7lv5rtcIwCw1VkvfwdqCgFhPEXZSW+mIFMRvBaU
K7s8byTZheAd7bo5oYwicrOhOTfJNzt5djFOMJGPnqwhb3Z/JZ5lU2/zqDMPwpsarocmPflVbMlJ
cCM6Wex8Lzs5lgmPb8UB8IRdaT3TXOnrl07FFXDj3jhIvUM+Md5c2NL7KKIBvun6UT+15AAsMoqP
f19O5Lj0JPm/QZY+j62OJmwG1FW4AAH/pf5eVvl6ovonmt2kotdOddLMFsKkivRAqWVctlhvmKYy
ycgCTQz3IcLELigCZtiUTeNVWyj8PJoFn6ozY9JxQOzCXkGAFpem2Hlac7MRBOyIKPxZe9UBv7e3
cTQYrrkkgsufuwbewy/VqQZYI5JxA4A6BMPjhNlmyViIXVFg5tIAMvT/bcjX3PKr0gszjOB2EKVD
kNDiqTSMo/nHqsRgTOO+LPrgoTpEzbmF4WzvXVEdBomRt1u0T4MOBOOV8t4buMLGNRaax/ZqTn3K
WNT8LBdfPzEv4gtmymNCgm8tCYezY2oY31zIUrczCi8BIcp8yvTaC1O7ZSSWc1dfvzSZPPHATfsF
0M0JLuOHUyJ5NfQH8D3ncaavPcTTCTIJFP6SWR2ak5j/FCJ4vLWefF3cL8uLFaoOJMO5b+8tkTps
XOKYGeafWFM+xyzZYhCnDVBeKR+z56X0wBo7bJA4UWaS0TtHWR8iH4TkJJBt98b4tga57Bs2ObBF
5TGl736Kssg7YeIIzBLajWcZxpae1KqllbPznWPZRcJYNls5syT6GEKk2ddfXHHfvcmYIGO6Vw7A
BD/5MJ+qnCm/V6U2VE2AQbY3hknhPvlcBwQ3kmLEyBN70TYv6WrOQHXoPDfInXj6gCkZz91UvS2S
HMCx0j6cjoi4IYnQG2NNWxXOLtXHv7TOM03UvZ36dy4OFE/zF6mXmAN6iKGVPdxgCcanRd9hNHpA
rU3I2NI325RaOI5B2tZROW0ZNMNqKLcRWJITstOdDmBkN3BEM94yAs2nlVkLUp9aK3/++1QZEd2Q
0ZRdWOvyrNnRo8XPDv/CIf6qnv9+WSAXOaAr4wkbRK/d3QafCR1xHbcIWFLTm98ImFE7io730bUJ
3W6yeDevefaaiQIvGvT92BUGZH90d7N+YdtGmLy+2rZCvdKsK0WP9PRsz7Fcs4KJhHXG9XSYf5B4
2520JuZHCCwvNW4C/KIcMWPU3MTCdQVa20dpadfISZMDJq+to4on6M7FzoiXjj1Zavx+Kv7tlyPn
XAuIf0bgjGoUR6xDUy01tUPfrKs7tU9ZzEvWV7l9D5jnYM5c9h2GP6MNUlnE0b5ZbJSXVnH0qado
zE1bPRoWbHR94B8S5sNIdadfNMg590XJiJED/e8DGFtsCcDGmWRqNKsTsD+xWjc5M3sejCG0tE3e
ZQ+DATu3myeEYUn8pDIGqjBlY+QfOxexDxC4jseN5JsicDPuqP/DDvV/ZKSs9qb/5S7ydUt4WG/W
IBsD38s/bZ/+OHAxn1oU6unvRdhRkAL3Ax7JMGmWUDuISTQJdxb2CeEJlCKSHC6z8+XTxtv/59fC
N/3bi7EtwxOmbWE3FKb4R2ZJLtXsCL2rDrqOfNoVpNfkREScaXheQdY+cyMBdAGEAPBpTSsIa63R
A1bqDG9Bt1zFb1X1nPFoXdwkKy+rEppW81Mts+zBoVO25o+n9izpPk1RCJKoDFxTajebcjJ1IZox
rbNOfV70AcaC7hLZLiLKnkknqWvttvdw+XrkkodjVuwTw86e+p7sZX95AF+V/GFy/60r3TsYZi3R
5SI14sgZeOCZxwI5B1unDfbrLHZYAuItmmD9rtUJu/uoxBHwJvivitrehikIPJZjM16dy2Nq7FiO
2g+81MICR7Z2UcZGezAnhoWFnBLET3ryvviUlk5ehkhHcKjI+Jg6HiwMuz9Geu3c7KT+MNuxuMRS
q87g3Qp22PJJq1vvRBsCW0GrjIfSY50DHmWbFFMXKms9MRfPuoGITjflFJEwr8VvNFHymJk5t25r
54n0YXRdujAdUwkkt9Y+zyMEbVXqHcmUXZhqExtsspWGNH56wgsYHlSa/pGLpXjShPdkN/lyrWhG
B+B0zLBJavXIvtTtkWetvej2O4vK+Dyh9sUjURYbw8y1C53DXxwVximbeZlZShNxNArvbEfWPnHH
6eKWbIIV1ssrSkHCVmxx08em+p4k6YfenVOi/EJoQIa5lLCrUvFFisUceGb9lkRTdtGYUqJqs1n3
UXaR9sJBT2uxKkzzxdTwOcGH/4Ht5ODWuReiautRCNrLe0EAF+7eHFiMae71gsWEH2VGP521b77b
fxq5MdL7pBU2zrlOgGRbHO2oeASqql9TB/8rmRr8T8DD+tUy+3zn1RWkMK/JCc5Gq0ZHkGm/PpFo
FMWuOQV/v/Pv9yQlk6xhLuW//iJRo27gqHk+RA5dCeRn2cnucQEPeNk2S2tSkooEUhAyuqMUPvlV
U9seAF1svAmfb+y92Sn6gZJBtPRcm3gLkpmTOX+u5qohxt3RAz1LdZ5KeqkLlRQqEGhePJPlczee
0Q4Vj3rhxofasYCCe/PF90fyPR3EY7J3jo7RtDtTa383GmgH3+04AUj03uL2Kjdm1dpP1JuoqqMb
wMd8OwwRul8J7YuwDuxQvLG3foxyDBqZdwVsRthsjx1b0Cx8Qn9ebQqg/scI3AL0Elx7CtyBUaf1
LRN/mliNrx5KGmH0cdhBv4Fn4Itzkuq7PML4koHu4jhE4esC0ts4s/vtxaC+PVPZF9JYnjstrq+T
cphjGtMuqS2A+3WLbXEgon6pWhDELhsZSAFGuTRyNDQVWImWMJoIGcipi2VpPaSOTvBFVcE7q4Zz
arV/e0w9d8Sig5ki7e1KcT+7PqJShtPtDsFosned5ZsWb7tF7Afyfq4OXu4lgYhpy/znzdn4Z1we
BlDh2DZpgMLWscX+46DIWsOMnE6vDigKtpS+7dY2yvSkw+69iNEkUCXNfresYxwzOZIBL6nQv08Z
5Eo9uZhKuxkNF6WyxETCrOUP3cT/5yX+zbX7n1Ccvy/Rd2xcvLYHbfgfL9FrHZp8aKAOk5FaIZHr
BrEMDPDQeplnPe9Y8UWR/o7Yym3ix9ZcYKpTYWmPKh0DQ7/noCuvkvYhUC2v36t2cq8OYrWkIv0X
XZJBo5t5FT3DetNR0NPqrMz/5xT8tyAt2DH6mqvogKoBgCD+iQ3RkNLrMwmlyP2aqx2LRwx4G4fL
RyAMAVigONWVIrUKQxYok30ylTYTTQR57D4j+vb61cZnHvjTF+MkVHNVo6HXLfCE/eclsaZQ/qN2
8JB56J5vGq7l/9v7jQ1RiwCCo4RPyfcwwRkGXa07B9MbgzJucMh0488pbu9N77UfvfNzmhnFu07X
7vsSY4cXFWcQQiXB5EBNqsJ/L8kNK8p5uniIuMM246gXbeNTYJsmuHWoqU5ZC+hmeMgEA9BNTRT9
Xo2tGfhFsTe5U7xHzvRbLTdt9qZ7TW7YZsrtQ5z4Dm5ZpP56T3snc/+LvTPbjRtJu+0TscFgMILk
bc6TUqnBk24I27I5zzOf/ixm9cFfrcJp478/KEBwuexSKpMMfsPeayOMYLIfMU061CabvPtb8/8N
+X8w5INT8Lhe/9+GfNJZwbB8z/9uyP/3X/q3Id+1/mULAu+F7WmFLlaCtvp3Tqln/stmHu0pm7uC
VFSN6/7/5pS6/xLgnyxPU9tQ0i6Ijv/JKdWcMRgnbeFwVznqf2PIF8s3+ftVj9kR/hcVqkbYZtum
/HB/YvIcW2im4mz44qWtq+LBn3vQqJJpP6tgesr6ZKK4R4fbmtvCiubHusIg7M2gg5d/60gGxuLm
PU1pbT+hwP9aFfOApox/U2OKdE+ENDNl8BPh36/catD7GvaFcapczwJ/SgKq72QNekt0cHZGgqBW
MKxJ7MiIkpsUkz9Z5dXzOPbfyjTRZ0f3z03dBI8WOK9PfjwDwRvN5mQ5rH6LIXvkvb4R2TI+Y5oh
ZkkvbSIPGmKAOjwnLTmFrGWbR9tqQa+be0iJwRNty5KlyHQvQoUMXRjjq26rQwZjY4fjBFfXKPIX
hr04bX3Gu/dzqg1Z6cM7sJ+YcEQI0vWN/sJ4yai8yK0zsTbZ9ZlhHi+6+qmLYHhxMraac8zkOs4g
E1fW9BbQH+CJQVTpxKpf2Zkm2tgazy3FPC5VYran2OxfsqA8EDjgXdwOu28aJtmRg2am+YPb3Upg
ee7EGlL4jeJhFocX7G+PDCmwzbbTUbRGfy0A85V2kP+aROdcuqHxXlzGhh2+j33fQzBuKHweCx6N
m6EGlo9BkHld1PQX3eoXbbIvshatIau+/DFHS5w4mb6M7YQuPMJq2oB3DyWQXQUut+CPX2Nn0xtB
fYOEn8+CrG0vthUiNNms+emgBgf6pmc+FpRTT+5gJg+Z0z/Pvuk8K6YTk7baK7lqLBvxlG+MQSlM
DWLfqzh+CFvjLWWxtG1brzrjggfEXX0Ospa1Zz/P69Asnwd8+GvlYDqb0Gecx8RRpOwALOvdoKHq
EVs3tpK1PZni1ngj9Sv13d7JKaEmybVdDn9g3X3EAFk8B6k7OBIAASvEbh9uOLfpSB6r5/rMVsLY
9j54MNJtLhJhGHyk6KExOwaZMnqhgxfHPGq+2X7cMFuN2eEGZC387cC6/TM32BLW8h3/VmjwimxT
LJQ5mCHa4yTgv/8NyWHAVixxEAVnDxc4jVsW73CEAf0uB8Z9mX00e3a2TYXE3O30WyZM48kv1Zn+
Cv2grL8UcaXXfiW29JrurUo9WJ6ZH7wN9nDRMPUyOxu+OXxuLA5idug/4V1inDW86dyzIlwLInlX
tkj0Po9d9n+NWnVtb6x7atWG6c8DcHsGJd60azv+YqDZ9OE+rkEdN8NRlgoExaKHb1U3PzrsOFAI
sk+cnGO1SHnw5orU1uewJ6wA5R2RoXUwXm3z2Eo/Q8I9q43pGw4a5vChxjb0GnTtZUJdc3Z8tqMu
TR7rTiGPttAPaHeCB2Thydoql/K9DFvkT0RKTcbbAPnu2a3lVkHXYIptXwrmP9oy7Ntc+/vQZysC
otPdeV6/aeNlH74Oi4SIwXg0jwIz91ha8SFsgZQEcWofgXwcheFkh374jZSt3QNF/SRqzc0dCUD+
0ug3jRdekfxyGzsI5nHgXXTMBltm37KMJiAacrW1U2Q7MNy/ezBIVgUKqH3SdV8cDap0ahPydwfW
6xnqC6PtwZ6UIH3DNtwYGZqWac7OdkO4571TqBPZP+VOh7Qxxz6IbS2cinoLsZ3lMUWpqmhU70Yt
f5Gyl13VHWJHrCzRvzveUKyjxTvYhvNaCFx5FkPwtYnJKlQxPI86BXHSNCRWupumV9jpFRdI19bf
0O6Ye0MDh6VT13s77KpN287GWhlswEvE26TMcI9AjjiwROOv+9OXPozQLuEdbe8G5btpqrI9LA70
X8QSkBXjEa7XNhoOTYi3CVDvKz8TPmL/xdaE1sU2dJRG6Gs6k6mYdqO4pnd7Ljo0x3PNQwt3cB17
drSzfHKYhPW5ryZSM7g71ubkOzunxpoCEph1l9eeQ9M8FIywsKk7cPrjZBcPJCW4aYZI2vfcCzvx
x1qgSGndTxWE4GPqTTGDYP+78iai8bxgjWE+3KNG0Kg1XwyM30zwHYprAG4oPJJnleN6IrmILay3
9/D4bXD4oADu3H6PDm7LlPe1aeHeuA6gYoMnAC7E6WHCvJnbY340bEjyY6le5CiwVHe7EkHSsZHE
rVaYgVETRfsk8l/hdX0uFJW7IfN9TWoNIoyiuEzkWDOKFk013lKbddyU5NcSH+8Gka+39fPoM8YZ
XBC65HYgzxcH1TSyIoMf2EwklZZkYxYtKYthkzF0xAu4XzI4WZjBOqW7hRmP+7rhKVWNtXoJapBV
CIqIAk2fqEmabS4wI3sRmuCJUeTWbYpPQT/9QI3PIEAGtxhI6qqtzGhPS/E8wlzaQyJ4A5Pbc61x
8lRz/RaabrHtQ9yaTJ0/97n3qenQ4IlyJg0xN+wNsrdoX9TqbJJatEmK/BCns7VX/qvTfYVfGK+V
uLWm4VECjXgaO+xyoyS/wmMVG5NZ0Q30ksWyNglTQ+2H0v5ZRjCh5c9stgpqhmzTVcPOVuL3EGVc
iwQqqCZ8jwhw2HpL256jMQs1HuQ8RknRwxUELLa+n3FlYnMz2BQZDZOOcuzhO7TA50by9zKhqpM9
1G8FityDgca4JEKwNtu3MkNnU7soCeYqx43bW+gcgJ56E9OUu+vXsid4w3relgOzaH/Iwdg/K6j/
u85snNU8qms75M7ufkdmMmJTgR0Z8xZOcgqqunHqQ490pJiL8qmv/TXLd+SDE2LdqmV7wINDEw7U
/sqIKrkC/tkJHMUH3yqvfi3cG+k53s11J0x9wdCAoliIMrK7TN2m4rWt/HmBt1UggydACq4vk2c9
GWe7nJpzGlDCFqy0WrTBa8xhCOANlqeUzQiPpD7kpBMwBHMuEAEJq7A2Toz2P2eB9uBPxFWQmgoo
OTQA5LjxMXNn85wng9pha/o9DNx/YZssHpLIPONw+aUXpH+ChnBroxZmrx44OzXwJ6hK/DXKhZyx
I8247IL3xGMFViUAbP2i+AY8KT7VsnsqnAReIYfJtU6VdY46RESsS8WF7gH7/KiOrUnoVIP/Nsei
hm9HX4v8SlxkfGwgAcssPTWpxXx46TKxbwLjlNAV5m7a2VpWrGKc4OYE3sNESMLRZIx1WejKE+mr
PIwe83AR2DQWymsTA2jV2Wo1E/e0zrOJbE9RXtmhVw8MWux1Ewzfu9a2NmS4MWtlmrxVgU2+lNte
NGfazu2HmADTBAVJPw27hmgHAEchDwib3QB5j/xsBjcjgw91dGqkikYMqDP3oZob8fBkFJEDrIF/
GxLGlfYyNOJRA6KeR+xLitJGzbN5qBTRhHnONjILsBrVbEzNnrNcBOMxBrr5BAFTmeZe0rN/ycpO
rqeenU47mo93f/Ick04yK5e0aiDuGMK6LTp5YDMN2Yd5wMy7fit9r90WywEbLUdtB+xlq2dlojpv
oqPopq8ym8OL5fr9zi4ZeeME4JkOi4TwBh7xNWGQYcjE3f2VLEa3xDIEe2XWTB5VE84Qj7qlfhdx
uXZdR1xLKV55OfEhT6JfY2C2t16ro0xCPsFRZ/sgqD41pSCFZzGZ26PfImbBO3QfLkSDRaDHMH5O
BsR6HEUmREQC27xrWxlM4NkMy+R3ZJJuGYYTwuHFaWPWT2PIcqFJeBjM4ifgewL03GoPsXZrcJNx
E254oSOANd7cKSY71smNZx5dtp4YvdfmzeTYPdjssTbZSBJjHaYOS/rsm5OCBKki/TQjunjG78sT
cOzsbZEhPEiZR0XL4DYyLVScmDOvMu3gxhvIsd2A4So6ok+ke4KUGNC8Fe2NSEsyRVih7cIl8eH+
pcvN9yKOl1lsSANWB9M5bDdB0mdnbPmKp78DsmFmpYBSBAYDIJdVyE9yGAkK3bcNDMVWq+LyVwNZ
Rw7m0RRrwjKa73gulxE2jWoGlsIqmSss95E11ZL9bIglGT4X+X+uherYbx/TGqF1ObT470oAPFY5
MtWdUOhCvP3l+9pbIzof+KPYsnQQ2sfIIYFwRPzsRV35l2s+I/3v1g/hJTHVo7esjMJqyXsaVblj
ufEjpENax21d7ArM7cRTUHmXWN12iDG+WHR3YP1j4OuNQoEe4S7qc21/55Xx8toS1iQ1/abT7ILi
HsH4mE7hbpbDyVmO/tZtSADswB0TnUj4+wDNblGsjoPPc0sW5yKXMxZ4rEqYupYrfT54RvYD8Exz
ZbLVIZC41u5xMpNqKxNKc5jHz9KIYnIL0nNgeD/HzjJPzPp+kZb0gxbXhnJeOWyf6Bt69MBxibhr
rFEaDYjxd14ok7dhZs0+KRdUnunwkONW5vf1vm6JWNR+J1bsVvFzKBwFgXWUfS8ufWf9EBNVTmB7
qCcsa9uVM2y0HG1wTmzVxolIRe9Dm1hBk9pKuWg8C63R4fcWwqDQfWKTFvDk8ci9wqJ+UW8EP6Oc
z8WzZBBhCBfBF/udnVm4x1QVxWdVsIHyc7Zhc+1I8n2J+Uu38qlotXuYsm7eF+QmILsCU28chGEj
FxBZtYtqyg+eFfL00xGjeU17Vsy2V2k0xpztVjcfI5Pi2tfBtypz6xfQQy+tO5G9UaWXAHDHRfJm
bWnwLSgcQcIHQ76JE8Tg8W37N59KdKrKRGAgwhsQ1Ed7FsOu6ECwWwgA8WxnT10Vf/YjfEVWT6Zb
rJe7wNPk+ggOALAAP/ykkRc0SfWqsZ0z+tnpivY8R2eaDil6w9CTB7M2motQ1kPR+cmZF/bdH2fn
CYpPtkcNQJNoKfPBpObeJRW1dWDfWoTZq6ipw62quL1lFtmfqXJfULn0joWHL2+Biw3JxcXsyR98
nIQMd6FKppvJIEc4VXoifFKicyangmuT/h89d1aX50F5ySbzxrOqbPWAV7P5q5rLLZ+Ylxhfsu+Y
iN3pHAAk4Pumdt9mpmRHMTXAbhJjPcSuON+/zNG2tu3k0Q8J5K5jixixFnofhoGDzmlqY2t4Tyzu
JKLQ8bpSW40qNJ7vZKehJhO2WcZuEXo66gsvpVZgeOPVkGopeI5EG6L1KmwXIS9gMwOD+TkaY1g9
y68qkbFUidKTZ7d6ybI2ViFsoAsVmntAPIJFHgYU88n8EaMIHRoHAViKYsJGgnndGbvv0o+TG/dK
chvJPNjIbpE/45FyAqt8BCnhX3yrFag+xEgtaoTpmVI/OecEEa1rF+22MGf/BBHPWw9W27iU6PHP
WcfYA408e2YAKg5i6sTWatm1FGCnKiK77Nz/dgcNIXDnzsq1hz80dk+doo3o4b9gUbeM1yHJv1Dp
ot1MJmLiMvbFXJJrAG3+tlpE3iKb6yWaFMbZXGXnhNlDIMfkmZUbsA2Z4O30aqzPnji7oZU9DsvQ
yxjltR+RD3UoA/AYBNFrQGzDiahr6DCRGb5ySs+XqQje4adFzotZOdAIKtbXhsj1EU1/va6d1trz
GI+fiilZR5bsz2aR0qnUnI1TDAxJVG8FlhseZvgkSt3jZYwy69a5/ktPx06ijhcjO2STy4LEOCaJ
e7z/0LFMgFkRyTPV1gNkHLGseynehDjSDZPUbpW3kizv1X0IWVo6Oc+MMkCRWe8sRaMVdXJ6qPz+
cfa3k5kPN7qvVTAnzUnEY73CPj9RLztI9Mi0c7LGfAgrVE71fAELkDzUhn5G2DmsKyVWNovtnag8
+wIpov0Vz2FxiQaOJQclM8M9iwdvncX7mtJro6LIOReKjebkHTvlBQ+Yr1ZMCZOLY8Wk2bqwocZu
LDeBS8ZFGfAjiWhEx1XwSTXgOEgRByw8Yplp6vlKgg+546k/PMCo9te2VUVXo5kbFEvstnAnYjhr
XLK95yGz2X80MDP85wzY8wUTZ31IOdB52prjPpzFrzzzynMzpClYUNqktBfG3gdckQMdOqdj6zN2
nfBJpq1zvn8BotTu52F4Ub3lnPsBsiFai+5wL0BcA30pTjuE0iNxSKLlm8MYhb8erBuMp5slkn5P
lSJhm2zmefhVevnz6FTnITfkmhP1eyDBay+up63FE2rntW5HxPmhYeixsntIGoZi9mPGo8PV3Uc7
W6oKQvO1a5LmMyl4n+rSfCB83vuUZw+WDvEdixiJVS7EgzJITkZgcOCRYS1uE5qqxYA3tymuyd59
6hyy0r1FAAMKaaXcSJ7hTDzWoSrOY9V8lSXSM9fDvYP+/q8IaGXPJ1sVr36W7O6NZNFk9I0dsY0u
A52mobk1Mta2dpsTDMSP36B6WxW6+B4186+COF8ogF+MkTQnrZ0j/qkHPzDRG8InZPU9zus41vN+
Lgy9nlIIlSjYo4DYPT5kQF5jfywx51wKo39q8zDCnJN/DSN4g6njfVdLi5el63Qppce8J380ytgo
xNsaNw3q6vmUnxskmiQC0KvbFTiYGrWkygJknTbj7I5VzY6DhnA3jnG0+i3J5hE8fUfh46KPs9At
kLM4YFLpqJQ/ocfCVKpxlhTSfA0UqpymzLHvo25AQswbQEMxkRmK6VXb5RcDj+TetWZaobSPd0KT
v4Rah6SH9nHK0mvPFPTi4aPygsC6zCnrhQney7ZMG/kw5e5OdKjUDS+3aSoYZNaJYmZCbDapAPDk
eFY+hhN6HjAAvI/ySCU43pqcG92oS+L5dLvJ9PR7sDRyfk6mpnOLnVh8hH1AlE5oDuqUofm23Sw+
MEuKN+HAQbjQcygJ3FVXo4I3VE44o9vrde8zqCwj+aoH2pmxdPJNbIThOugc+JAua3Qr3NMmDLBo
SJdRkPMO2I6ZrWOpMfFSNugIEboxxaTSiU5bKczgOPTyq5uY85X9+/OdnjWbwWeMB4qPFhGfNJju
wWAMDnaDRZA8QPphnllmVh9GYj3WnqpGDF2MuTAkgd9JYofnrma85DIZ/u3koroYaWC8dCx3dEHy
3H2Y0vnVV9Yez+WY9Nu5T/sDUTLYyUhamDTigOwz0cP2MeBdWsma0srWxbusoxOOsn6Hn7NFUWc4
J1W1IAPD8uDNuIaYgpLfFPggBApxmyovxL2AOpRqZp8CEESIwdhG28x3mL932wxj9aYrAeYZ+i0Z
ICo1BecOcWX5Uz9Uu4CNMZWXjZ4j7tEfIaa/v/pY2PmWwDiyab6j7x7evBYuCifHnLOIiv0HOfX5
kzkHm85FwSuTyqPNFOU36Eyk/SIv3OapiBAbBxRT1mtbCu8Y2EABsTxVDHpmXNIZXkLGWRFT0Pvk
XnJdO3ZVXWUbPTeaRtubs1vR0uYuxpf1Hb/ce+61TmZ6B7/kAK0H49wVcJruE4lOcoY7MdWWG8/D
yoJgexjYfwXBlzhq9MFBCrJy7ZGJ94z5j5D06NDb0j/ht724HF/MuHT4Qt6Fu5IVvJLAB4SiF9hV
My3K1QHIlBJleXaWL9AkHlIzQLO1FC2wBp+cojF2Xkr8m8Wl0961d67fEu4tmpjX7VbnuIy2y0wA
5a6nExwo0fYOSvQWWmKujc8wzTEF1SAUhDeY14IdPzy46tC2xL0JyDGN/O0iLTvkTv8mg9plmmHT
PVXOvB1aa0I6ifuGMenNH2xAyElZXRqCOcypRDcb6zfTCKp9UZQx04PRf2qG6AvP/x9F1XovCScX
+5LKgSjQLRw/6EVMbdJXPZNM3GJ+neN8GR951r5kb7oqJS+0dnr5BWjUzwSyyoqqSJysWAcbG+v4
fky6YeuN2JzdRbjdiobnuM62UIOqTTzCgZjN7FRZbnZsF9NOO3bsf31WrElZqE+UQHhtG4SFfe9v
59T0H+KuZj5jRSf+z6imPHd+bTDkZ7HH2gD182FQjntr4+ythhwQuqb1WtnvjYurG9+weZvj6uIN
UbqrkN2RnCCLtT0wBZNz+wmhqr+TC6UFKoA8C6v4ZCK923pyZqPZ+TBqxvlrWulmK9VXWeBvIp67
ZF2bKUx9qJozfAkXr8/2GcvAkwlEG2DlTlrmRuNcfJ7Z0l5mz74Fmrc6TU2UwhWsiGSmHWTqdnH7
cYfEvfial9ZzgOKKpTaayXngwcJHZGBvj5pbby8SDXXh7hAA141u48Ni3YU5Ve0cAUTDiLYOQOc8
j4EHIKw3waUnuH4xc02rOA6/wlIEkEwU0EakKcFGjTROferUDONgDHotFabOI3cHEKT8VhJsdPb8
GfXK8l95ZrIXBeYY2/lFG0WywYZaQF+gi7AXPIKcHruMJi3uin2lphv+6P5IjJv10GO8ifU03LgP
oz23+pq1mLm2XdXBbf9eGUAPQPjYJPwwNKEnIv+OCeuDrSbm1B61PEAgok79Jv6iivcpDGJ2bVAT
Yt8eOCOq8Bx0IYLwOBvPIxaKwqhg1OBfZZJIem09kWadzZhkdAvByY/BRccGdyPs8c1YZ5eJnBBW
NiR5RAtfvq7q5nGAcnwxxW8L1tN9rZ3EVPhe0r36bVS/uMMXArBuuotYbXKMbKbI/dmn2KvqaHZX
hIm0L7CkvDPDnJsxze8YE9rnQG4Z4HsbZVcDuekWI0YR/yY2VG/qSn7PLfNVB9pDGeclu81oB4hS
PQObT4BCth3lo91Eu5b8qX0UB4+x6l5sqz/GNB8ASZacPS5zrY13P4ArFxoiYSVMKwEdB31p89DS
2/JeNjthICqGqzw23D6hKc70N+CGYJTrgmBZN8+Qmg6H2u+fHPjkSABiXkmfvQtTBOweAIbiQhfz
sBO5O25EZr61BqU5y3cXbzBA+Qxs5OICyJiJd+T07IooLd/Q91rcMpQuNkCXEsGlHqoLglD/IQQW
+HD/VRAYl6QBgdjqsTM3MpX9AX3HV0g7JCsyJVDSZyVWhQGrfb7cf3X/YszI8nsE7flYB1c0YeS+
tOF7JSXW0gaHD8rk4dhAJUCgsvwebp7wOjR9u29tnhNsWwn20RqecuGU5kpSgV3vX0wL3lSHHuev
3/PnSezqlg0JjNz4agKDulL6z8cgyG6Y3uLr//z+/VfwujU1QQ0p29mZkcE4pSvd+KR0cQFBTYdW
AGwaIo7YypmWGjJBHp0bmxhb7Y7/v4NcviOpjIHwBlBNz4wlMU/kN79Zk8fdI5JqbZrpAeZGTPmV
FxtrrmqYmhS/JrqureEWhKsSbvOSMJq89FGJxs971noO1pMdxQeLE8Fvmfcxi79lvLMw7AYK5/Qa
QRhYS1+/DXReiJejT4VZ/s6H6LMcgMB3yYl5MiJxb6J5rhjltJPc1zJi/F7bZzGyWskQHrtFe8Kk
x3p6eM/zb1r33wXLvw5l4gGokAW/Nk6dL6nAlltjp60DffEmhsX0dlRtmgSOMA+eG/aoiXIW83WF
sYjJ2UrQxTkekndi+SYDJVuownWRmN/zEYRT+NaJHw77Ijop+1QMo7PNK5OtTR9kWy9OrtLK0Zf2
GvZZlxIqEcNO9GJLwOg+2HYxPto1jlxbf5tFepocl5xdkSGpcJ2nFKsfj+L6Cl9uR9tKNBLOM2Zr
qJdZR3vG0ffLkGKVSXSouiefkTgWMB9EUdpdjcNI1NoXqUoH3Qr1QUzRSIArc7wWADHi/kXD8C0n
BtKc8oZjtyJwAhNoBCHBbfh/munSFTaHxJjSVV78SHs1rGIli00/k3Zg+HoNm4XXoTZSJCN299vo
/UhGDPvIaJdCukB2KzTaUC9hbLNja0U9nDnpxupghbDPo8mR7zOgDOq8mRg69eIRYRDN0fuIFNhZ
7osaDDJOL1xDpfNzjiqbfMMk3Ycw/dMyuRYZfFu3r7AaWQTMw6vb6do/Y3rkLghozmx3WiO/mbZV
pV5d1kRowhnxkBC9dkL1y0vek85ha9oEy0BPIqbuSHFShT5kgZw20s/3GiraehqaYmt27Yk//TL0
FRjGrjqD8vdgrYIlGFL7JbSiBcrSmFu4NoxATZtxWv3FKpL9CIAMNF/1SznmgbIdAhGc/wFoMSf8
wtTdkUTBJ5BDnszmitQmVe2yGW8cKVIgjpwnzxnYKIBrZv6LNa8Pyi195rsY5a2rmT7afr6Redhu
TdUivIp+Obbgg4w6FMKQe5wx3nReE2xa3yRV3qn3lsofGwY8Uo+aLT1oijYx31hKfuN9jcpHOQLC
wCDK5d66lPMtC/rOAPC1PGMKxihlYy8BplT1Bp+PjyRi24G3gdDfHMO2OdBz5mzZFEuYkqF9Aj51
zgee9iRUDlN8axanSJMosS5BM26YoPHAsQqSB2VTv2iLsrmBnBvb7baPCvaGdgPwqys2c4YwCRw+
xvCaBb2OV+XIoyJwIJbWUbKtgLARix6tTNIKKzyraOq2EfKmbewuTuTkqXBjG0gOdtTZIFAxYq0z
dcbiG8rZleXMtzDyXFmHkq0rkJMPxKOtBs/80abJKhJwxpHMpiyECYc1yvcpBhYHfslbz6TZYD3+
VHjWAQCdJM6uXgA88UsnKoC7u6ywf2ZBynZlgiNffE840TDgVMEqRFCTNrUG/2K+VRMjHyYYq2qU
n7tBhCvnNesEOYQk3FlkfWACeQB65QMTZRBnTxnpoQV+T+pNrODtMYLbac0U8aY7JPu+fKuRvBDe
EWLPn5uXaYgAlUPphpwWnFTEh6pNABlNcqSx+xLHyQ8RDgTXchjn9bT1oiHcI1B+ncZzJf1vFifR
pmUdRTyFDe7gtxO6DJdtl843Sr4S94ixprR+lliFOu662CMRI07I5rGL+S3zsl9O3wBqL85+7x6D
sv6WYVbbzLJn1TBfiloyOg0thhE1housBe1o9DfRZCFtvB89mHwWmR+3mxRKBs1HAdhRv6MOeAuK
fjjq1v3dz94vX/HArVJjN9Su+QdV9qJ0/SBOcxzJP/ccUknU53+K06oCoCzJNv6JgHRcGu6XUpfk
EuZIr8IhkHtLhtgJa8vm7Pe3SUpSbmI8JDT6G3K7oy3RPg1iSR3uA6qj/66d++gisFzbcRQAewu3
GTR974PDC9BN6ITsEk5x48pjvYy/tBe1OyeEhRRHzPNT78GTHbQzWN7r3g2d3Ux0wgJ1NAR1Gagq
WpQMMH+HEtWanv/wApfg3P+U9jmOdnh5xP1xFJofpH19WGjAd4F/gr2FRaioqSbIGkrmyMB3qrx1
2AwjUnQ2jlD20DfptbTA+P33l/EPjTFvk2Oa5DUjNna9j2YLQbavESA9PKGmYUkxQ5qK9KbI1Fuh
KTrT5cMs4RBA7Un/IG9cLo//fAPIhnX5ZFxpCsTSH9SWVUCMFOpgfQJtIa4N68I4itytGgjVnJef
OMCKgEKm+GOE7vLZf/jOQnF+cuWa2lbuh3Bage0WlEimWEFFFQEQ5qkdwDL5jTi0ASTtAZSsaMbX
fHZ/F84M09q+TfdqLyPPd8nSzUZQBRDHmL/BAVng5+c0rvsHElC+Z5oiHq3Dn+SpH2NeuaR5p1zT
dSxpc8l8lKeCeLAJAGjtk+xq5ivGfBoW4UjB0gH6jN3fpABrgKEKgZ49Q8PyrRmwpccK3a9gMqJK
jAcw8kHCzt1oW0TXzXQgt/SpBKB87sxy29Xo9xxp7NkbIyKf37PB7fDYxiwcWE2s8MZ3YOhDtHKO
BsxLHA7/0dqzmn6g8Bav/9ur01X4MNHqOY7FkvHDB1XkdmXyTutTx9x41XADr0xZbau++9pIKsGo
ZgAsnPhLrRNz99+/9z9PN763I5RHT6IsJMH/ebqlvjWgfm/0SZjwW+ax2SHSJB7Sgf60jE3/+3f7
YHpaPlvleFhSlSZ/4x+hqLqVVoVaUp8iy/g1FOUnNN5/pbcmIvs9lv6v//79PlqY7t/QsyUGIKTF
WBY+vLVJBTO+JEn7RPgRhEEjXlMS70Vj56uiW4Ydy4ogKhj7B8ZzWdY5Mi/J07ZwGQIuK6+qduyj
DMrnu2g0KwE+EnjDAJ4s0ELZu4QDa24D9Rg0QMEMJrl/+An+eYC6WnF88YbZsI0/Hl151PvTkGr7
FMaGs2Zmke/jpr6Jzg1Oo+ONB0FGjGQRpj1eLoIqoKHZyIxtkSMOoALh8ewbvwOdbE8e6wz94Brl
ZysiamrOP/mqmv/guPrnYYuDyWO1y9vO8/7je+5ZAHXmUlknRg0M+BXbDuVCNkEBeMQxLzb5YnRg
FB5k5vm/v1sf7dfL582V7GjJANqx9cfnocPwlu+dWadxcQ9UOTwW4aLc6evkLCTbfL/upwfRuiVB
9FAfkkVTW4/woNH49X+42sVydX04gRfbGfY5U5ECLJcT+m+69t6MgD6BHT+l8OfosFAPzYvm58b1
F+7n8hNdOTcc9aHhGMUf7ux7Mu1/fnfM6I5CUOewsPnnscKuyzXz0DyVpvmNmWCJckROX5W7zyRY
3IgVtFQZI1B/WeGYMXbkNGBJEuo3J7IOcNDEj1o4h7kr1GMvT0zu15GoYdTPqBkC3Ju7iMXl42iL
2wwBa1/6pNJ4nTgnfdWflMIeavXmvlW5hiLHyq1EU3sNIrgWzFlWGEZwbgPFQ3OrvW2EpRk3efbc
y/bQVV5+ZimxLP6AXJYrnxPsYJM1uxITUduaJAsoupTpd+P8JPK32AyerdltdvESuTEI/xAAWudC
2ZBlOF6C2NL7YUl8DkrjImQ/vY2DPBiwSwYjS55rg8KNovbS9MPMXsxj2dnQUcUdHlPb7d1L7qQv
bZDcugYaRB/m4g+Xi7VcDh8/MIxQxBtjtvTE/TD72+WSR3SPk+GrEyAo9zwnao/S4EccNu5T34I+
DZBhJBOagVjQyDSqXeVx/tqNvjpCRWa5zJA1qNAVW126J26TOQFaRpYl4Ka7Sn1SM8BfHArWH164
+ucdj1WUUxZ7pedK934l/u2FBykOYJ8a8HSXiSo0JrMx/SYkSf3IsvrNNabT/2HvzHYjV7Is+yuF
fmeB89Co7gefnT7INYSkiBdCMYjzTKPR+PW96JGoyoxE50W9Fy5ScCkywgeRZsfO2XvtonC8Sw7L
DetTwUy6ErchsDN+GWynSGhK6i/WrFQ/R3B26D5bqAe7ac2w0zqSS0VfMXsF7ztvR6Z8e9LHsRw1
zBqISCqN4N3KJIFThlbaJ6tgku8iUw+NqbndKyuIpMG5vOHsZGEMJnNbmCk9ZGbLJ7u0HkGdNZui
+9ER6HzawBBlUsiSeWjp4HXgWXbaN99qMKWU5Hagw+L9Ud1bfMIPZTRBLsQNdqgHdF6Emn39iyXt
D1coSxoOVqzCPgsqN/E9TPvvPly97ZMZ+p4TFv4hoNlz7b2h3SJnw18ULPHzwL9pxDESzGu7BlHj
GespQRSRB0287/K/WN2NpWL/h6vUhSPJbYOFiLUNv+o/LmrASxhcdmoO+fXKo9cjqfBIZwK0cE1t
OgnDI+CFeu016B4nvdmRympvKo/BWwo05yxSI9n8xUf0TzcOLwlXE+kLMLGopP54Sf5sosmmeRia
JAYiM3VX9OgZGDJvyBOD9oyJvA5yn7rQ71cgeUEk6yNwaXy4fwUA+ad6f3ktaI0N3VqK1z+ZGyXu
nKaPdBU6MSFx1AjVsR9wFTMGhH/NLy0ySTCNmXtuBlcDgCt4bZpsCPwpQLe3IAuSJOLvCHvTctrl
MJlmp3mav/3Fh/bPu5NLQbEcSjA3cUD482hWWEk6uY0nQ60zoQd02JHKmPTCoAw4p+X+gQasZInp
o4coCg5asCd0g85aWiZnLX2yZnDX0nO+JHHXHbsxJaax88tzofB87whLFE9NO5VLmvt1CIbmmRWi
PDGxxHAEMN0ULMN13oMhA9aIsT/4GlXDL31G/gkfJtpp+lCis2qqYJNUCMKdzKa5uAirkxb02eg7
KAvdfm+h1Ld7Dy5fCwO0gz+0Hcy2XzWYhU4OWSgmyrSdLXxvL/piUZF51YFmgYU8yA12c12lGwFr
+IF7uqIrKUN6oxHyxiVS2Haq02QxFr5/aQY17EZV2/v7AaRmoIf61RrOM25J3CFkHc8KCcK4LYVn
fjHgktMNib+UZvO16DnixmmxJbLNOOLg/ITCNYeEHpIAWHUX6IHD2hUieLgvohlNw5Puj8+qFV/1
esYboW0lSqtzamhPvTlgxJnQUsALusTNGwP/DM9BEIRupw73k3QadZ8T+RNYg0Y+DXYCQmKgXRtF
yh5XEo5pw9791xfVP1/8jsFJH79x4FgL4OAf14a0wiGDmosYYdLoNjlAs6WGbuTWxwO801oGCFL9
9+9+B56hS7A4QwrP+rPeJI7WHGCmAdwiAnSn1YQkijE4ZVpVHKGipuDArP0wkOe1qLJKzDy/9QqO
cP3zv37/5h8HHNKyKbVMdkLMYI7+T/dUhfXDaDvgPi3SwdZbMpAtGMmaQ8MW2e8e+wZwgSS6QK1Q
m8WvMRMcciRRNHjNcm2XdOQPVL68pGn1nUKExrEJYB+h46SV1E4Bo/w5ebQY/21qlNmEm3Y7J++3
9UQW079+M4b/Z3vJ5r24lutavBfT4oy67E1/t/fYBZNKG9F2mEwtVBwtMcK5dPSw7DP62vfvsSwa
4f1RTrBe36j0KL1oDomTY456f+jfqXSFXxK1ammvhNHO4f1LShWPxH2i8Oyczf1HjlbTPKR1sYrb
YQ7NKWegMAwHCyEcQ5DW2uQ5BooHoY5dOzNMyVwrTJ1MI5Ghmf7zoY4yBY4IUw9RW2GW+KBiCKsp
A6WFaT1P7O+9WHdlD/6/nOpkZQGP3MrCKg+w0Q6Z1jDXzuwoLJBrR37D2578imw5HirMQgwkwmr5
cn8U9CkHSp3kYsY2ZUaxaumPlTNglumy5yGycUtHbXzgLFocJtfem76OzGZKnlsYaSarGIq59oXA
BITGECkZWc17L/mSlLFDED12NmYJ6MU1l0zNLnm5OzN/26/QC2K5iwWkf/xAQjGWaQq7vWnphzFA
6LfK9jrbCQU4CKIdvF4yTfqaOIMoB/GKlsRccoozYzReqkRserQsW9iGjAoKBqyGsrtTgCdoX7BK
w3Yjz9grySKEXL1rbGN3L8+UbG52Bli9iXN/V9hDchgwit1fJTPwS8XsHah2l66JU3Geh9yEppFz
NXB8YTKPRAjMkjacNasW5wzxE4eLBsm9CRS1G+g1DdV4i6JWf8lincRitMOdHUTPeP7XpHTxjrTW
Yl/qGw2C9V3tZ19gwBcPbYZgts5RYLnSdY93uw7blraKJaMrrRsRUwwV9naFXR631oFrkHTYKkG8
amnVPgGKCB+R43TgxPWu73/gnT3ApTJepJ1bq7yNNTygtOQVMIwzKpdF7eScnXwBuOCj2A+IXPc4
t4xVOnB+ClpyHaB2viAYM7cZ6ho4Hfghc9LYBz/VmP/Er/SIHrBa0YYyyGgsEuNoliA3OOyjUZ/N
7RB1oUrlmtFHXrXGe1U6r3ZVvvt9jLBUJPhKccUfTUGSzOgR2hYbWPni+ujqWPyhgZIMN5pvCGep
navC3srOTg99spU8aSa66cbLXA0u9vjfHUodKrzvg2JvUaljJHu6G1PVIsud2uDFRN/FEGYBqlD6
natJPNTGLNaVBgzPl8irxiJ9QwkLid7nMrq7i6FBDTcyZjC+wBT/0SUfejy7+6A3ij1ha4vba0kd
zZIaWyvHdVwGXK+z+TijjHmRaMRXeVokiJP4tmjFBSOPwWqru+hG6C54QiJqSazplnZU/dZIgHyZ
+tmBkJFz4Gjgl0d8z1mBeXHC8Le1NQU8L4qsJ/QCPP3ckcpQeBvd0beZlmP2cv1ilbHzQhpj5Fkf
beU2z5AZYtL9WsHwxC5AezFhrYpFf4T1djNw5+tYThEQFAcIxAGioXjZelWM2FZHAtklZ5olydHO
WIV6nRuiAny/66y83wzAEDYjA6yLCwtX+h71k/TZ8D0m1AGhYFsNZ8FJ7lX+q8mRiqLta856mi7K
FAwnBcJK8nceOakMZ1q9xZYGJPFOXgZjrLa9daHVhBSPRC/mbty+UNeuYYbZj1RMWFaC/lINwrgG
lpbhiXjCuFOuMEOxxvT9DGZ6CGio2JM88f6T0AUDler+dMucSt1QUCVcAfNqlB5ERzvxAcyReNZw
M7UcZ9cxYswwxQe/NHChnrbaGbZQHhHIw0L/XjcTPblKvuRmELFTKiDaTfyAgNgnIfUHGwMT1t7y
w6Hk1MNJso1NbJuIee39gMlijEaEULdgMvoX2vLGTm8VUU9JVYQToR7lFKo89bCWDB+Fgh1J6EO8
jhuyn6HZRqe69p96fXL4SD8SER8DfDJhHiCCU4jfwVJha3ULcnGcbiSZOf9C8uR6wm11Agg+HcYR
6OnI70Zz2OK6wInwgDToGr0F6066xfSkAXlsNPQfRh081IPu7SaIs/sozx7tilbf0HDj1w0ZP5qO
J02gMD+mZaUfY1V+YctfgGs54tpMp9FHVB6GJPRta2piaJ4JWaMFw+B9LNzVFNfyPk3NGlREtt+f
Gjy40JuCvdY23M26cw0y6zMn/0tZCfNYkylN5EzONkU1VcXMuxHO1idVUi63JPlV9reoVeYKGoK5
G3yHurnIH1Dd82vIGn0DgBnKI6roxtP2cYFRALfYfGUkSaNNnwPI2GWwS7Atb3HFlPtobvFKBEZ+
6iATCt26cmxBqwaf5kF2FmxXZK1ok0yLcDOr3k9Dt6k90z8joBPbmvCqHdItfc/nehjhwu3qNp+O
wP3wnC//NEPhdG0stBakOyTQeNOzZBXaeiyhPmvQM9mgpHvGYkI8cbMdy3luWSqJM6lus6qrvQQF
teQWYjgBKblLIuGv20g3tnyS2dbxHLyUql8sI+l5SCWqvHnKPvTg1c2vdiq8ry68jd5pC/xaBGVn
kxyfUamt79rfmkzsjUqcj9JzURVmRXIMtIE0Kc2Gl24ruHbdjSPlTzNtD/4IbN3QNzalFAej6Sdy
DtyHZf/oeeQ36TUJ7rbwrkUek1kqxIPZq6/KbqLNEkdl9npwMLtSX88WUtsYe+JakGu1p0TbEivi
HnrMEyuP1iW9OE4dhOOtQcqTod6PJFXr7rHMyW6qW/v5PpYRg0X+j9a5vO7qm6Wj4BiIZx6q9mQv
YusptoDZ5GcQsN3RzAkAGKIYo/U42Ajz5HSweBajbOTJrep9GifG2RldguiLn+2QBdcIWZBFg2c/
zN2tnSxSSwD7rkneEGFqRJtkPlUqaK7oy5AU24QcMXkG8qJ3wTbn40iBNNAKgiCgsqc68JOLg33C
UIZ/bjuXUETL2XSR/Lg7ywcoxH5bJttu7s+tTzaaE0CQCYiXvA9DhgbIqBjzTdsSXTMhbd1OKT2i
mkb0lnk+mlZdHsEmJhu/NB4buiOZ+KE7uxYxgt1FwTFFU7JKogY+no7h3q6w3rsN1ne5WBhxiOIT
7kBmyuQ70uLp0AzWDUVrtVFZ1yACEFHIIQ+dPNbotdESNhVhz9ynpvORRpZFZmO/GJWyo6kX79Ek
7R3zUGOVlJgXPLw+qV4NcLvd56Bo1rmdacQLtC2aPU6geSOfK6vXTyBvNwxR1XpQdkWzuD8Y2H5N
SvMnensvpTL1UzGjV5FRDvef2GBIo+NWeVZyRU6ykzP2ZgAl3tkQA8YTYsNC+o/GFlNGEdIWLDkw
OzdXS19ZxrtQ0jx6mNmMLeStR8snwb4fILnOTvBA68RNEVCmTAQRWDL2a3tA9YQYPbqPd8AJqXnT
7V6HIpreFYGVnKn3LZZxJN1aC55M487faN1MKKEXoykUXJyzvbHtQZANOPeb2PLHRy2QR32K9csg
AN4GsQNlyHHzfZV4D5lud3utBPwdEdu3gVmAUKVPv3tjPh8nKXCsBuVTZ+RsaKX2rMd2s8+sPmC5
zxCfOBIzeBodg6ltnip4w5ahEapiT/EhaniuaczfRqt/bsvp1TVk9ES3CD1Uk5sPIyZr2kMAZhRB
WJss90sCTDi14G3CmjfOp7TX5wdTAB7oSql9U1bxgBNJgIr+jJKMd9vpH5yHtU1nDue0YzpKUPmq
GXLj2OUV9Y3NtVEspiocYH2D82h0e3m28Ice3Nb/Dh3AxDl2agemZHOkyjCvAfLbTmBh3IDu9FsE
3AMnQDzKOBVz0cptAVzC8fnSOuY2CZrqETU26GxggIwCxKNvld6H5AYLZmxBougJQUMc+dQQ1NCx
mhzT2Md+PIkMg3q07BkctaYyCTP73W016sGqR5Lc9I2xGZCshX3TpsekVLe4neudbc/Ru5ugtoEJ
KetsvMWjzT2X9dbVm9mVO6TfKk3MW2TZD4Ez4QGRVnFWeKmDtAhefAuPI/K+i2ht+heqeyTHrH8c
RxSRRADZ6+X8cL9uJZrwtexguPQC5a/wrOlpkp1xzYQVvLL7BFuCa8le6aKdagASjOhjN50nCDOX
6jhrnPM4Yb/agbRPpLBhsNTNas9v5o30VocZHattlOnrJkAdWnVl/LggZZoOcbzKJxtAkzU9lwPQ
ApmPB7fA2E3b0Cdh4SsxSABQjOBZgl/5zRXhtu7WPcT81X1cIExsT1xtmBfBQFuAmxFk2OQlVvDC
aZyhuaqmY6kTt+V3ZFXa4ziBAyBBSFAPFC1Z0n6Rz/ugkNANito+s9Uo+BBLPkhTfdLKCLZMVQjx
7Eog6yB2j7qBKyKaHGuXIdK7WCQyIObJTyXDpuPgDWdzStpwYsjiO92Nfw7xb0ZShCItZD8ESDUm
fdD2nVLDvo7054oZwEnRkL63t+Y++VGNzHADnK+rUkTZGYs1S7PpvjCCf5GVunYari6bCk5Bz8Tx
SNCd1ico1Du8nsZeK/QlwQEmQp85r2mKB6ftiXOKFlcTVv3+oWnHfl/FAT4rAzouW94ef7W/M2l+
bVLRf0CUt0CSjTPTBJQ7JH0sa1iltC9kuBuxw8nAVfqm8M0rw7Lpa+FgQSE/rShcSttp60YSeXvc
VJy3qv4qhyEPyaIMyUaoT36bf4+HViO+ZsLRYTMFqy3mYXdE0oB+dotsi6QKIi1SWlBXmDi7yum7
RyujkIyy7rtKAoJkI3RZfjqu+qjE+2kyd3HTqdgASBlOYzxYYZk6NMxqR4SUw+nZKU9kYcSXqU3k
DhMAAcqMSpCAgzlxGbLC/AUI4wXBmr4FdrNJHoXXuQfIv9cYweVhMs1Pr1POpdT9s/LxRfQ2npRW
ZfKQIMvc6Jr1zUZxvHU5UXBoIthl5PM7eN2r9FkaTIttXUj5dAdBURvp3PgBydX+b8wEUnPjGilC
ydqkuxBS8EIqKKCeoSu3jU9mZt4uec2xUVxoIUeyns7SmUKfM0TYgAATKOu2KH5zqFpud/Iy88GQ
fv/E+ZzLczHIlul19MvQzwMbADRWU1FMiG7t+Eb/nqSLoN16caxvBoI3UBIn7blrG7EuuvbBaIR6
Ezs05atGj7uHHiG6jWvNG+f+6pG2F48Jv3nwELvIqb/Jjv/j3XroyBmmp6gecqxCGyNGfdniqliB
0n0l9vxlxIaMzUgBO7HXXhaBCYNBtGbl/15qCR60wmwvkuc8BtJ51ergG7XKqrX9Yo+tljKXpsa+
6CoMNCT7tH0J+ZdTZlep343SonGtY+UZOxKCE3Yz9i596VrCVSeBPaHgJcEwsn4ZwLiwh7fwnmfn
oLe1+eZHH1AUv8cTnhmyJqNtYhb4Iw2O/ZNJlBQ2S2MT9QNhdUl5iHHH5LPVk9AEOyYJkgvOwZ+2
oJDzaAwQCNE6q2jAEYRgGrea+ZJbtMQMQ7g/5zVp29psxReilTjt+MYLCXSrPna/WqMzPphpcex0
rzhlbfkUdxy8bMuG+xJNj1LZGgosLd8OuUvoVtr4x3QwT72I1baXlvMxGqmzJSj9CIfZeuAseuaS
r91+OjI6Mzdaisf4XsHVrK5GyvQiRXXMWwoQtAFh9EZiBfAL7mfd+0wM+lG4MjF6C2QBUnGv9ihW
E4/zay1ZdoLeeu+51ldJrIajNY8Tziqt2ga62rJMpLt0kCdTMQIdjfb6GwS5CMiAP02bLNItDA50
JaYM6L5HSvAuWkKhRoHOuKqxswCT1svsOXAXe2WPcBC1795vbW2D/o1EPC0aqJwjF8NMdsE1Jldx
NFegd7AIzfP0y3OB8816FtARnJLFK7gs6P3PJks7oNj8q9y537U9XB4cP8FVmkKGrjTlerKSkeQx
xkhQBWAnTcj2Y/IjQmnSrL2LJhkUE3tC83KVOwBdSL/b215HF5ZjnV81/d6WlN1BwXGKLcgd0fNW
GMtXA7nRZlxX4TiQ0Ti4KURv0n4712Lvom46JvXwKIfAOlq9x5ai9HvTlE7e8jO9U2eD7OeN5ZCq
Fsvxq7S7YSeHggiZ3KX36XndNvAlB71psagMEqFNsoRfLTu+GCBJ1PW46zhttRa+MK5JbKhA7aaC
0Fq3N4+pjevZ0yHCkywxNcdqYmSmAA4BXVkDN51uSDzJwuuYlOqEQAnTOkYsssJ3+9Os64+znxtX
2QEIEZ2GY1tK7h0Oov5y2CmG6HsnoSb4neBqboFs+A7BcXogs9AG/bWefXdfLMNEHW8exyiJnL5u
98xPrGODPYhs6gr904yxilTgb/wZ5hdTbIc0Nc69bK8m4YZHTWEAp5d+C8L6AR6/49ItauhO4XQ5
ZjlpNL3R+BvT7Z8beNBPRZfZxxJm/lxo5a27utKxH508Pnd+/UP3obw3o93ufcQJNCp8saPja7y0
bFVHUsSnuqtvhQPLTRLsKSM2BAzmRyTN6iktwFvkyl/0G+kleypa3zm5ghgzlo+b5ypwAbKN12bG
Ej0TXnKmEh3VAz3kjdXB8MignT6iWWVI17qKrFvZczfm6sHC5YZxmDx5fJDWo+az2Npm7x8iIDPr
Zonz5KzsMIpYrtwWKgxWX7EHfgqgy6liBuE9WHe2XHzYkkSjyfR2uSHY1zSTdjV5a1+l+kkyAOQ6
og6umTkVV70rP6Kg+iYcmiaqeOmB4n8xxxm3KfpHsB7NyXTGn5z5kw2mqZKZxZw8sFttbNeszj2g
kp2Fa3tFWxumQmw/dY6znVk4n2sWI5X4oUPRtEsm+3vTqvQVvcG7bzRbML/dL4d+Z5x/8SvfOgsy
Ly82C7KBpuxsCsYHPu2WA/FNv2RaJ1gbCiZX1mi/RtFXTkQvJR2jpzrOrU2akIAuCp1JRqp2cwKY
nfIyP1DQn2VFO10jCOu5a3RuH/Kd8Hi3YhVF0gF5R08qceP+EY/Xq0kJdLGas2am+t6oAOMSkZwT
9ty2ZPSKfkM+V/vVX6wIkWymh7at9UdpVO/46ZqbqvvPSkAjMyUg91xq3tuszIVQN2vXWuH9yOVs
70yOXodeBEuau9Zf4+kmoCDVe+L+NpaXIQqmxbaGQMJadU/qcIY2P3eop0NyumkAKjOcscjg50Em
S4a3TaMrKPRVYlbPMpveolqbdgkI3XNkyJO1tEZcNY5U2xzmiMxWV3R06mqylG20aaKrK9SXXMT2
bckui1Y2L61tJdVuMTCEFu34nGDZPLijzs2xfKuaSDzrwZE8M/2hqJN97dXGlzghqtDUy68d05V9
AaZi19XG8MVryyOF/2Z0cbuvthFeZa5HCDWgIrUPo1FfJdCT1yTABu4HPqEbG6cY8nM5IyMjZ/Do
DdCnOMX77nCqEwF8mOfGAZKvlpF0ht8BfJ1wt/sn/vv16zauxhX+d/5jv96itdzDrTo5V/PmvxRv
7k+6wSbwd7mSFgZ/SC6MjTYDFUS6Sdc2Fp0tkWUSOoA6gDfuztJ/SOUzOnbyTLJug2p2b2+22+v2
+vWKs2z14a+MdbSattPW3Dlhe0xv6W189d+tT7A3VL2NC1iQds4ajyjfZk/tsBUOo49tXu787xPj
qoN+LE7qJm/mS/+1Q7SOzwRPlAf7aU3jOuo3OMG0YSfknl4+7lWUIDhI9GuiiHN2muQlEc2uB4iG
W4pBpWj85gAIcdxHmbCx4nfBOrOUdvRldcV2V199kXyVpM9xo7pb5tbW95xCYEU5q4EGzb1DXNXn
Ih/lR90AAxCTVl8UkrubkPrrHFe7Xo7FGw8ylEl1TI2ZFm90ktdOhwQhd5IWb7ltv1kEsiVzRrmZ
VScLw0fFi3h+67buCo+N2t0GucGRGd5ywFXR8817xFfZNpJk6161BOvx5Z581IL7/P0tuXL0ERtc
P5mZdaEHtS2M2r4L79/eH+U9l4Yoy7PBOC1k8nXWknNJ53bXmlMdBkvW2P3RH992TEcOszNuMt+q
wrokMoSKqOWrwbxsNxX+0/1P5oggwNTp6BAbZUUquXX2GBDu7n8Y1WMVtktc2vIKpDS1v/t5U3k0
4fDgVNIow/uXey5clBIO918/uz8Ca7Ms++zZBa5lY3nOvmK/juaondf3l+6kDedKZrrr2Giw4Ygm
jPq43quh6PqT3phiX4N3mx3iLu//Zt+n1e9Hf/wsawE4GV1BDGJZfJkrUmg7z8TI1JOUtmFDgwil
tVXIyacKe2ydRZXNe3SMJkuPmeAQYlBtFuS8/deX+89i8r9p6ZEBdE94W74wj6V3mgY5Xyd3Anej
IZGwdFb90UmhbBGtHubLE0nG+7+1g/9D9v8rsr/nLpjr/z/Z/ympf/76tyMp39XPf6D7//6Lf6P7
e8a/G6ZuGqg0AteE2I/i5m90f/6IJq2tB2zfd0r/f7L9zX/nb6Dfc31CqnTXdP6e7U/HToeIZRn8
+P/+x4/pf8e/6ttv/V//x/f/VglQGqTf9P/nf7neH+LnJdnEt3Tb4jXwupC1/qN2pO1i0ZVBUB/I
rCN2Jk6+qTBx9RdIOyT4RPWt63Xi6KyO3XAJ2JHB5O5q8i67wDB2ovCuy2iivPnt+OLX9DlNqpWY
s5KVnv0+yykEsRXmHygZLpDOdlKzqfMvSVnjz0bZnD62lXeVGbHmjpz2o4G5PRiZa9Y+fPVofkL9
5odG8zjQJYeUmbOqY0o0ovgQA8IpYG5vBr8eaDoUSMlzasBC6HT0Ll7n25sUZ/m61Ug8swoFJRRC
iW6VHMicT7i+p0oj1TuZ6Izrr1rmXoOKRls7I9kdEA5nDJfqMUeRZWafoIclFk7v2hQj2+hk3PKi
OAy293NU3qYLCMtNe2mu3d4+BBaYJXTNuWlvLE3u2068DDbPDaA98MpfUqknjR7lnMS/FD0la6A8
cgjKEQwaU+3Zc+mmRuZ4ySNI3T2fpjeRY12Nj1IvLimDU2qYg6hq/kqzwZdy1KRigu5dkeae0PWf
6kC/BZH+mmgIC5jzRpRv0tx1pfEKYA8tUrftewWTtLh0Q/ppNOy6WvoW9RTsvngxE+dd5PG2hLzT
bzm0Xjk+7cspv7h59mE4M2Q+3mZeXaQxPiV6dDRpW6DrYooGHCu/CDUjNlGnzJX7gOQlGaRhl2mr
cc4uKUcXx0gvcKNoitGiErvBHjZp7eFNl3vCokKjXI6j+rr23PdW9TtPUzd9di+DetML+DyBnXxa
JdcBo4gTlLxj5BqnqLVxg8ByzsifhXM0rBiqHATPXPcR6bkTGvMBN/xgvedEE8YO5EPoH75xaxKH
GQ5t64q0eTMO9S4nV9K4GZF8FT1j1Tn/bufFpxMnnzTYn5aPsdHm19bnorbnF6NFwav/4Kya0OVa
A/7YKzShnW8QzZwf21wAm5NPQdXhOq3laXYbhCcmDQUrCCdD3iZGekKlYYlYxXDwOlF6JXyCzXQy
EkQlMEnTpPj0Y4xShF+tcQXsdDu/WM78ulyTc0snh1rTdtKQifAPvzFB7W6nfHpxE/UkG/sdDGY4
S2NtNfmla7OP+3MoASpTWbceOEsssR6KNv6Meh9pbjUhXSw+PH06uTa9Hn4rCaLJfFzTyrzUA4xR
Og6pnr47IvskN45FYtiVHuFIqkA4l4cYMi+lSjmOwRDp1OtERVfC2Z+y+ZbO+SWXw67NuFY1eJQg
tLMJIsf4RAjsS6eVl3FZDij1kvk1mMUTlWcdT0+ADV47t/jox6+BGhjBza9eO78uv0Ghq5NW5MuR
6GP5YJbrcWHle6nEBTS/9vAJRgMopDRXy1uKLLGZHICRnn1wCAlZae18k71+G0y5pzwzp/IYWx3/
HjUo7ycPPDzLMI+l894TEhfQPktt/zsm4zlhTYhs8Sw0dnWu7TyfTstrK2LWMsbSLymk82w291lW
wXRhKSAL6+Q6YjNH3OuiFLuyLz4n296m6bsc4dmm04uJx3i5mBD67KBMv0YDCYnl68AnZY3e+8Sx
dwUA61W3j70WPMcNMAUnCzVgtrUlWKbnm4dOKHGml1J3NkO1bRZKiVCvXib3Pk5YvJTphx9rb2MQ
P55hxF7tTv+RMMVMSaEdzTilxHCvKMB+oI74UkEdCJzsc6jUyRTGuuVi1uJ0OwDaiN2rgc1Yg01U
n6163LjS2ClzOLRzjirevdrO+DK3+q0hzXdaHjoHx5pP1nfo9o96nYVDR5fZLC6cNXdwTklQSbgk
+KQ5NK27b9SZD0LMp6AZXlC27OYCs340MSTML8v/tDRFURBqFpfX5ELQRlAF0fVHH0035L+7zqbR
bHKLAXKAPjtvO1RXy2KV9txWsyFQDsZFaHjjy7Jg2xOZY3X2ELCzDdn8amTlx9C2X8zoVZTTi0VI
A+S36YeZ/OpTEFiTe11uyWVNQHh6TTJ+d9xEvck9RtIqs5vYfxcLGhc0JBnP9nsrnAN7YrIa9eEJ
byhKgJ7m93hLhuxj4DmKitUtEJdk8hiQWS63WvmRBZL7IzkvMcg8V2l61/sdZ0xXw+ziNXoEIC3a
1aiicqtrycOYIvhwMwm2WFlfZpPI+pj4iJDJOPRWZcF6j6M1pII3P2s/FHigg5MZP7LYJZY4cFbe
EDVnS1hkI0o3RMgVn/NEFaSEK33rTiDCPDdku/tSpLM6ZKRNlglIhkLk7+WESq3O1UnV5Qk81DdL
I1zTivwlKAMJZVRJVbHPDtq6ciCGoR0mo15/mWQyhkYmUQ+4tvj96P4zNadqL8uBkYX7mCaZuQN7
xQgkSu0FgGX9/gIX92/f2tbyshF9ln0Y+KIPJxV0IfK9N9o10wYT05lUuijUAzL1Cq2I1p6DO2GN
790I71+kao2whHuwY073tiB7Z8V8H4TRbqqLtyQFZxAPkQx9jBzHEmyqKJZkZJ3OjWckR1Wiq07w
7QYC4vjg7gxf286Y68Y5J0YBubjoV+wBgBuQBn66MAdyJGCqAqGrhs20ar12ozx+MphnraFjUPZL
XDLj71Oj6uH3F0EM8okXNx9mj3Nj0sECqIdsNQB3TmhFF1pyqzCebKm/XpnnFs7H7ASHhF0Av5n/
0VUGo0Ax+mFaiW8MyRZZYLI1kI4JqHgMqid248J+dSdv2DRg59al5uYsN1i9BjxOccWFDfzsR6Hl
4Vg5V99uBjjZ9GU6/1A36l00gARnbvOsY/HgFqiUeCqDmTa/WnOzbVVEoYND+muhl+SoZ9uAxcao
+63P8jdBXWOS6r17mnt1SvliduoFpNm1YF7URv5+dtKP1D5osjvZbv5XaTz6HwZP6uSAVHU86dy7
um3/aRipzIbgHVVWB4MpOFPZcV0jW0Uuyt2N+ZTk0Vw/1ehj16Aa/h97Z7LctpZt2195cfvIALBR
Nl6HBEmwlEzJkqwOQpYt1HWNr39j0+emfZwnruP1b0akjihTJEUCG2uvNeeY3UoBgMU+bB9NygNa
vgwP9HBpWIwGFrDesC694RzaDuAzm1KuI3KBGYb7Np+ukRKeWkc/1U7yBUMGo92OwlG9JCJ+Bp7y
lug8Pg5lAKRFvzfiYFtSnhZoD3rd3Cc1F6qB9YX3rEDpgE702gfmZbYpV5bhvYQ+rqjtMQ7Gd9ug
Ls/iN1uUhILwTLNzUAwTW/G007gEUmMGxGO5znDVejgJGBHy8lUupbQ8Do0y7cyl21ZcwlvR73Jz
uMrazaqmpzpS71mGULaQFYqsIuLsSQnjYclZheal6KDm9UC822s+jO9zP+0KIh3MVl5YxYubTJD5
+H+AGaQcnyyTv7gP07MjArqOh6ZzvqamcuUI6/5gU/jNIyc/ZoeDmv9pgmC1m3P1Fyn9GNa0+Meh
8EdSclv0m5BuqL7HcSevYIQv3RvWIajCPzhi9ZtG/xe/1u2JdZWENVPTiAj+3R5RG2IWutEXfheZ
TzRuzwjMzk67GrJ+M6p8GFl+DsbOk1WeRFmiiPAbuBzVTHlAHa5TJgoZiLToHi3VrayaU4rvRgVp
XfN5Wl+RJUHpbVYFuWEO5TyCHHkNLlLnZXDb7VgnB1lwjPG5V5Qd3PUdegJ75KzNXNMP8vk9DKxL
pCMspwRNmIvWleRkq095mR7wcFySgkK3QLsDMK+vN22Sn2cXqWY6XkNDWouPZb286zZRoAWfJrlH
1ohVsEvPKJq8PFmu0OSPuU1hb1AZhCJ9k3+zWGifaepTsqhnzFZem35V7Ow8GyxO/G4ad5uIsQ/D
jM3UZIfQmo/2pB47DvuW9RURUV9nF8SIjhm8ULVyxg7Oi7yOhgM+zCjyOmFcyGv5kBdtIH2YezbF
t7J2d2B88SGXnjZ+0EzfdmN+toyxXs3L8p6rGxE08kLGUBN99HRZiGLjLQZDaBZvCxOLdmSQETGi
Uw1CXZE+r5bM3bYsykmKKwImEQLcc5WxX0jsSz8xEpvti9xbaVSVsiaa63CrzMZGloqmwR6DP9oV
w6OeaveoQw8q1uQm6a8Yoz089IdxMC9I7+7l7UqfjzTwY4qapo/PBZueYbLOUYsoJlqmVYxcugyY
bXdkRaKkPMv6r7THR5QSTNQ3t6V27h8hDLxrZfKwUEJovfqA6YKCpWcrpzJ51NngakvyBlvsrBX9
Y+BEb4bBq1LMF7Vgj5APUJ+CBGJueISS8iLrwRw4XcPZW6jmC473Y5KBkckHQqsfmPIQbsRjZfOT
kRkvSRhtygA9Rrq8D1F/FaUJND4/KAOGF5dq18XCiGMvtA+xE25lRdh1GUVwvQklYjg9VNV8vB3w
bM0V2sGxbvjIwTy5ehlcu4wCki3XjKyyL25Gwjk6YD0f93LrVRjdVW7JhnYg3+VdVdh9ygNO7hGS
yuCY7rBl19QU4HTskotgaw9P2UIfIlrCDfILVFvDbqjZG7Ecy2p2+SNAAUIKbZr/WD5gzLiqabGI
/AcgYhYJqTYmqjN7fi9a3kh0yCL4TDXGZbnH2mJOw9Xpc0K/UjoJyBI4keQOSR5YDPGZHWElWHXg
UpluZ9cMX7Nctm8PYOtf62R+B0v/Qbrae+IoNB6mi6rHD27qeqrlhKtsTJsTVQsouU+pog9oXAm4
jxUAAwPXnKJRDChmBFVM/eyLusrXou/vc7uuGC1jTDCrZh87y7ko4xdN1jrWwmlCZEmz1fT6DSUB
uQOollFiZ4+w9mmtllTgZJGMqwsZgzNucwJISCgck4j9Wv+QdPOTi45zGD6YnVTrkhNcri+RBB6j
qEVrsZarumV0x43O4iTXnIdQUS9qzYhfeh2c9AB37kmoqMUSw+9QhOKjQoq8kdfwjCZvINotODqv
HpejXALdPjsTObeV519ruw+aeBjYfWeJei8frQNGHerTjmHbIb1TGntDrpMvj4rUNi7yQcAAoQHM
zkXWXxU2vak+HYjd2Bnt8Ej0nW+W8/uc8wLYXeYzxnFX2/pN1V3dsr+qp7i2VU+bxx2aR5alahPW
7UfW9Y+Qxe7lCd3Z9LF+aXn+1VX8tYv4u0dVXrx0QswsaTa2TfsGZ/rlqhknFOnJmJZM2dOPOsXW
nz0WrCOBM10atCjKjC4x/oBp/gfuhvYPZZmOB18VrH3Y0KzfPMVk4KCiw8zpB6F2P4sKtV1m7TPQ
yey+aAPF5A5MWbBSXOsiL4l/+MPpBf9+2glhOjavgBwl2EV/756Otj2JBIGWr6NmkDsxecooHNKu
yqoxXlE1vJGO0U2fYmRZpD+81LT9omT+ownwn16Io4PUoHyR//37CwlF4UYOlGxflsbyVDfp22TK
0bHVuxnzgJ51V9sGqFejSdW4unF0yZJLlogI/4+za/hxAUDcfv6f3yKbNvV/vkWE2kLN0UzN/p2M
UqUh4SuYbn23p3BWGWhFzOpbXMkke9OiY5RmpP3XW/FfIWuOs/mdPtVj2N6XphTnT+8iYnt0a56h
P7gPd7qlPIM1furY2IuEE3+mSUPny8rnnax1ZIPGcsddmph+xPZA9jDVjn1ENl3zKDk4OVdowWnH
ZwFs1MvKmoyl4Zr0zUbjXHXUbU1rIIA2VPTzrkFahlDWz0g1SQ1krhkD8IFpFHWUGrYI4JCB5OGT
Es7v6aI+W5NxcXGx2KK5d7T+GlT5R+32PHzy1hA7xA5/rRv2QBHPtQPqMR1DuuN5OaWrfhweo6Ys
/nCG/ub4lScoLABVJyFYU039dxoAokE3L3VKMOB7W1mg9G5GGO/XW99xekLGs/+fP3ZECP/wuRua
kDMNh6r2dyCbO2oOnXvOTFmOtVnykORbC4Z9Uo7XlrbAlivz2zxxzZETdLUfHhkGMLbMD4KlGLHw
XlseorbYF+V5oTJw3R4xWnEHAo6Dgbz7VTbM94jbabPqdy2RZx1aZKvAVNazsR6L08JusadRJR93
BI+MK8AcwJPQnpM904wjwY3yg6ZP+LUAHrNDGug55yYKoiRCNPVqtRpkyXHH9GMn63EwP9u4/epE
VIAMNwnogwA5aamn25UE1mPKHB32YJqpeJgcVuEqD3UJssp6jqLgHDhBD8glfde6HnEeVRwS7bwP
74p0esKE+8jccj3QoKY/KV70jN5hU27Iav+CYIktQPwmW3ryapCY2SWf2+em57Ks06wqYgYa0bXm
Ikq2JlaogfdYllGgLQl3N150yqZxOOTGfJqU5EPRK18PTc/BdDFX2ZuWBQcwnRgZpkoQ1Wn6M6v2
0Dkv1qDdy2Y4/ZzjvFE4XU37RxcZLifJQiy70aEuPk06W3r+Dpks51rhZYS9La+CtjYcR0d9Dxzj
YpMN84dD+x92bAIHNNE0Ekb2HxsnjNm4XAiW9GVzWza8Jz527ckOqmf5JxdW5Rd/WG3/adU3VQlr
g5kBMU/++y+Xu0afAd4YM4ttSru6pW3P/ucP58+tYvutorMt6DKY1TXgC85vTxJHddphSix8qDbF
ajRbRlzZ8thM6Q5a3dpmUPYpVevrQq7N7LDz0dRjG6UfsgfZuBQjnbWJBXIOkJ7MoUjZQsRMU3jQ
jRebhdBGHgIS+tgi8myT5Ktj8TT1wLaMfpdBVLRciFOsDn2oPw2ADuBGYGYjtaia83NruavJphjn
8yeo6U0no7frEJsUvEw2kbZYkKcYl5QSeRI0LNvibNrXBSuRSRtYvkhcG4fasi6zsB5LRjoW1bJT
fa6YvzjuCvDRfSqSszv2j5ptvoQgvx0rORMHfo70cKO081EWb7KgUhfbS82G6BjzuIR3TsAOr2Wa
ojdsx5h9wvctn0myJlggKjawjRmi6PGHyeVCmenYsvMZpvSgS74Gn6STCV+W/vLp1IaFZkjMl8Lq
H/OW3V5ts6tR13IH5E6Qj3kt6KIe5Qou68fbYfC/c/c/zd0lyuCXM8Z7697+z/cCZ9d8ecu//9//
oiePUg6NbxX/bez+4/f+Grs7zr8IcNU08FHUpMzXWTv+Gru72r8suni3+fl/T9yF+S+6JwKIm8mz
u9Rz/564C/VfzOdtOkM6jEhqXOf/Z+quQ8f97eoIVo8WE6/MEozeuST/fQmJ7bg20wrAazaUse+O
3avcULh5h/W4mIKDo+mei29IzlwdP4kL5gukR5ldpPqNrgv6UgmZvPN9CoAeXMty5wYd1nGlesum
Emu+1n+f8gBETIiJIs0J5h7D8WMopQRxru4yOwH+E6YLzYgEADpRP+G8m+2m30TKcBHJizqX25Q8
OG+ZMMOrjS0N34ZMkP9ge7JsJ5PMmzEn6/EeATZo26p9zWuMW+jd7O2MrwZL2Srq38NIROvOMR6s
YhrWTYyvRoTM8YMF8rAaLH4Oln3qq5SiuYlWWBgU35Ju2yTFxbIoRbFNoMS5SpBdUsVM7ycTKAT9
VDx0+ProqIDx0fLwXWk0F79IJx67TsR+VwdfIpHEF7ccoosdhLHXaRgm7SmYT4m9jBg2af/kcb6H
LkWaWNFWOrlsirJpXThIDAlUQllbtmOxzYuD8LQxReRzDQc7PGfdWQc0ybiEkNB0OM8t6cIl3hdm
EeN9Fi0PjkVOqZ6k6YOjfmUJ2kMjG7437DyXNkC4jDKB9ve0VrQAVSqmLDaRXo2RZTuWrb2iCZ97
qaU/FVw5PV2bH7WqmLHeNzwQk3/iFGzaN0PgJeZwdMaRdp7NB0qbnVphSsu99NSai5KdXK1mP8sD
C0cRINyaNxGV4Dm599xFF5rQ7nGKr3mQHZ3AYIRWKc5K5QGTnP0CLfEUkmLcAhlNypWoFNefmekH
rt7sHMEfqQrtwL4rOtpOGKLGjmnUmMmRVqaUMY9/fUEUBSzn3zdv/3q73+1n/3Tz9g+Bkaggu43T
7ZZioejKh6lc0/WSOIa/P8ft8arbv9y+XXIUZnVoXX8+7+1lGInTkV3cP9eizQ8/X8XPl0INRUhw
B8rk589+3u/n095+drsJakLbOCo0xdtv/PyH280wCXEj3L795fX9uCdSAtOCKxWG6Uzy4r/v+Mu3
tzvenmYhMAX8HPnael6uSfFTT7cvraZDYF4c+ETjrJ5GEkwxguFtGOa0O5iumaI7hiNLCyglE+fn
F9qLKddO7L8W7J91mBlSc8nPaN9rWxGwpxq/3O5++2nvgGsUhFNthtA4mACqGzUrN7WuI06kDdX6
83CKlPocT2WBlptDSVNz5RR0I0Q/+Z2Ab75ZAlIuOzm2wgGPPmRc9oinxw2ynFWRlvlK1XzCPMQJ
jpc4KfKLa8b6CR9BqIvKQ073DL8dooj8J73TyQBqh1OAVARZj8lbbenhdqhG4xSGlnG6fYdPgO0g
6htJZmgFHzDzyNNCEsApLJRhHQApgqn73z+zyVkSPVLJSd5jboJ3ulDsF1Ph48azjlVeWMdoRIGu
RSl+Rvm+L1MElT+pMP1GRBK7yRYrFwmrrYkvk63l6Xav2xcVNMGPm7hpk101pi+6JUoWz+xtDOp8
J0hpXwXuXBwWmzQ5xzWPLTVOS8Syz4x11WkhrhGjeIebCqi9ZotVqFpFxkD6RMQq+ab1mG9bKI0E
AOQ6yHzsLGLBTwUNejrNOHB3bAwf82KeTqX8MiU6FCoNpwI82umkN/fjsIhjzkp/GM3oEt3Ho2GR
N0DeijqU5n6KS2IOC9y88sswJeRQEbquThiJM7zvTivIgrV5QMbQKRTZtDyL4hXiWXZagp06Qv1o
8Ihs8aMuJ2XWlpMaAB1ndpDu6ZQeCOT76+fE5NSUcw5Zm/JuiTzyb999rcEQuw6J8tl+VMD3x2HN
OiV91wX1Y4c/gIBqQyUVrsuttUq6nBbjkx+GJjsFLq8kXJTERxwLDehhMPC0sG6c5omYPsa3vlF2
VuURBSo2BS5TgsUA/lTCfLodWI1APG5FBJiyxcvOtVHm56UF5gU+pNnebhpK225naIhM+imeASeX
3miXZNZj9LXaQPapwk9gPe+bPiMu2ib8o0yHYZWG5BqSfJXt+xR7KiEAjDzKULuzTfhr0EqeY3TI
PtGcd8T6ab4u9Z8TnCX6lGZaMu1eCop5fkgDflyHzThsF/qem7oTkIASeZ+xRTh6++7HD3/evv1i
opbRX/f87e63mzofz5ae5d3tqelo2AS9xaRRyIf++Qu/PPSPbwsEs22gR9vy5yu5Pd/t6ZccLD9Q
x6Bah1ZM4s/PF/HL/ZuC/bkeFhBBVK3L0O8gaL59caS++edNpLMN9Ku//ez2r/1gRDvDQPrv7KA6
6+smALxfhPZFML8ia2Ni9JBwwllfCXD6ChSh9lSSbK3FfkUmPZz7BOx9SrAqovoXepSbifd1n02Q
Uk0DXKYEriN4MnYoGwZydlLbqyaL39BxEHdGtpmWGBF6ls37vNKemWXsLTYtpCAyMdaclR5p4dq0
q+tg0bwp5munAWKHmcjfjLRDwRbSpwa7HxGT6qoRnzJgVgFWvrHCHH2dU8asEkuyzzN4R3HQ+ezs
WjtgooW+IWkhjoxOvcdw5KkGsvO24+FLzOwWjXnyIvSXsUgwPUSJjbZrk8OkONs6Q426ax9hNgLY
f46GflpxXe580g3BpRn1RHqJc0mAnqVpRHJTrrzmFQLJnrjudTg5fh2lOvgRLfcIeANZBpbw1EOs
UlkIV6pKvphWagMf+x4PeL8qhtbFtjG0axKY4rVZBvuU8ARKFDPeBPW0R7KBgwiJnKfXVgChINEp
JMU+Mod5ZajqtNHqVlmRhEBIXNshqsDk76HXJIWGCiyQ3qVU2J8UPocmbhOfNL54laehyjlyG5dF
vAlj9lYN7T6dzV0fglxJxbdYQk1y9cHSiPSAJ3CeFQGgP29fcMiAYAmMAZ0MI6MZ6F+Q5c2eEPPM
ixVFRnmnj5VuT+tpwfjRLdZruAwhNPOGYSyHJ7WYdT8j+Tlh834tnuw+s7wlq3ajUrZAPuCO35L0
JvvraGNF04lLTQGI7SopynGJDMS5MHr6qFBUTASCkanNX1+96qqckJxtZ7yv7CrYBHQD9xpZ3suY
+ni8q3WW4FF1umdIsN+j3kWl1NaeHRCSG/fW3l3QDJl4MJoinFbqUSME8dxxOHaxq4JdcNk0oCli
71GuMlLEaTg2nwn6iVw68l35YRsNSJ6gV4+wnMaxoKsVxF6rln5DAC72jO7kJtZJrfroTEAqAlLe
QeYXayBgNAoIrhlE4x5FPGChxW9ca+J1Wub5kyXaVROlzTkeOZZwEvtgzsnN6DhAnUq9a5ThIe8P
8GQ0ZGwW5fOC/s8MQBdZhlyT3c9upPSb2phQ3yTByglEtotxUTEFaJhROeUqSnKkuCw6XhpOp3S0
0ZNZ7i4y+a9L8KYeftZq+8lIGk4pVMpDowq/H3U/6q2YXCSgtYV9Duei9lz10Mh871Ir77CgTLQn
/bYwQ2DYBmLnMOn9Xoy+RpSLQJ6kZobjCdUfsGY9uWb3WU4XJgueLVj6kMBOXewIG6qFVKN0LCsm
fMdVgX8NGi5ppODTbARh7ueppQ2L3cMbqoy886ZOdzgtGQzCeSgIZ2K0aRYCikbOHhCDjHFM0juL
4dOqjiIHelSxrKtCWU+AwdgcMWJxw5egz9T92E4vY13W8MS6S4St/US35YvTkSpNmMCmyzpMcWOn
+9bkKm9T1GTbAppLgHDIy2dedwKmYm3WebzJ3XGd06BCxpc+mZmtbPSIiaJeRcoa5IGx7ecZyWmi
QDVoiLBVo8pj/qtviqA9yxIH6+TaMrNsBxG6W5E1Cc8es2cZhhJNMC8YYpUz9sA4YNlPlWHLnB9M
3Bhe8cY6WMYH4lRtjkcFt/Ewm4T8aXYJZwlEFpV8MdnpekI7iRgLCKlLX4utXKLHFFKknWoqpTyq
oUMVNO7eUT9IDA/82M4x8IQhAMK05m/vkzsNEhKbcN5aXdsVbZZvZxuggMKnkZhjuBZx9S00T0n3
1RGkChrQAL0inl7ZsU4rm1g5fLWsVU6EZZjSLvCXysWTFZQcwWI4N3aCtRLegWJYPGqrirPW5yvN
tYZ9R/DoakScES32F9AX2HOYJKxyueK10ovT1cmLVjTdJgvwklE/LWGdUn8bkeSj5izsBP7Cmt6Y
DXFneHy/hf3BWYLgAc8N2ez3uVUEx2AOndUcGh8RLYwVBrTexzcKm8M6sFKN0cr9IiSbNovYpqMa
0pUG3QMcGvyNLM31l6bgomR03UcVg1DMeaPR2g66x/Sf81EHZKvgV16y+JGsbXYWeX4vhjFBnJy/
BxpXQBfjt9aQ9V6b5NWOhA/iLsCjbX4KSe4S+CENkPQ4Q3uvlAF5RNSjb2vhamiFiuDfPgknv1Nj
51qM6TlUr+HYn1U8wwxzFPglYdMdi4zlRDW+hHr2BHfRXywtYdgNoCkjlHZBTVNYI0KA4lqx86zN
IKbarEqPxEfyDSCY4wUB1BskSP+sVyPvu7V0ISVaKx3M73pSll5vjB1wwvgY2HWxVluXGNYS04NY
j71137Y4nxTkOk3i2Ctj1qrtfeWUAv2c9VA46qe04PQjd3ckdrL9lhWhDxUFDttkvltLpF4N5buT
D34Phvs61chEF3ZD1mQC79X8yhxeGuT8GwfPHZODPSOvt6Ln8FLSeljlUUiJvBBPVWEVBGhUgqyY
dWKvlyr+PtbGF0tK5VhE0EFXQUpQKncPgmMmU9GzUOdDJITadRgGcWEsPGtg2a0kVjJ3pjX5NER2
JdEXO4YBCaVnJSYaW7ooHmnpNkn4ucqXb9FSpZvUmPttbzkvqOw1v4wUwiKWu7Lkc41CiPhsG7Ch
Ta8dDkuCS2dYg2gJouka14j3wuLdKhavSXDaVzyq4hOM/grGI/XMTsZxDyRNJw14iSQGfgA6JE8N
G0zDvFyGoCETJC1fySDDFp1e5xHYgQmVSfoO5mFudt3cmHTiws9OggnxVnLpKSZho+ECrSXsTjO5
911Mt97GrnOw63DH3Bvnm3kW7qDuspoIAtcctrTO660bxls3JZyqUJs1Qtt407TLM0OiajVYbIEm
EClZV7l3szMTMmSK42Bj8oU+B+HQRTjJpGA3Ec/stU1wD7f8bh4/TNE12ylXChKqUmPrLLDT8jx6
7jG8ekZjPBQYbOaoETsnYguf9Eh1SoFa6wDPYNy/pumC4dRqeJsbwENA8vVpBNCswyWcjfrFtbmo
5qb9XenK76HOsklslruqolgDa1MmmyjXS2KLLyXjfeKuaXUobgCEzWD3GTnx3nD2RuU4vhMykAjI
A8YGMnan5lPSLqoXx8SoZ3iR7vvFuHT1CJaidmavJML0WFfRZ1+o5WtlbcIlExhnkvvYCIlMzN1p
nePqL1zchshcDLA0Er/VdgH1deDrthHejQK0bTWs27yxHuLe+NBBlK+mODRZ2ID+sxQPZAqq7Ym6
rky1rxFFUw9Fk8l6Y26T2nawVrjjVkrHl3MfCoiIKapb4tQChT99Rts/9vZzGrhU13o+eD04vk0q
ThopP7ljmodyaaZNkY/xHl7zWVXCzxiBgEksTrNq3CzybCv/opjzQze0MVfaGpe323yhGW7tQWEj
cTNS/b2nM+OZ+hLvO6E/oXI+NrijPa0RztrEo6yRWEdgA1fd/ugiMAssJTx3YSWVUNBQYMuj1S2N
jajqE4JGv0+CchUCDWSmG0JzmskTgbG2Gur7QY+uqmvknoPbdF1M3aManiytGA5GC4C0nZZNruOP
yHXFhH/Wq16YI38zJplvBE6VVumznOFrHXkuqckOB7TBxW7pBMJmvrNy1aYLDOI+NO9Nwz2aeXfW
Il4ORdWZ94nY6uAOgaS+tTrneZ5aKMZl+1S545X51FMteipelE/EcqfXTCPGNKpmc5PhwWC8HL1m
qNFh9GSDlybEK1tuQGtjhx+MuJnA8SslOqtObR+XPrG8VQVb+NA60D71rSoYYPe2Pm4FAScrqzH3
tTYkl74vLhlT8I1cLZCnsZsTgfBbuvzRdhz0FxCWyToYgdxVQr9MBdEnQ5QKSunQ2TDK+1ZBDjuy
CSKAkuZ/hV0UO0pJ7t2+mXg4O6qOSsroIA+wUsP5eRroXT9bUVcdJuEsWGRXsEqKbyJ76OuUbMUw
dHadk15jndjquSFbHney4VXh97zqx1Md4k1D3tkn1eSpNgJPp3LYfMEW2uDnL/gUixzHSexPORdF
K4mpimQLq/Md+uQbdj0WUvDYM3LDXNWWi597Kv2gpblgsXQQCpWuh0gfKF3uQts4p4kzbDmSzT2A
vEcdOBg6DGcdzKQDZa7yaLth61lqyWa63ZcgGjAJUR11+zHJfTgSR6ckmnEgn5NLq35aMssGH2X0
67ltcE2POsJ3gxYpBDN7x7Zyb3RYn9QhQwdje6zkYAgKsJzw0yk+FvdQ9wskICz9u4Fr4cbt02ld
u/gF+7J7TNpWP7QRmx6iobVjPjTQHxnmG6rCvhAMDxBONLnJIx5RwOZ1d51sElbCQaaKIa4/zdAV
VxKYDwrKawMu7719GJDMbO14pgiW2aAZB5QmKp9cDuxarglmJjbyDWBnLoFVAnsL4SLgSaznXC1r
AqhXjmZ+txl2QkcLv8SJ74Cb4mJnJNuoN1/BVLF+kEWqpRjkYtt+m8MqWztZTx1MLnAP+cCl37wO
4cat5zLhigXNmXeMrY2wUMGOPorSxyYga4kBKySGTsXQz9JfQTUIAQodg8J5CoOm5z0u6NbIlGPR
s3lWC52Q7wqwTBt9qrB9UL8xPFLVer3Ur4KWtdY+NRnYQ2LhkIDEysxH9JLOEbvZRvna0KTQ1Emc
Wq1Gx7QQZRFunby2r0pmppwt5qErpoo24BzQhjC+u0v4NLddjjsFdjXnEJRuIa36bS4Zp09LfSF+
Jzw3UVHeA0qttwu1+aZongpB16BEWD3ZSoZXEVBuRg4Xacy49vPE8epFDXbDmD+KMOg3U0dZqqvF
M4alEzpbfbOkC1HNOMp1dVMwNKrm7BMeK5gOWsJ1HhULJXSn0oOYJkJkXeuTUScfYOPuhnzA7DPa
G9ti5KF1hJdzViZsuIaNeMPZlAOHtSD5xWxIF2E1a2OOHzN2ZnsiANDo6ocCNX/s6OcGse6O+V9F
Jc9eNYbPIfItw8knuqKgiBG6dvIkpR/pzewX4UcYh5EMuuNor9KvhBrLQ80A5DTOjOlE4G5jKFFJ
r8TrPjJ2k7L4jtB7LO8kG7sdR6bLSHWn2uN2TIyn0QpNjtCWXVm0fCwjAKkOY25QYwet34Nw2Ilo
fEBuidR/+mYumAIiOPCNU4PIDPsN8BZyCIWM6Q7cD6Ibpm1Vm6+LyDT0Kgloh6yd1wxP7jgsug3a
SJzGooBJncPDauXV0ZmVe5XB7Mqtv2athNtUjwKI6jYOQN720MybFiuaajyO2cTh1bY5PXv7udZT
hpBGMa9ybWOT0ryOl6+aQU7CVDfHqHHRdZtsFcPG0FfEkG4yw0pOoB8QqyKVH8fyruIQ4bx2oTmP
AMcrkb00QlSbqNIEpC1DGk/p2tJjUQjEcl0/79G6qrDrQ3vei8amtFa9JDS+mYr9iKDoLlNI8SzT
6a0gpHulzU69sRCdJV17pj3pgXHOfCV/GNqvCSQ4gkLFay4dgBOzVy3GqSrUVt1b0zdqzATLMdNG
sx9gupb7fmjoAlYum/JxM0TJJjVNNm0xjr+QLtgKlmMrp6Lfl2FZ2Tfnmk1FXrctnZfiHhS0u4og
dXtRg+xdY8WuiGaCUF1qvomeG9SJ+JaGfbEFnvCtI93Nj+qeLDuIRR7uKgZXlJcrm8VzNSkkfmUs
aJ7SKfQlw4JkqzLfpiDuVJR/+xKzogL/bVc54Y4TaHXzjblZHO/hbm+dGGp6msFeS+r589yBvGde
T8ZB4+y7GM8DGCLPzQ1mUKVT76KeV1yai7kaCi0+Gcq5JUGL8jq/M5IWgTPNw8ZOgc/QOj6Ige5L
K55LyDibCUzsfrQI2KF8NaFXGz3Uq04Zwfxrts8ZQ9egSz+5ECg349hIDW+HSjhXsMEiajOECypR
c+/R/XxBUDlgJSq3w1C6J2FhroODkrVye5SA5yxUrKPasMvV4o2d1XlR9/qiOHdj7V4maDOeOymv
6JWb80CnYDc7ucCK054VeJvrCQToZjYt0sUJhV+ZxWUovsXwdlbmuNdbrpsYk9cYs3UuJ8Z7bPW5
F5UPIrsf+xkrZgCErQrCblMphAophRGsa3PGA0GXQVGujvDHFsl5o7VkLaW5RxOIvrl679At3RWK
W3BAjRT1mTjHhvUIs2tnOh0auTlrvGpY7HUtsVFE7LCDPlkB7U6waKUnKu1T4cxHM4ELVcFr28fZ
dNaJrfMq8pk8My5BtlV0o4H3tFO8EXHxaUn1N2ZT+somz3jGwtSAmNHSmC70CNc3Vr82kRteWZs/
SOKmieIy6E8SfdhmbJQ2jYYs3c7u4xz0KoxIAO7A8/sQZ7ySo1FMG18Xwz2T/5YpDjnnSaJRNUAb
2s4ZjeqhTjkXC/esTsNzVPOmLV3KG5z2cHs60p7rLiIwmh6EzkGNzngd1Vm8X1paqrPyGuDvCFpj
eLFna6eow3gftwDsDatT8BiW83oa8OgGkEp3JTbDw6iEtBGGsN9xFaf92U5vsANeGUj4nRoNHB8t
egcjC9eWfjLFqK3CufyMXb843FAlvWSdICJm8Pjz9u27RpJMfv7s9is4hx30lvJ3brdv3/12n5gp
NjjCWOVU4BEKsqCXdb4k2VZx9IdfHubHs/7jQyLJQjs8t7r340635+FqyBD655P/+E3JzCHUJKFK
g78aBYE/pE5IwSv/xJ+v78fjFFBuSC92t788bNP0R/ZM8e73R77d/nHH21/SOuZbBOxsc3vo6P+x
dybdkSJZFv4vvaeOYYABi944jk+SQmMopNhwFBMY8zz9+v7wyqrMqs7uPL3vDcddipBc7mDYe+/e
79J64q3452/5/Vdd37jr06Qok8AtIWNfn/7+jgrHLI/aMm90a3yORodmg0+vUqf1V0IKIIgLVe0R
17Q070b8wrlB5TJyx5ylpJLMuOlKWNe4608ee+bHT5BIxN6bpX9OrfSoBPl6cU8nDHTu55wVLu3l
3jbj75T84HertIHqNkxhqvBm6CLfTT7je7JcjGhI9/PSsZsvy8/+0JwWCz2LA8dt/DbmCOGctegD
Z8g+oVVkZLK4hM0bLkrz+BYe2M3YpN+3EUa7QBdIh/quttaPrCvz3dA4t5O0jz5akh1bDGIGjdL4
ZBXwtfIVa4eVxtO+G/s0oEGxm4roQVgsqKmLQgBNL2f9BFx/rV1wO2wA/XsVs0SW4xa349w0qX8h
76BABGn3gVbHgVn8rsyTu1mvY6BUwaC7kDdTX3xbW97eihGXVbthLGD2+lb3uS+JZ4szxjUuJ+3O
yuczN7aTUXtHGmngutXyYdHLWybjDZ2OEWDsuEWaE1j0bHejR+C5o9tjnXVTmCTWAS7TO7IcKgfc
kKSAIPBKD/bcRaGecEkIu34tcvWjmiyMyc3yY3IL8ogym4UbO/0ujbkHmgPpM+P6lsTypcrZ3tas
ZEAjaxALXwZBF3ReEwicIRpwHUAPQ/SbEXhdmiRxeC0D9FSvNboj79gI+Gqw/KNIm/t2oTNgW2QD
DT2r6ZhTbgyuaZ7BriDGNIa3Bh7HDsfoyxSxr1B1GjDseV+J6qKR5jKOgle7j4f828JNjcSLLcIe
xLSp1QTnSe61Da2fFmczt6AVXKbyxVp+YhkDrI14wcGyHqSFw4tvfEIsMXpuqT9I4Kpw7tTrpiYm
20fhS86bQ78c+C5jJizawNiq+371X7u1vhBt8lHM+mElBX5vJ4RyzYMKHTO30fK4pGpvmidVu91f
qJDlJtj7o1yXcRGmTstG685WCV3fvwr6kshecj3QnCIz1doVo+Ff3IzJgjbzh1yg7tB29OIAbAiN
opTMZ5LoQFSkOhZDhcjcOnetPDJDIQohjocbszD8R3tednPiFvcZJ0Llds8sBfFfvPD/5t3ZXrgS
nA6E71qKvv+/vvBVl61a6NGeGQRnZ0OBoSlp56HuZXI2pD2twdRjpp8n906a6Mti+dVfvYY/efPo
fyjL3KSQGAb+7TXoBgfRnBT6jFhjuQdIec7MNDmz8zMDH4X3qSK2BhDws0eE0J0exIUIN5I63v8g
If0TH9N/8yzwXiAVtX1YzwLqktpUm38QdmfVstht5saw4CIIjF5rnwfohJ1gEZy69G1c4woZvnox
vbi5g/M5o/qPg7GGlhd1xt3o980tG/rdNRwsRjDD/Qp2RYInPLRjlmkUoeZd5MY3ke0ANJ66u9ro
ZFC7zMMxVDf7EmxZWGnzQ3njeJohf2Z+5d5eD3p71Ofr2//+Z//JuevKzR+CQ8cTSNq3j+cPf/Yg
ei/pxyQ+o0QnLBAEfJj62RKasXuoAQkm9grZtZmoLeFcOrI+F3PJfD9f2bbPt2URj6dCbKZVpxjP
kZ1Ado4TuNN1NB5h1svTIKfnIQIhfn3l/y+P/mt59OZM/5+xZJs8Grb7v2ujt//0D220/zex8Qxc
qbaV63dhtPM3PA0ktnAZ/sc/lNG2+JsyTZNlwqWCR83Jz+Hn98l//oelEE3bUrj8A+GhsrL/b8po
+W9AMvAKrtySmDFXWK7FWPhfT8bWVGkDhSi5AGcPPDumN1T2xyyWhKYmsicPKCdxN4uO12fXA8qn
sBUiPYklq8+j+eNK+LsePPjFwGg34p+g2g9Ev37KdLHnJKXh1efqhIzsay+ihJZK2d6aDIQTq/ip
OoSQLI13gowtPdKwX7b5QItmkf+e3tKRgGYgIXQO5j3hHFhdiWa6JcgZp+tUByVFXriY3Ni8YX0e
F5MR+wr5YaB6Vpnyz5EhaIN6xYTSZY+0GN+wMh04YpuOTM7ZfZaFanIv24Tmi5gvJQ60AJ0GYZz8
5zL61tVKwaeJblefag3slupo7am1QVPD3D+Q3lLukZGrnTXM00U6EVPTqB7D2bDggsQ+Lp/z2JrR
bmrQa3nNdJCG9ukKZIHurhkdGbuYGHQAQX5znHyYaPd2Q5uWwVyLn5Z8gVm7HND9ybDDRxHCKWt3
3CSN3eox6qvsJg7zrRlbj59pByICj7BWeXI5bGmTcKiOhFn/Uqn7lCEePfdoGPRog/e2XPTT8YNX
L+feTGk3K2KaAHAGNqIYUw7j0VvDzgOrG9N91qFwSftAq3DTlLreq2WK7qaI/Qw+kShk5ILv1TUp
vcHX+VmHCoQRuiYsZUdIULtzV96PLMrIcEgxy5uYpChZ8PSQtzesH508zM30c/ZJBikiQemI25eo
iXzf5YIhQZU/O5O/r70GQErZ2fump7fix4kg2reaw9UF0+21aXQo+hZGnDEhVzLyyzo/4opMTnmN
OiFz7Re/aGFy9kTjjN5d0dbGmbfmxiWN8yZ2rJ/jWtAZQ3e5n0w+XsMxHjQO+ILKgTnNkbAFTpyc
Xq7bdoRMDfgLUQCjZLKhdsU1g0DAo8uZwYwOs9Z8XFdS8KpUJi+e4YaQe7tANkA3mhxwWtH3xr2Q
vJlZFp9pRbzPg8OQAKc3lmm6D6YqQzJC5YQtni0R0mUjr3C5z8ml7Ogl5I9Lkvu8ArHcr8xvUFE4
n+lk8OqlcxHpVAQV8PP9SMPekGbQW1b7pOLU4kPDjNlznXnI/84M+5enWvXB4Nk/8sgsvibduWsc
GCrFxV6YqZhomW1zpbz3XuK1fAdBAG9bg4JJdIS9oXqKSbs8VHYHlq8EqA/+6iyVTfN3ObKhKQ4O
g5Vj4e7BhvPpJQbZJ2JEIJVU9FoWeTCZgI06WnBE1Z8qgiMJl8Apv3TGEaL62B6HNX6wwCJKRx1w
QlPd0htiW7wNOmRCtDqig9qVjAsqdhW1oF0NoZ44kvhQAy0cBxIUpQWgN0/gzpn6HiVXFdqB1taE
y+9z3xnrEX98ERjeSRZG/Gzxz+9gkVF0ee/u6J27iQQl03Bvq8J+mAtO5KLwx5taOt8Ecz69VvVR
dXzGt7oe2brzeOc5QIFj/VlPSAyGrE0OMflUkUnzf8MpbHBiBCV9IEq4+Plg5MeooHNROA9sA9b7
sevejDH5ktoZmmq7WsK1a6pzG3kHhIh7Rvff0AvQo1c5qC4P6vu6hDE+KszY4iOm4cUoICq0YIQ1
xSGd+V9JPl4Gv/4RZUv0SSIk2U2MhGghURa0MLCCelmTvRRIyiPUQkFD3NAOejqRwE1g24xaenTX
Qe5OyNH0yVkp6ezcvFlXdW/pqGZ2V9dhNnTf7IIxeuX7P3Vjvw2QfM6yRLjP8OveXCwdJMDq9okU
9dGa2q05nu5Llrb9otU5oeV9WJblYyHdi7HDeopGtzuJohpD1P93Vmzd0IGxuBOhqtY00ZoS1J2X
FTjSUHjlWj60OE2s6JQSX3KsmaoiSqcqgu/+iQqtX1/dmaI16ogu81bvx7SgWJHcInCK3GI+fWjc
uDmlFelbo/6ell56E410mysDKn6yfHH7zAvbxUNi4c08gDBnO+tHq1uul5Y2RWciWatpJ+1qmTm7
VufTKRPTr2WuKkAb9t3U+Qv5BWSfpHMTjOVqhOXcNmduLY/Cfm6qyvnhQubR+Vvv4nCZNKAw3+Gu
aaNugIA4/exBYj6W6fjEsNYjqYpiprT8m26lUsar/FW3YKKzOzQPF1HN+5lKup0LZFmReTFVHPR1
XgPxjX0cpOh3oGvVu34cvxfOl7iI42eRlGS3dKwqxafFR/sm1gUHqC9ere5xAB0fKvjAEHOHOpxx
KO38byYOYdPHNhN7SHEWbT2LqshALSYszE0G32F2D/AlmCOSjaV1A9Cuar4axNaEVi5VQBZadBBU
2zi2EdYkav7MMONNQ08ilYVyekImyPnxtfIIwatE/04goResKiba1XQnSCsp+RwV/si55OJX3c4x
CRw1E+I8Fjh0AfKjN8uV6Y2jjB80RdGzOKIL29RCEewxY0AZQpgEU1BkJJG+m/w8dKbx7OF7eqjM
CWRhycfqNgwBy62bnrrZXmFsUlk3Xhx7TUN3ZFiS1Q61J5uNvNmGoB0DLO619w4JkV7dEgaH4voi
ZE4RZk37OfbrWxQMzU473QloLHELqFEP0Ote6Tq8WZrB1tKVobAYOs4ZUOIqs74nCxTA1vlkdDD/
GAMfyxo8pkQqjH7QPbuD8USZ8zBxGgUO6OW24zLWnfHdJ+bPnowXX6T3sUXA09r1nwT2ln7tL77W
S5hosqG6ZX3Lai5eWyKViuOUrnDZvXHXcQ4ldo397HEzcx1cD61YjV0PvGWwcM6ybMb3Vax3XQ3W
HvIt6eoMfERlXso+nw7CgE8zqm2Y3n0lTIxWyuICnnLMn7pnn0HOxik1mvTouPGBeCWTqbInzk5c
rKFTVAglifAIXLyJD4RioUx38s8zE96t/wCPSYroE5ORNex9j1m9u2a3MMSRd7BXCJI3w7TeeJVL
0Pkra7VpxK8dmQCh6x/t2LWOA4G4CkgAZaNIwqwA+cjltbWyyXLGzHUW2FwCxDjouQtG8JNn3drY
0nZeprkL1rHB+D9jRzrJ7LGqJV0TOl6CmPWsMIHskq/R+grBGjP6jqDCbrRMajvCsnwtb8Qc5fvJ
sX+0nl+dFDJS4N/e3eC8cH7KECJ6uluUyPYYIYD0FF5QTIN55ubNmWFBSgEVGILhKtmanZi+JSBP
1gKxTcMGxpA/iSfowsJEA8ekdT+33X4us+ncxPM+Lkdnl5JoeKix23DPSYj3i53QQuAYat5PAgWY
Hm5LZ+76G+fs3qrBkEnOFU1G8uoXZOlmztfSw2ax4Bd6oSku9nLg9nh92jD1we/L1YgPiTuI7z+k
A5vTxXHOPRcHGfTw79O8ehatXSKJ1+vtJLb1O/dJDLXr8egqIIz2VD01lkNbNssPGYFkr0UMfFDV
DokL/cLmmDQsOqZ3ac+G3XGSLliafdM8GmKqgca6ycEhY2enKVM61aTkLroPJjUGeMeWuQYfeZGy
che1jjgJq9exKdTdGul7q1i/1Ab8pco07Btz2sdy33gdJKQJd5WrHCIG0+zYRahAfcwNuJ+ybyBZ
owAgAgadeSr2uS9vbLNXZHzV936y0Uj9Qu2VvzC7zxmpDc2d0qjquuYW7mUTZp11pK1C/eGiowXE
9QUBOLtq7KGLj0OoFdVzNVtRaCYETfaowUhjVrdTts5hl7VHm2xpDGo76cknwkzeN6CmTNz3papo
jGYJGqoKgXUl4yBFmBDMJj4Cn3zckRDH1dIJr/SOvDC60CZ/iLcWgROvnGYduKX4K3Ke5dL2QRpR
wVA4vIGGTiFzcluV/Xhkafyu28J+zE0gLQVtYvZLZ6ufC4JBSnWxnfoUXxJsE8ckHr87rufdoW8c
gi25L8XX82yk44/c7xpcsTCBtPE0Igl9TRxVHHXyozNmcSBEaL5dSbVjbksq0GW15wYI07tPz4Rm
1r1YfX2H0w7VJ6lH7F1BBbdE2DTr28in9rGkSMXmrPwVhyIdMdMz+1HCRFfRoP/pXa7pBDilHKU8
5LhK6I0e6OhzKhEHISaU+C2M5lbpU+0NccgHzpQq9r5LxUhxMiQNUsXK2IzdZziy6QmwdGxykSZl
6+/lwnm0+k9uMtyWMZkUpBNyH3C9c2Wby5Gw2idD4Cj2Z9/+KFInrNIq1KlR/pCpDiBIcGnXTcMO
t0Q9UnAlUwOH8ZQxq5zx5+n7tpf5C3FALNAOf39tGu3FmolIMWSEPcVywrYU7JV5XwLJ1b1faV+j
+jKrY+YiWFu6+1rRZNJItSj346MQmAEzkte6gtsqoMz7eVrfrbp4mIUcbkcExActwUih8w3yqtw2
Vh35T3bJ5WiujAHQVyfd8ighxgXYEF4Lt7UPiuJ+xnVwaJ0FcQgjyHms1YHu9nwk4R3fjZJfsB9n
YRJN09nI5Qax/E4ecs51WvxK0ZUkbarvzHG8lxTb7DIz4krx3Z0JQ37xM1MBCurXfZJt02/L3cfs
C25LObEZKxqyq1GKnYmPuKvr7icyMAVCqg9RyKNH5M1OLSMPM4/s2aWmA+DD5bxrwJnMU/vaurB6
fdaBw2wrciHFaN4hi2h7po6QyioMFqj6c5fQV1vsdKe/tIo8+NVACU3e4XPS47/oRvfChAfnkOuy
1zHYYm0pajGvjY9t/Nlp83M3x/bZJc+7jW9ERDhtDy77KMJ41wFIzkcWk9ofsNHI7Mle7BtpLw3g
wa4I6UFgYI1QmJgz9FuRdRdUfCghso1kV5kNcmMmzXUPw9kpP8tK/1wlP66wFspjAgXzmRGEl34Q
z57ScehhfHNulxVXGxJPE6VtDZ4HjwXL0Ql0lNqVbN4a9yr14k8oY8b0dQPGh/5AUpP9OS6w6Zv2
3vBe9JQ5IZo/VGTm8FAqKS+NAHHGOuUWu+vzdaisy/XR9VAjVhxIxfFUhx7aeGzaCrmBAUXsemgc
aBvVdrg+ZfEG+yenPMAfJy/1dkjyyeZ2BO5XKZUepZ2go839B7w/0fn627rtJVwPNRqMy0i6/T9f
hOgF6ddEPIUzNH2+x+H66M+edhPcs9Lozu72AkXhENznflSiNM/XJ9cvz1vyYTa2P0VrMndHXYbO
Elru9RVfH1mjvifkzDgMcwRs//o1g6Evp318zrc3rYgHhEnbIyst7cCUZhaAEPMuSBnAkPik+lyG
5KHv8WK6PRT9xRA9crQybFh4LlAku8v1kU9/7u+PWj6m67/o2QDIULZYitSEHofdbH+hZ9JfrC4e
cGASs81kASk4ofQDEg7+3wyArev5mFBTAlgY431VNuNl3TDE18OMbi7nvfnHF0fuKJwljEiodR+M
NpsuEUAftpE8Ang//f3R9Wslu3U4gmmgZjDBvTJ/O+TGiEHO0y+z2tptrvkUNwR90P2rcKQzma+H
Ue/l3NaX3w/mlhbCJru+oD2c9h4AKsS2Sp9NUHd+b2T1aeH2fMmHvLm47NE5odFN2a3R8Amh02Tj
hSxxewqx1oRKfFXY0SFMCzVdMq7Es6neGUJNF4Ea/tgk+na2KqLft8P1616VobfM9IijzlsdNP/k
1QXLMoyQlSnhm9wfOJ8zIM9r8W6md4S0DZdsdvLuVOt0uBiuB35vmghKiev+8vshxw9+yRQqjWou
H69f5/fDaSKKR6xAmmLT6shyGrpLXYqELh6EvAWnwzGu3IsFUgNzQYJHpFP95fdDuf3SLcQyZ7Xn
Ow/W9hNMxBikU/MDm+1VDEsu2ENvz1tjGZC/uS3CiuqlcjjvUtvHWImdI3ZZJt0JdaigTCpLATkx
nqtD0r/6qJGZimas6ab9dZybHsznRF9kJS60oTvrptZ5yoy7CBeh1wKWNaJNM54R/+AY8PqmCm72
6ETvnls9xkl7HMXoHIbUfG4s/wv04SlEIko4HPlRDbr1BUCGbTb9XdLbwCSU+pEazwBMGnhkiR8o
x3tdnPjWSu38MLBbx0gy+Ydi+VGQIHr0uI6LkS5dKgnSAPx7SOOd2OwxOIwoGk6pHck96RuGLNKw
svLX2GM0bsNwzLAp9QNo147ZD0tq/lzVhDnHRf+LLd1wHhx2pUb2qjPSaFXKeolqNifqwnY4BdXW
LmciCQ06Gg++5w73acWP9QwPKkWMQXzGfFA0U3ZIW3IU8gmaZK8gi1g/eoCiaLWpJxQSlVQa77bg
vKgW5XJpEYgTzdF+nNDDE8XyYeSvXeGue6dVBtBrCi7p1btBZcahmtxz56dM4VL0wFneqju3bIkF
H1/9crwb22q5EELCVp6/DOFVMzx0AzpCw/rcYN2oBjbLJDl/qbCgGEO1HpnmUWWW49GEzgB5AVcb
MaXV+wjVhYwB95BDPW2/aCcf8D0pehuGPDNifx8s7qqukrAgy1me4+k17af2hU7WTkkodgibAz+f
trIzf5xjUmlhthwcl/tb45tz6JrD2+h4bPcaGlC9+mBgk39T4/CO9BPjk5t861cY3vVq+IgV+DCM
eEAjNZXfeMO/yDyFjOei2CTiy7WqYzzKH+hOnzXyis3pFsfRwxq5C+Gm9D190zn2Pg0Q2hLgOeFc
t2j/ssL2WMHRiA9p5RMBqO7L6RQJvM7OGImjVbkgVMiEDNq4Rf83xz8xoTiw4yuUJ8nWXRsf1wYJ
qSkzBMADlZ2o3Z1ZEfdsp83e6vBmOtm8W7BkT0S9K919pVfwdZpTex87qGNxJVEsWdxKEl09oNTT
dDk6cbI8piFL8nlsGbx32DAQldUVsVDJTWE+tE+r5A/PvAmOlP++Wh5M1HoxKUhHGqENBqiKiDsr
S0NHoi1p77i0OLsc+1O6FAPaeufdBiJzKoenqsCNOlvzqzAL+0D0w9fIGPK94Yic2p7TrIOpznrG
xqcyDklSvsd8MNThzr6KE/uQop4OBirGziNgp2zQ6C9rHiBwZghVRC+E4yESx4UKXhT8j+kkd1xc
u22UkaOoCG1vyYOxcM+QAWrka0hc3GJIn+yHGjH/3gL4s7W2Enox1kU03sdmhrrdsrcoz537WhID
46QRNjJafQuGD1Q0XxfbI3++Jn2Z7Iw21siSktx8NCPxhmX0K41tOP4xpqWpPteeGd+wtiLW7Y9s
4sKkBUNmzJR2CW6sfYI2b+DeS8gLiSPYw14SBiuUJj8wRGvwXCA5xhmZJ3cvDMGWOni58d2xC2Sm
o/jVTiRYrrP5WulpPSRy49LYxYsih52pGppUlCRD6Nq+OhQRwPplpP+M2J41a7Mk0ejekfZa38+w
/svlUifq85T18kGcOmjVFWdehKT4XFVdHGSG+ii76nNJCmfmgirOGuTSsdecGscugzIj8UzDgBtW
FnaZx2mIMzS0Ym6nuEaIPEzGg9cvt9JyPrFgEbymKW6kNfC7aU1SXH5K8ldn1E6g2uZVrmlEdAW+
Lj9GHWjq9XUavWrfQz7mJHDOJGMTiWjRopUgftrllG/yVO2/ZrUm8M6z5dFEuEk/pDgui74bsxg5
M9tPO69DN1m+xUa3HqEjg5wc1Qsbzy8isQzaWJDAfe7/VdIiSOwRXxXxnSaCPhT+lyFaiKfrc/zS
8/SaRDXdZPciJotipCaE213cZygx4bqIo02WxC5lHkPB59SUytVHlY9fSCq48lHQeI0fuppIvmxN
EJAkifbS2BVN1AZFFU+3oxjuuyL/STPQHhU+cAR7o72xLCL6uF0V6XO6fe36jetBb4LCYsNbpHH+
Sl8TWwPxUDBDODQNm9OBRdcrEtpiC3ZHrexPEyGRwm+fiqIjGNAJQKRc8hF/ggLje7keINMMf3+0
EM6yyTeA7HeRCboBL6W/07VktDIY480S2fERxV3gYWAYtIhDTU+SMZ0d7Rl/Apxj5Bfb1Xpx7W4+
XTGfOTce36/vk5nbuJ+anhmUUztf6tw+Z0Is7PD1fJn9CU0ejVvopOxfuUl27FDYxCqMtTIFKnv9
eoMA61hMLUW999jQvg/XgfGkzp6miKwJAUHmYmFnvqiRMFxAmLUc6BQWoLl8Rllnd8vEUF2DuaR3
JoIGQY+iQa3DReTFjbV6+c2KX/jGjic6IpRX8aLB3Uyq9zGu4TGG/Mq1J7sUfQvbTrUdro+uB2I9
KamuD5HMVhfkzInIbkokhjfzhkvKU/NnPdj1ZfG4tnObDdyCOD2kW/YjFlA7ekMRYVgB9rg+pdSr
d8roT+1Cxu/103Ij/dunRUQ3nOS0vW0gDe89vCbB2oK7RvKy0LDXuD4o/gK9/Sp7JruKkf9u5e1A
aPgoCm0cLVsVhE07uAfYBv5+sEq2ip3UtHKvD6/fWTBgRpJ6AchFcZP0iEzHUoMArt+vOXyLmIkc
zDQR5+VEsuwVw3L9Wq+6uxEqBxcqlZ9aCdae5chAlbP7mhV4fcQ8uj8P5eu05ZqwchJzMsZcCdnO
uCYY+hq0wnaARFJf1pWEqh2xo3vSx+jN/Elmo5POEvdGBTxp6vSNHI1jWtKnxs9q7Sz6eRejO2Kf
jy/ab+nlWbOL377x6DZv23oSGOE/uhBJSUChLtoOrh78g4SXAn1AXnrt/awWuqTc1s8uo/kBNChx
JRQhpG0H1bYNd+POpWyZaRtsmg4GdhqAQQeDZqhdNzDVonayxKXy+8FHSnkyIe3OJaSWHe9rEeIH
+mWPnDjElFDKbAegrb89soitCSyXcxRgnneY9QD6Mur/LiBRkF0IJK1P+wXfuyASWchTr2zAq1xe
xVYtbsF7APHo414/iHhj2eTrgpqja12FjZE+O1EBE0N8tuR1hWnHa0s0pyh4e0ZANCiL2SCShATJ
OF3pp/r16e8C4biuxuOw2LisEU0XdfQU+X55uP6e6Uq9ma74nq6L7ENkTY9QbRnnuAN7dZRhlmP3
vNgROqXEWHIthAywDmNWvV0t+0hPkbpoh30rprbg38I1r09tHP1HvAbnfivyRjwyUMwFJICV5Kyd
talF/KTR3DkGKpAOSlOfMHjyRprC1vBNyeUpJZ30ILcqFFRifQE/AZrg+nyOR3qerea9GKvhxs0b
fa5pK1wlODOhyDgCtpdYbedni0MKV9SIypfFIWne8B2152sMKIo/CiJL9ndux0c4gvBhjHLNIM2J
Jm/8Q8wvqcQC5AUo+vYjF2I/f/vp1+ciwwKy/W5GVQ1eMw6yI7PnD8/H0erIM1sfjSH7msTWUU0g
sbpx4TST29nFGWKuQbJiIp+3xWX7WmsrImOZQuyvf7HtDqiZr+9DanRvK3btfTrDRdnenuS2RIxz
cQnbvfQdcQsT7LDrtXl9iePS4ApdGuZ0W1neFt63CDl+vrVHumaJj8SZ3l+fRYv+Mc7FGLprVF0i
xoeBnUQdhN2RS2V7Wdfr5fr0eli3b0xDQuaZT8/9+srnxWgOliVv/Y6UCDtHXcKnm7rO9qksSVBb
hwwSFQlpw3ksCrJcLC75AjMhHfQ37mAGrJMiR9Lcgso55E39bA24PfxsIG7KpHyII2BfKNFnei2E
CeA+0eKBHQTNSFYuKOT5vh3RDOsGuh5y1OHYmAnXoHGRFe+qrMfvNX3NXeUXT14t39Jevavc+9TU
pr+nokQuXuPrIgnhNk/X9QgFk9u56C+gFG46t353Bot5hyOegLh1uwKteLAkaAy64mvsS2wAoyzC
nNjXMiFPCCnpbrQ8kLra/jwsN1YT3VUINivpTHsth0+kZn2tupx11r4bJpytWH++047vnkZ6lSOR
5e1MwF4eiVPPfgxZKFrzpTy7jdHvXQ/PV5urO9r0D14a4Wh6NN1oDmsbOMis9P28WRV1jS3LI+PD
khTGbFLZqPQToKDqO1fkCqOOTZnUETQogU2tS2UbeB3yB6YF5c3SOFs2WHmGKDN8A+3tuJH9PYnw
Z1OfcJev2KOORbz3JvEa28a9T+MiTM0sO2Oa/2X67OubZHycG8grXWUQT7JdjDSdh1OaIv4vW3Gc
lHfcygRaWzJdg+vDbI7luVnOyBBQFCy9eW/mq3Hwk5JMw8IV5//Xel6Btn+p9QRu/b9qPWEqf5Qf
/4rBvf6f36SeprCJkrWUawuyhSxhw7X9DYOLpvNveEtMOIk2MQqm4DeVVbsJO20EogLvi5DKcxwb
mcI/NZ+2/TcLU5/vogV1HKVs8/+k+bRMXsAfxfPCUUKBije3LAVI12hI/0WAXK9VJiPKxXu1bAIk
diP44stT2RBSUxjivJaVe0hz66YYvDTMR/0VKzj93FmZ6AwSuvPJzUDr5YCWIt0P5S9vq4jr3nmX
Xv9k122Kmc1mxDo6yLkworA14KoA09Q51WMxOQw5ZbzjLu+Jl2zpv60rVCY3XSEAJMsOxu57ks3f
S1keFYDZ+zxbxOPGT0Dvt8uMDKZDNHg7R9G+yO2ZMgro9ES9a2UPzbq+Gk7xhSRxfax+sY9mn9eC
g99GHAMz5KTN1mOTz0QnRfkx5r9Bk6Q1QrP8DT0fYZ/u8mO2GTXy7gVo0uPTOsI+szHXLf5yiceP
eRXZY9FX4eAThN6x6YXn6d6gzmKfsUYS/+SCPXjC+KZ9/aMZvBvCgDaOiCALd2/KThyFh7R9ptGK
YCYs7A43fl7NR0lSKahidREJ8eAJ4YA727TRFfGXEwM13GL0r+NN+GagxYzrwtsPUxZKnH77VC4P
CZQjvLT3TVnsZZ0RQmlv9lnLfyaukd13Kx76EZrtYJR9sGZJtVP1M7VWGxrEzO6knb+ZLQAMciE/
zAHxGMPeGDSKw4y0RqYWed7BSrt3P+WuolarCqGTXKRfTbc1cdyQtFjrmEQVeVsdtKLOi3kHSHBg
Njq7X818fFIrNCkYSYKdAHcl9jnMC9cVVJS33DdT0t5oL2dwZxi7uQDFS4c86cnLABc0Ye1uX+E1
oV9wQa0mufygKppPFoQA6rvxnGdJuYePGp1yh9AAFEOfDKsBbbeiqtEbtZMIpEM5e+YRONSBK+Wu
WFEqAf9iLu1+Lde+DKoEvsi49AhXPmEhpHdu1R9FjyjN4NaBzCH91JjtpvNZ1QFLvCXVxYjxv/lt
Smgxe7Agl798EFnnpBjehKYT2s4UfVhCwrkiGt5qMXv1Kr7p1amrvmdGX5CGK9EDJFV5tC1nuRXC
3Vo/8hHOTImzF5JRkrxGiZ/foMtFwqm5Z+JrAV31X+ydx3brWpZlf6V+ADHgTTVBgJ6UpVwHQ+YK
3nt8fU1A8Z5uKG5kZfazQ4Gegj1n77XmSiU8gRJa0sGOhvB2qFeijou4VN+1ck4VauFJXxkUIImB
K0yUUZCkOL4NyaG3jmwA9F9QqfFupDzJbCawCxxxaQjdoLIy7JSq8ZpW3gdtS3ElTpKAOodmLpOz
ehxCWx1hHmTDSREzPptcGmoMLdFAYc+uDlpo1dUSHUQmI2uJ9KfOKoot4FtnZGjokwBcSUy3pOip
RDy3M/CrXaPopvicNYxd0DSr0GurkFaiFxAENGUp0XjJlq2Wzp5UOs9lVdumicINLUCOFW40lTVn
4JVnaB+scZIrcOsd4p7+FtIIyWTbNugmBJ+xSqbuBvbZygfqqQMkFXP5EIf9K22zdV63w1Zrw8ie
dJzpuqigxw5TarFd3u+Q8j4VVnAWc7NyglkqBp+VYlRciOCtwHGbcI2sXA2g++UuRmh/LaoElBYW
utLW69eWYDHwSp78HKhYnw3KBk/2FWa7ADBNW9XjbsAdm6j068SuWcuq8Goq6W2cBK9aFl5lqaJd
CcZs5vMQBTHAu4na8RRcwtBNEml0pIiy7UATnwrXBixPvhb10NzIWOkaTN/bSh3huQw05+gfJNVV
EMkEJs2VhqztWjqz9DsSrIF9tQ/pyewTK6iB0s7oE5/cmL8fWl5R48OXaXkt7/l6bn7jb/dR/cFi
m6hIkmfV7eO5ZrQs0VO6ngT9Q8FkEAWKtFmG+cskG9cCA+15YL/cxJWeAslUPxsqDwQ5GjVBbrV1
hb8Bk3ycM+yEg2u3Zu9f1VMN2hOtXef14DMDsMOcqB09MOQVgT7COaB6J064vkMmM+gA0wyDkMzQ
allcbmrgkSsSUDv8tEwtl5usl0jpnieT349JDVnXGWDilTBMjDm5jPbMu2lLcSaMpupWCXOayzRf
fHm6z81srsOb50nD0FOHyXZU2ytRAOq93BRgQKnpBLu2ThGFVUQGIcBmvyIRWtOvdd9/bLz0hp5/
g2SEOQLaBLMxrZ2C7gSKa+Gn2yqW3Uaat5wmleuq8e8GPcc9ujyGnputSUVn1zeXlN7AHgaKGdcj
Ee8AjOSM8shgvjbM7ppIKQ9Jr31i1dJcgYgGpi/1FSQxYLdzEWExiogEMWUFSBdFyPLtMjEy5Her
m4GQIA193Z+Q6Qea7UukwS431kyHbakJJgShsyg1nB4rP2+I9xmNrYCctGx0HJCDxQU8TsHcquRa
698G6MUTrMRxvFdvYMbcqWJK3ArTWt0gag9A8AYF3BHhC2JNo3sRJTFfp42+C/syXYtALNKsk9HK
1fh4VT9hP4lR/y57gCK2wC/VLlwt1aHlm75vfjwm+21FgQcQR9o3ZBQuZZa0jmDpFxBclrVUheig
07D89V1kWZaWSeOPx7gyVms0lLfd3MVdbibE70ihqW1GUy6M+DKoWc9ttELt9QEEPsmt3bw1wrly
stwoXqjRqZKfiIhJlt1hEjh8fRUGRinKn/II+mf0W+gZ3qY3xzB4C5LgXRgCc1yV8+49zLu8iaR3
/303jbss3S7PDMZQTe7yVAobLbYBluBFNkZ4al+vWJ4jhm6tdnUQrWqKMN+f1GVd6kDQHOzl05T5
8FuWvj7m6yvmX7As/fY1y/02bS9mT1Tjj9ctH/P1c76/6vs1y2M55UZ1FIBXpJHx8uPJ/3h3eeLH
Z3791K+vW57/emBZZ7/9G78tLq9CzjIxAhlimJmVkP+2sn77kGXxj//Jbx/32/O/LS5v/b758aON
VAWTYrYI9RmYl0odHAY1Cg75KA1oa0VpAw682i5PeHT6Uf3Pr0n92Y2Uz4vLfS29cJBwyAfanVFj
EfYnpARmYspc1P+4WBcM8dDwyqtMwqIj0WJ1lGHWCBhzJ0CQE4qDy1uX+8uNRIIDFGfqG1InUXRP
TMKQ6wHwVHnI6KyuVRX0XlHLoiNyGXXVrkOWkcCC0JcK1VL/UrkQIeoqroy03AcRO3Q+n8PNeZdb
7g6hyJ77fX95UJj3/GXpx1tIa2y2ZKiScc8EfblBwJJ/Lckx/ik1YhxgpQNy3PlD8hS6HXmlLHZe
AIxg+fp0eXRZ/O1RpMNPGQFfrl6P5R6IMTTJvHzWpYmTcUCNp42EZNd0hABTa7QEd4jlC2z1V1/W
mQfNx+1y08xLEYPhmbYbufKYvGWjTMmWnpo4DYdYLejNWu12wZZLA7XkzloVZtEAHiFhZ143SvNB
wz3dLR/IxJSfP3+qVzt0v4ydHvYfU29dlymVkuX/8GL9zptVBNlyQlgeW1YD515jx/u+f588XzE7
ZFz291oskGNDbqY+OveQNMfT0sWbl6NtsZ46SVTcYkLm8vUSdd7AFVifYpA0V6wSfIfgpijGYuuF
v2LsRk+5HQBLMiQYnAbPXRolw3aYi/5yW0KwCqUZmIw90ll+pRU35wo4KRohfsLyuzw9HHaNfDUp
RCiTbHTz9cK/N+1yN2vb90gZQxszB4WZPKKQunxLO7fLuvn7hDrgX1vux0tdW0q3BTntiUJkrehK
cFtBNTVZf2pFQ90uYiJCiykoztoi9oXPIkgBEczrf9kS9fLRf99dnghN5VfSgQkkct3BZGVxlBgK
Qp4ZKG92HgYbrqUzCWnZMstu7Ysd/F+mF16ufu2yy3PLDRrsfx4q31vya4eeD5/lX/9xd3nd8tjy
7H/8qCbrBsYep+WQW/a15ccsd9OlvPV9f1n6enAKKeOJvpF8bS9faPWtCDloecnytcw1OZKXxWE5
1L4Wl+N7+TWM/P46AOPli75/sl9k5mpgnChY7f2Cxl9w+oHgCZO7HCaUTYgP90f1Ja8yMieDLsYR
EwSiu7z8a9Gb1xqsDPJMGD7NJ4ZlT12Wvm++HxuJPliPkuwWUkhb869z0vI/LTdNJ3HJXxaRjDA+
XRa/fn0xDVACTkMO07hjuc5HcAuDlTI4TuhZ6uqbufwQtdqj9RZ3y8omoIfDeP6q73X//Rg5CczM
fU2wv1+8fOX33e/3Lkvfm/H7ie/P+/HeMLu0MZLHZV0sJ87WCCpyuOdVtRx5rPG4OSz3v378VKD7
w8gpOstnLdv0e9+ypldfEKjHLise5zTpx/Ni0LYMZZYd8c+Ly0d8naoGbMtbs0gcwLjEKMw3y7lk
ubssLY99310e0+dR8P/odcuLe++9h468W75/+X0U7dltv48Zz5x346+deXnUkrN2Qofz13G3LH29
aln8ef+3T/3tVT+/4Oe7BAnxcQNtYRIhD87rcLmMLEvLe//02PdLlmflZRS4LH7fLNvj++6ytLzv
P35qIZmsge+3LC/88VV/euzHp/74Jn8+4Q+iW81tmuWYbagkKF2JUOPv/IxlaTKVAn3gfD358cz3
Y1+hGcv9svk73uPrdLt8+PdLvz7jO1QDGUNnS/QfvvZoopcR130fKL/d/1pcjqvfHl3uL69fjrN/
vhPY3YCYo40niZIeg+PyHSubLovqdTLF+En8BrBlYW3wwIgrq7/EQ0bEQN2KF04nwyzTMm6oCwNy
ndryAkhnp5ZYASeaxM8ZaaZ6qQgXWfKsa/I0Skf2ujuQs5h9q8HCJREHhGFScdC122yIaH0r2Pzp
5hTHaQwzx/AbcjHU9IgGi3IjdRI0Jyh/zC4tN71BtQ625VpYznE//+Gv08kEEbCdJ1WzpQEvPytt
ubwuF9bvG4Bif11tf7vkLot/evmPx5ZL9/LY1zf86X1f39DH1lGvcT4ETP04NJcbczl2v+/jY2cS
Q+l8li/Ox+98v58Prq8H//j8j7frWjNCGTYKODbzSW15e0rYa3S1vLKLS9rDQ3mzPDEuh+CfF8mm
J98kyd+lsNJXmGrobwE6SGAIcdlUZ7tP8G5kx1Yo2NA5WgjVAND6hLNIJYq12lKwM/Y9tkOi0DSa
2Y36UBfhtVTpR3OwzkqG5sgEozUHn8l1qtEg1G7Rhr0XMnihkNOzGzL03/YS2tN6QpOrhqSjT9lU
Oy2tSdhtQg2goa1B3KXI+KI5PYQ646YR2kP1ovuBhgCCkWEpmA1fce0nIqYB0NluMuYVViK0Y32Q
T9AyMd/h6V1JWnyQuM5uucTP5CiYnrmhOYLgPeht++wHAyypJAV2Ri9zoM5Gla+jCkYh3C7NuQLv
jRX5dBC+jWFQqBSMZ/AtVCl0JaZkmOZrL/ZXJA8k7kgA84qmKCKcftr4dR3Zau0lbqbmH4JkXank
AjBVbjZ6IXymwjC6KWRUtwj45Yn2kOjqCPWJKXiRG9egIF/xdPpbmAkrygRo5rzHVi9vTHx1ANHL
VaKzVruEnIY3xcqaczs2E7hbALaRtjYqT3eTNPsYzWKnCV1h58EwgEZOW3eMs+syF60r5n3vBikc
e5EYJIJHUATPbVGpRx6VYMhYGXOCTVasSywq9aRHa9nLUhy9SU3lJnGZtlE5rwO7zDN9m1Qq4pAO
PeAgkjFFMmIk0kSwTATMUkFkBOCxrDMFACOULSSSzxSMf7aQKXeIsc2DNpYq+C+Yk2V9sSZPcQzD
txBaWnfR0IyrWKzDm0hrnwIQT6SlCvc5/lwAGNI9UioYikRV2JygokMreadsqrJ165N5XOApmvvS
h6zSJjfrJGK5e3VjWuUrwHNSAaAWIjdTCU4AVHY0JMRqupA9t+YZn+24opNeIy4nsoya3iUdpVdm
n8wqcbuvsxpwkFd5/LsDReeMMlMrgIaWuje9T8yVpeIvSAT9WCpwqQ3MzPPZH+oJZz3qTXR8VwlZ
Cc2YZMeq9TeBKrVwwAD7Kzu6i4IrFOEzMtJhHVNgLdtqCxuzIfkx0elVWFKFiLb+SHGDu4mk36s4
2SaYEEYhBW+jIr5FxZDdVV0c7TMtJ2Aglxx2OenckONu02/BndAfrCk073ry0Yyec6enFgi2/eNA
5NO217iu5HTYWjn3N2P7yzfC7Dru4w9T6rdhbRZuVBHlkTWEywJWk/GFya34NumZfOJMEVNBQKjM
Zeg5HsCUA7yu3Kosn+bUGxfpk7HCY8nkMNppsxAkboPXqUF3ZinJ3sqRS1ee+pSv5RwdWazXL3pP
KyEan/zeGO2pkY96L78IZmu5uYDm00KVXd+OxXtWasFNJKaVXRTZsPbrimITcSYd8RdHw8SgKOn9
s2zo7CTUiMcw9NmljXfJC3TSNVJCWGZgpU7euJFLxUoRjXtyNVJHqmWgUd4cR0uKj1VzxoA/TIgB
cM9u7iUmRVquisL6SCm1pUO/gW81HZMguzHK+EA5FhW5sYvxhMVS8miFXA0728wqdj+hEu5Mn++w
iLeUqXtmmrZRlfhGNjGXVOGZy5+uxWjVS2Pnsx3dsbwj8Ed+R1xXELzbo7TAuk6SS594qzphRQpS
cugjzAsVX+f444OsdY9WDwg1IdQF7iAbJWuvUy099DhvXEWYYDAUabA1VXwAUslR26qKwo/WHjot
F/elR1YR7aPEcFG/PQC4RC1hGT0ifPlgVnir1ci7kb3QzSsvWpttUzv9VByqZC6SiwIrIZdOZhtu
8YcNZ3UQPIh1NVeIketS6iPkowFAdDZlj7KrPtVc1bclKEbyh1eTBxKwU4j7CgHcNeqU7ZqKKAh8
z9muVJkR6rIKE0/iKPcBvALyHntEVfp6LPv+5BUNuUw0mdcFTZvQKqpt2CIpi/ATzmd+jsCWNJOE
wu4a9xhnF4MU+nJQG6gKz0VDz1SuaAX5ov8p+M07KVITQJWbrldQgucdKWQVEBs1RhiP7C7TAv+k
TPJFEwtYb2McH0gN2Svja1kXwjmRJ3aXIDn1goBRKI26HU05Oyc6fYXUfg6g2FAoQAmTdtDGu5SA
sao+mL6Bapt6/yPnx4NO0hOhbOyo2ahiy+NkJUuElSlGfEtl3gE4HW5E1pgTK1a0UeLgJZLyMywm
rBh1D3u0yifS7+STLHTXUxMdrIrTW+vpb8yYN3VJsdYKTzTF5ZUW6YjGY65GguefZF0uVm1pnj0R
LrVSQUOEIke3Sh9utFCDvJxAo0GRu1WyzDrspYJe8MDheBCFSwKO2/Zno7rlIQhUwkex7k03efU8
uvrChPd5QGmMcrEF/PbQASZadXj6kjgEsKTfDKOyoTEXoyRbUzxS0NmPR6vnEC9Ny60BXa5wx7zQ
3eYA9figHA7J1gP6p6XSBbR5cwMqHYhSLpOt0e/ahDUElWhdWUN0kES0x4LnVsWxH2rr1g/9flep
dh5CHZB16JsG6Mw+JSjGs/ptRCxuTEc5wfUQkYww6uRlNb0SO1yh9nJqNas+YTwObdTNZMi5RZMO
LjBITn1TeNfKIwr9VGc0XQr0MDNrhORc+zg0iRery/LiSdfGRCZvD1DGeFGsKV6NSkdpC/+RAvfc
FfVhLvxoGr0okiC0cJx3W2FuWrYHrZOhxMcHVXga+9jY+ErPUZ8IFR7f+hmvF+EkynSPZA3iLR75
DAgA6nJIT1y7NpmMsr03tWf8EZidikMvJKiJB4yoypDC8O/6B7MOtpKRlbsmqoaVDvmRi9yO6ByB
zn7Q7ix9BLPqM2AOAwPh/HXQIkln3FRYvqNIxXSLwZzKcBIIqj35IuFE3nD2emJXiIBzZRh5dgUC
dCSNptOCjyKbcMoZnku/ljURSutglxt4UojCuZpS0SmUO1QSpl2HmgDvhAtqos+EURAHZTHtuSrR
CW5LDsGQZNK0fupQX+BtKZ5NrduBdJJskSxmywo+0zF+RmmCL5a6xLHKmlvE99Y60DptO/jmW5DG
91o6x+z4kWg3BqaWOsHP7kvaXWA8psx/aEfjL6gSklCkIjym2skQXgw/KDdhy9xhFA5CP/VHVPsv
4ijokJQYt/gNQzHOpnkWB7dhVx+MfALk4fl07XEhhyMn5VIuE2eUDLq+PQzrFnNVei0rSrTr+/bB
HM3PqtSlVZGCK7e6kivUeOqQAcTgWlc6nokNSVR9MEvUCQjYhcK1JeuEG+hci00ZUo8xJ3QA4SHV
Tt/JtQVHVtOYM5AwqHn7gU21Jf9FXQtPWS8zUM+t/CCHNNNTE7Gopt6FnB0Mc8cZ/ZJOpgPsbTyI
1XU8QAJO0v59ItgFxhpQGCRAqKOjVaqeGvgIDiwzHBOdtS7hi+qzsyHXLKhanncW6062/RLvLMPu
kH7nFLb9JovKyhHJELP9UAzdVJnPQJz8lLq/bodhbzEOYlSVbKZ6RDHo+ez3Vs8gPBY3wgD6XGnE
7RCl6g1oHEQvNEKDLV7hZ/gm51rzq3OTYc4fgkpAKCqtARYQRloU54YJNLjHDNzdsFabeWrSE6Q5
mi9pKtMgJGFhVegQz4m1ugT4nEZGAINX3EYG8dGSitYVsWarECqIzjRyEjiuCYgNn7akExFLjXT9
w5j8BNJTxGTB8JJ1oSnpKkmjDdOGpzLHgNWiOSAroca13Rsrk7wpW5rKrZVVRH6jJLAMRN0jeDq4
xEhvjX0WXbeiMo/Q4R+bWfoKXPZohBSAAN8g4B9RWbSS1pEpBGalw0/cshf2Mlw/0Hl3Q2u+a6bW
P+Wm9VhWSYUhLPkII0F3vFZCbWNg9lXYvxL1XMWa/JBUxmONsocGqeQ2vg6YLSNZLCOlQ2hqSDAD
uiSv9LdSFhGUoKZ3RGRqDuSc1TAhdopC4ZJFAMZqSDNePqauCKyaudr0CA6vdMUhASTKttS1iD0n
rx2/gibkDW2w1hkPVCNyfBNh2iqndicFTico514hFqTEw7Upxq4jao68HYK+ejmRNr5hjVt9irBI
YcasdDAeocpAB1d2v/LhKToGGeZu59/IXG/WGPXpwyRccrFdMM2wRcqbiFVILJjIR841D1u9DyAK
/acJB6hjyBEYsdtT/UzmJJuqH7d9XDQc+gAXxobic2IeY7GEltU22mPKdCmCOUSWIrQKraqIhEPC
NnV41kyxSbdKqIl2RVtsqHDN6hHEONwdKm786qqJsNclTD44kyVY/TVj1NakyhGwk45oZ6c+sadg
0m1dZZbcmfUmBa2cpOm4HevoJtWNnITpYcdBDbPUQ+cbNcZV5qXAdQeSFHRdXBlF1d1EJFxoc456
YKh0TirUaeAxI8BoDQcceyCJwJz9/UyT9tj7grU3Jg9iBHZC5qJFVB0xgwZ5zrUZePsqvx36+sEM
bwO1wawJiaf143xFiluXRfqOrVH5tW57ZKNZPhtPNSdSagYEVm3JAU1kpJJDhzYD6yEogFfT974h
OFLfoCjLNgaeWU3Ct9JWYOSkSUJZK6fI6TwGM1Ilyw64tNEIPhPW5YoYeFBeYfwr7PU3+veb+Sfu
Ir190ahyAfVILtXQUw0bm63W+OQ9Rym5llnl9O2T7IE5MqxjiJxeU1o8bo12+CxJO9t7HswqLhG3
MlMQm0TVYq36KaMjIqu0iU1aEELGvAJ7aB2c29yYbG0gSoHCMBq8quUy0F4muX1KJV8myssgHnSq
ziL0bToCOU4PLathsSXZ2qqUu8ice7C64TtSM9cgxqu2JD+2Bv3lhCWg60yRfNdoo+RgSo39v9ri
/5a2WAG3+l9pi8+/+v+zfU3ZB8Pq178ojL/e+U+FsbHwYU1JV8XfWbKG/A8EUbpCxjG8eUOaJcR/
qYu1f4CfkuAnGYqkqvhpvtXF8j9g/SBgVhRDQg8sKv8TdbGm/Ku2GOaUwSfpqIqBepniT6azymjV
L01j2s4jvTjUT+gJXZKrhEt5TLZY9yZ5XRp7bJZUkNv75lV99++bB6SyVH04tABBD4QLCY9NcWi9
DdkOoPohKmhz1t/WgidFpYFi+QU0YpnBgb4l3M6R19krWFFGQ6RApp4TXKSP8gDKboeNIfrafd+H
/+v/yv/Arf43hvfyP3JFtDRNMfgDnvd3gHPlyTTsUnOi+2g8tJJ0G7RIik3lOurV97ZqPwVhZurE
4bMWSre/7RB/+HLVmom8v6PP529X2VKGpoqGSE3yX789x2pbRr5C+s/F6g/iZ35bXaEyFF+aNUhH
DCGe3X4ad+ptTh3gAJcgvhPW5sm6MwGVXBEzrd5IBBscmZS8pudpF9/EgAXOYWX3N22xgux1Hl9N
1abmibYj2pAciUjlPX8Ijsq1uCnMX+iPcRlb00P8K4bAc60+M7sHzJ+jL7a1U0OgomETi223L+Ul
vXQMR5QdFBUSrQ3LUYACFivYR1O5YhxbH9Mj1/0PEteULXHmJlBu4nQQZDjVXXnGXi4d6o25V5z0
Jb8wVwzeo3v+nfXwmH1OG+F2Ik/oBFuGga9sd3ist/0RwgEDg3X0a9wSh+JAwmTSAF/3Uz6AfGjg
0UTCDlJL/cawtyWpzEnfaiYlqiPsqpfOdFKAkRcT8AvgUugmjMTvEStYF6/eJNHNeE1min/y9VVl
3uc38S9fRatsC6f8XttMtwj8sse0v4eDB32G1eEfxydyY9Y9jmdCXz7JDjNOug6xEgGdm0XQP7ed
ue4ZUeAAgeNDApSKUemJ7D1FOU0gEpluZeKNKq6poBk31Ut/0N/ya++qyc/yHVQOoAldvg39VQDU
8DbcCGfaDGd/D0Hcv9YPDGdGR09WmE6K12Rfmgw77OCGjJfPyAWF2ZLTwhDB7t8a4oegWgJ7gCWw
8p5A2RQEdN03wck8YMICB0YsQORCYzpMG3UduCj90ZigLteepQ/vhLIENNoTYhXLSa8gBL0EJxlK
J6u2LhxIEwyGUo1KkR1tjCMa1wxj5sF8nOMiIM/kTvKrumE0PZyJDFOvxGesmtqtvzNAPXJlJJdU
XvWA6u871gTzoAai37FsbHkbvbY7zM1X8i3eKPPiv+nntj40gh0+ehfzZgptdm1KCI3DzE/Z6ef0
qt+JZFcpR+OmVl3K2cU2e+vXGVyTbblNnixUtLZFlvQqOlnXFqFldt5uDJhUbrNKOTrs5Fd3pmzc
HuToHiJXeUXX/aoGwToP/WyqNUa8759QBxo3ZE4ywZDR6zqJ27zq29BJ6Hq5VrCCr8wseW3daHuY
OcGJDDgdE3W/Q9PEIO69Wo3zP6ivM9fYdRESK1Yk3tJNdBq3XrElErVaVec0XbW7gCy/FZ6B4KI0
zghpqnMxVbe60xGAB5/iI7kELm3PZ4qIyUa2x+1wjZVV3+BI03bRpXkZne24DS4wTgQGAlSWrgyk
po2t3Xuv9aeAM5qayanrduMj8YauSsDXTcuQFsjFhoQokQrPZvBXtWybV0p7sW66U/Mc7KHTgpi7
FR9Fh3wjRqS30lXV/39OzlDT//XsaEqyRj8A15vEZU77kW0gJxPTEV0utzXy2Iy4VWqoj2ZYO//1
afjfTsLz12iWbFhQEUwSHf71JFzNyBrRk8qtJpGWyFdY47Ab/eHXVIegRcloEaeSS/zfTPk/nPpB
Zv3b1dWUgL+b+INUwyRiicv471cecAcq8o663krCbHEJPVcbMmjHg1+Bw1KEF0mrgVUla694iHxL
dSTzNVd6HKfMCTtD0ElyHe9zz+u2kylzqCU0ylqNOkyoiMe4HSCPUxIqzapeS8pIPVYMVZdgG3Nd
yQQcT6i27biszw3YwHUyIcXJ1QNF/ugqm5TyqPYjmemRAVRo7ZFP9iAXLcAFA/oEuAGLRkcuuIo5
3TYpcwb2ckPwx62swOoy80ujGe2dr9XyyUoyWBgFU5fYEGw8OMXOaurjYGRka/lcyDyxeLa6fOdr
TMNTYC/ae+v3kH+pGVYkYeIfQFpGQmbZ7MU0ljaKOO1wjjIYnlNS8eQyRfSw9FbVqrAoXfYU5xhq
dNdhxr/AZm84HZik09brspKEfS5S0mcG8SgXBARBiS/Ibg0/26oBaNvTKQxz8S7WPfUUdiUAtAkC
QC7DD8k1AV3LuAVpdqMnmOLFMcUizXwOOI/CjzQ/5ftA8jinZsHgsMt5tp80uaMBX7JlYaI0UJLu
MojZWpBR9CmRaJya2jhFVL4dNN9c+Az1aqwAbOuC+tZbA8Q16CSJPMPQjGTbdTJx9o1W7+KaDL0+
ulZyoK8yvyzTpnsNEw2/F7hU+lHlqrfVCnjdwyRfRR2sI9xUqybXabuG+kMb0j9Tab/2MzMuIRAO
5TFjtEqd7EnX77QJUnBBqH0snUVKJ8KoXUvDRzlot1MhQK30x0cwCw/FkLwGVySOp2491LdDkN1F
nn8vh/VHZMKOo8b/MKltDKf2cV5We1fqQ8LGQ0J8tBT20TD3H0RweF6sblFy92QAuNpEkUtWCVuS
aXKmEYDzKvLPQaFd8NufBEGkGG3NQZ3yHmaisBESVdhW+Eqiju6SQn/Rrtr+ISvSlWiCGx8K31wL
wy/qng7RnfdDIX/A5tn3Y1Zx4otTrHMbIW5HkvLozAWtfk2py7dHrgzNGfOrPWLpTVg7yXSSxsIp
iM1s+zvQpUD6ZjJM7BQwa9Qx2MwZc/M2Ez1hPSS/rMRfGxTPlUBz+sxwK9A0DTwU9VongDDVLLvD
cU4WMWVd8Atpu9LmdIHBQBq+a5HyEMW78qQXrQNBWoHHZ+CVab8iumvD3dRpqG+7i1n3R+bfSOTF
tYpNd67a1hPh1QzRuiHUD3B09ANpteomTNOrMdAI2/Q9wLMIdGYsbqscge6YgHmM86Q4UY6tQGtU
DzghRvMxk0ro79m4jdJ2W8c0FplrD+0hK6tbIfe9DQm7vjPEUbXKNSB4fj1J+4IzHy1bs3bMTvYx
fnV7qaWEEQObolyMe1cSScbJw7VRg+JbbvRRlvdJWDFmk60m2JSNee01kNQzQaudSKL5Bz68cPsZ
iDGofbw39NcontUuy0Oh+YgkPdtT3adZNr9IC6z4a6mT3zkiogOAKQKTfQn2V6l2ro/81A6ahNPn
YCUeijP5V+nD4ZPJXHOvMYEhV7yabongZLjIEKDYmk59ylGR2uEGbCBDRu9Zvkxb+Tkq3NqpTslp
OEmvCeCDA45A3XIsrDE25+74ebzj2C+PA2jJz2ojuWRqpUflbD7b+U2AP/EZkL56FbzWR3U9oCO1
CfR+gylyDWqANqb8xDbSn8xDfRdsVZptQA44z18Zxcaobc706eyDYEWt4D4D5q/qlXEWr6m5407y
Y6fCkojLgPQyqsLGTroxkWrgirSrZwmnp3GEOcrbwFYZK1CO2pt5bX6Yu/JX2D0HlGMiR20gVvHG
7pNUJu2hP0JUQNAjWMB9GPWsYnjTZ2tjPOT3DOTJo7CHB2NjbMSrcAMajlgFOtvWjfKZvIDyAGz6
Nr2QRW5sytrNZUbawLYYNjuS7iAf3EolU5X1XLjc5z7IGU6gROlGZ4MivLbRpQO2SV9ej/12wNLI
6Ar8fn2Q1B2cr5GjrTkQgi6eMF1wLqX+gkC2LmEQumhm5uq5agtur19rMND5925Kzk2H1O3d0FwH
ArwCTghcT1YV8R2wlViHhes/Js2mcDQGp2fQ6HNdaodztnqS4d4jJABGO65QeCYEcaHcvpLxX+y4
OdFSgrQMOFYz1yaEN6eHBWXHHF/jhoJapWC6WZn6cWjXcr+K0CN17gh/u7GBgtzkrC1Gl7/w8ynV
oXrD/snmAW9Pyyi26XwmV5a+j2nF+Vs9u4VuPljPwplTmHUm/1x/ppPYbdktUmHHKp7dnf6dcVY/
OhxUscuUrIHSMDdnYTwyZjTv8QNRCY7OZnjQP/AN3UwP3hXzp/q5QriT3Tb3dKr4blDBq+kpO5Ii
88GcjLwE9ZeyDs/6KX1tyZYkxvmxv4QDAQor68xhQ1rJTFZeoZfOL8W6uguYakGye+YIUN5SJmuR
Q4gVZT8L0iw7+GU2EDraOb5oDFUnByOgHrlW4VLtfOwM2++3Bb9/z+8V25MMAZZhN6uaVGHbEO17
WojoS4xyU16IyBv9Hf8mH92RQCk9IZbB8miaR19zINBG8YqVaDCRPMfVSjtKpWscvD1Br63JvIYt
RbaFTT4lGwiTqvfQxg/+tEnJAI43SXsQ3tTMDW99aUumhWZtSgZiZ+tqrnFPdjqchl13jLEM+mv2
XPjBgl1uqkMbr4c9FMdT5DuMbJKPEXjjk2gdk6OH6dqwdQ+jrS0iOH0DKO8xm7OB9ua+bTyxX42I
1cmPAoaBFn9L5fCtfQMutMWYWR+DbTZgFnHip2TT6CsGA0zAMPI+UBWO/x97Z7LcKLdm7VupqPHP
CXo2g5pIAvW25S5tTwhnppO+77n6esDfn8pyfSeqzrwGJkCoN4K933etZ92CHMPK2NNTBlK7klB+
ELQm1r3gEFn7ptOfSibk2WY640/iYOfUTDH7rSKlDmKLsQ4uzMizQxw/QvGGF/go7HX7LWeEM2zF
WttD23hRXHVrPiVbijmvKVJELh/75By62lNGXcGxTkdsH9NDnzrDHZXx8o4klN3w2rjRrEUk1pzT
mL8pNgBqrJ8EZfm79AZD5Uv3gvrnjc9wYaYrsl1w6LaE6/qQxU9JupkcGyzZZrgFWzpWa9lykfXI
N9490gHCUZjVFet+w7S8ua9vpdfyaDzgmGxeBG7d1Vuwr49ILxyGCRfwEzZxH5y1u4dodMV24qS/
t137u+qkz1xCmztCjJQTCM4b/6b6AYR8tJhdxeHavpW0tc5w66n43m6MM2dY/VG7CZ/io7/T1YNP
Pv3oEJSijkB6dkl8Kpp9Id+ZF/1sPeTP4OgYYKK8JKva46gzdtVPpgYBBZVqr7xAuJpumdLdcIWh
FMIcMfyO+RPSr+07iBzgBlktjZt1mm4K78D3nm5oM0GTwnfmVC+K5mgah4G4MZp1pbiWtO28XSDt
BsXl/+QFLp8ljy8yqRz6Xo3WTFLpu3itm50pq/Q5g4UTs0rlZ11+Z1Rhl5u8OemX4FFaaWKluOKi
bu0HejQwrWg+YdfFIA3cOETAu6r2gbqhcTWcQgSKAO5vyhtwibJ+UyJs5Ff5q0Nctuew879NP9Kb
5TSnO/4hfaO60kPze0v9HcMi2xnv0i3a84sfHjTlO+qBSFz8/hy+0XjqAXJBxUId0hwF4QXQRTj5
t2AASHLsH1uFI136tepKsGRQuO84/9gjwcH2Y3zoHshN+KF8k+wNM4L+nLxSgdBelFsKIJ22Um6T
/eSWF8rrBESkF/+N6xInA017tzu3PXe3+X1IYMWPBunSOv2G+VrYGzos6IWYNkdcyjg/0injOkwC
ZfI0FE++YBS+jo0tyEQtR+rnKpztXqO3xlrHtzAXxsvw4gFQn1mN62avccRGCB/RekAyW3lvPlgG
NI2KU3wvn/I38q705yK8j+5EcbSNnbGLXueBp+SG7wMaIWyT4QYjYnyIMMkQPeV035QdrYstyGag
TRREdvK22TM9bc8hoNZqW6pu+yEAE9D+MTZ+uSK/oH0VD/J04z1kO8vxXtsPevUFo4BHcJiko2rV
hh+KfyM76RMmMe8uv+hr/7444XOI31HWlr80t30rqG/8Gg/pu6pd0nBdM6mb+Nq7Y09rm0H4A9e8
8ILQ666Tt0a4h0brjG96uymfOKvTSgWN7FMbu0Gd9ADNZ24e7cQzvXAaMfYtBaV3zZU/2IDJ2ft0
b2nVbvRh64GlB3KlrL1HJN3Z0binf2cEbpBc0g+CRETnpB8GUq74MtnHWHElR2RIAW98FFt3nbn3
uCyO8ptOuSXRv3eTzOSEnB7/ZTLTTRVzgdKdnIgBfnohE9te50zXq2SCVATGTKsSIiGJIBYEgjry
KKuRm6yfRyboL+BfvXOl/aqrH1Wwqe74TOhM0D15e/+DMUwGCZ4vBZO8R4wMo4SD1ThEZUMcLV6j
ljHuSv/w+DdmByNm+rGib4zXM1wFj92p+2n96N8A26N5nb6XH8wa7XqTg/H9RSbWwIWGFrg4UEs2
vvkDYD6uQmsghofpPG7SU7pNGV1ueng6N7CPXqsCmewWUqfSbQoMICuCV5xJJm7L1X/Ke4aIwE/R
VBz1M1TIZsXppXT8m+Q120fbYFjX34meQVEcPJZHIqwTFJLn8Jbk1RshjvJ2+Og+xA1HpeSv08fp
HJyzH/ajf9ucyZjSv9v78JnYRY4CVDPPw+iO2S9luhsN8jlJpV+P0T7DhlK5ww9L0Ch2B3BnxDkL
DnQky0OYautO+OqaGFH5OKkg1mnyGv5hYhYbGJZ87H2ykdAXs0ORm3OXNtJWRqXkNAlXW/xCynFZ
LPdb1paHWT3M6SyOa07KrXK0h1CB3zHfmyZgcfDGu8Rvdn0aBZdaJnfYGLSNJuDJB5xnmpKINIE8
0LFUvq9CI2AuLUwkBQNqt0CswdreooDmh53S3UxxIW0MK76EdnA0DcF7sxsqt3oqo4jkCgLBzV55
GSrdBkM60C4kT62B+KI14X2oESMqySJvd5SdGoklIhOZYpRt8JG9wHeaqHlVYjNwyrbuHxRQE2Ga
JW6pUmGXbQbcDY2tTenhoiSI+aGuNbHJPfGuBiCVA4mMhBFJcFKRBlgl6gbJYeX0SUXRXIXUrIVD
8ByGrlEidZAiS3FptSNw0rzKLY1ZSphxKcxRStyXjI6ERuqYHYlVNZDpnQxIr9GfHfWW63oRTxRS
RH8MouQieegRO6IuzkGtvZo6hLiJ80PU4njIRiqZuhTdF/AMRGEdLS5OXlAeOzqpypQ0jB8ZIfe5
d0lC7w0lZ31oQLh2+cD0OeL8V0+Gm8QuCgBMWla+j0krtdS7poBiq+oTJXE1jZ0xRG5jjwwqAJEA
LbafghRASEQSYdAJuPH+ySuGF4LO1H3XE82F1/3Oi96TtiLmzlY+9CJhWtYRUNWNUbSV4bXPBZCo
1ZNXXTBZ8WIsoJMoEGdMDQYNb7if/AsMc+MFiEkt5TLejuaVhjPlZXBdkfdYGr+QGVa0q5PnLki4
rpbxQE3N/lVm1lGph2qFyp7KScZ7QDXtoKJ0elWQekBsitSIbtcMWrgq5eDXBMVZqZgNCTQuAUFk
O+J53bKdnkoa+juMr1gCJHAlPnJfJlf9t3F+MVVldqqg0LYBng0AvtA+2I4ZNK6uAKQMI7jXNZGo
xNSDBdDs7RTrSAegopD7eGynb30pfeuymfbPnNrWqDYiom3wYn4+lnSNX7IgILfgZN0zf6eeFlpI
QYZE3CamXKJJkx8bWX/JhngH69CE90yohYzUlMG1Da0GWm4rfN7BLC2uv+UGxNSUCXGRMUTV8uYp
K7FiZzpmeKu3v1fDBgDqd91kaBx2MP1yBswF6GML7aGtv9qJ8oI6s2YKSgOrQfwG9PyUd63rF0wZ
1IAWSlSGGC2SZKtUqb+/DwyaSiAcZtVYidooZDJTyyu1tC7Ecz1LUc+0yQJBa8mvcdF/jwauNAIy
wGhTD0qbPTErgPKJ4rGjDth29AQ5H46nxiklkZktB3WSb4IQ4DfBEE45qs1OhKW5srPQPHQKFwDL
f2yhKm3JU+qYl0ZNhzFDktFwtm5dI46UwkfyXd4NnYDFWkESI5pmryZajHar4Lqowkoi6YBptw99
rS6p6IV0EDlFOtqIUrPywNxo9Nv8trgVdnYh5ftJKce5TDYirK5JEFeae7uvcXXI/VOqNwTPqMij
Y2tmYNa0LYiDivqcdrJs+bsCuaJvSi7uw4vGV8vRqWZQUxjSGpVeo4FtvwFjYzyS0IvhHJ6e7PIZ
ul3NvD96hXlF+yrCK6Ljl4h88dj1pP+QEeapeuyKTN6SYuGvBiL3HEOSxk0Uj+ptQR9QkvPONe0Q
FDsGXoDk/kqPBzQbMDKUxH4vE2aueZA+DS1XJCCoK83WKlDdmD/0uLwh4nLbNN5HYOobrWu/YZla
+AvRykyiyClGGmuyPhxIKBO1+hYMDGSL5lU2j/CBbuhr7AoLGLZo6g97oHGf1huZsB1Lys4gkanN
QCxe3+fC2Kdl+SDb4mYoQFf2QN/JsOv3aVX9LNDuj+QO+imX0wzxoAgRUUk1tpHRSl4hwtcx3d8K
pnaSo+Sjl8CAhynO+PpuwtkCMsbAvg7KdUbo0EqT1FPTUhWppHmuKvr7kHTyVRyFFxluqJEYKJ9K
2r5DPufR2w9+FaUuHC4urGQ01PW0B+N58KJKPuYV9oxITu6HrnnFSl+uyhRkiw9XFay1vgIMcskl
6X3o8MkE2q3fZUekE7f9YMOpttt6NRFkuVIQXEnW4CZ1YK51g00Tpd/OQ0mIogtNGkodxlFk50BX
fMqHnpsKympV3x3JW32SrWFT5906rg1lW/YJufd9T/W3U7c1Z7OVKcikbTrtRpnQzXWjSaY5kdZT
cjCMbHqfjPCo+JO0x3VwSQVj0KQpnvohYRJtNg8Ditq111uXluN0TXojLFkb4G4Nn7dNmDfRa/X1
WdNnGaRTFZhLNHI8i52mSduwoNCnJbayDpVsjzDu2InwQeLzP4cUz+M8fomtOOBKjAi14kKmZOic
M7uXSVOVj7KN6FjVUkrIkcZ5qtJDNyiY2Fs1nNvGQ9gawvDfRxHzDhLR17Ifha6XEdETz2EckSCf
qsck46swvqZecTX6OutZi6iHKlNDc3zXY0LrerTH67yI95MMzyUXez1qWkdIirQKWvT3WY7rcRo2
PYoNTGH4hya1XhPdkpN5M7lawLwM0aa59iLpbtSbdG8UUL4qgR+nxdZVgpPaRr36qy87yrgJOPTH
jiRhR5hwMcaIqUPdnms1COnsBs6ER3IUzUOdCuqaTbWHUrdLrJAaRGVceiLhMBq1+xCjXMxXtA49
61SYnrQpfC42NK2SJHwox5pfTG18U4fCWMtx+hp78lNfBePWwFrShPY3S8aaoHaDa2i9h4OhBtLg
my/I3qg6RNLGULSYJk0Gz1+3MF+QsJeDgkG6jDXCpCYg5pq1oSb3kyQdg2J6AGYGxouOlI44mZ9x
qvePROrhnxDKT2gr1VmP6i11fJTAelG6ndfc+/U+T6zvphrKJCSYBz8df0Vw9V1hwsvz+IZyXXfa
gfqaIjFiC/VAXcMyWJcDv2qr/GEhfON/ySER1F66aYba3MSuksblWiUXbp2pypMnt/6pa5ko6Kgj
cq/twGmFDzGRqy4Nmlm4iiqopJUdQ9Zdza4/zwaHGlCppK7hN9ZZ1RgZcGI7WzKZmK2NxZXczAbk
3DbMuttOcyWh0pcPWm2LYUw/1GmvH5a1L5tDksOiA9ntl/F3Qq+Eo2ilcehF8OdiuU1Uo+0AKH/z
Z+DIsig7fgGcsBSHFLnW9RT1VW4JL6rN7AeemhqZu43aXpZQmZfwr42go8IX+ExKFSaykQAcPHQS
cneTmmbCzG2OUel8P9/rVJ2MmXkbl8lfi3YsLlKqWS7IDPNQR2MFadwgtUUNNPNzkSFQPTSvZFpY
B+n3gpTjFR6ach/N0S3Jkuwyx8QYZdssXKK0F1TFNCO7k71eRUNpxCdSLfXt0u3+v7D5/wlAqmH8
/kMYsHlv3v/tY5EX3rynH//x77NI8PwxhD/y/6oQXB72m0GqzTnxpsGFXzZnneCVQSpDGkW3Rg9N
6Dp59Oz6SyWoWfODAJbyKMsWsEF/qwQ15R+aaium0BTbkkmMF/+KSlDYgE7/lGkwl5NnDZuhE+6G
jk7/op8oiciZej+LTjVmU780CQHTClR0cTKcIk4gf2HByJyAKGzatYb2R1lLEqOJAH+KUwbGDz0N
EBMYp7wH589FuP9caDPP34N76kjp+JYqYOm0gvwlOytBeC6rmbA7xVlWW6S5n/uXzdjy5sgzLr8L
ljdH9n4g5QvKTdu7808QZh0Lpa5RqC2rhW1l+zD9KRZe70zVWNhx1u+1ZbNNNUTECgMYbzaAL+y4
BSWXL6SDZbWZ6I6ivx83C2ysnckxC7b8urms2ZTP4QhNu4X0tdDStRl2f10YLSPtVjeOC55tQZAt
i4VN1pNl7k4haooZb1B4xgAITITrcsFwMxXC92FKHRW3Ls/vEzqnrtdpMLf1Duz156rVqv0+Hu5J
ySaeQJthRSXXhc/FshmFUQbOVfpV4czsj35Im2aqLVpWhhQNx9kLkwSQgwzPm10eP5t0vJPm7Fsw
B0wA7PTcBO0tlkrfHWsS6LGxrSyJ4NSqDRsCbbp5trBVvEreKSJ9bANaK7iob0geM8gWxQlQRP4d
BpeyIYg0iyuomazh8SM3XVHePQZXlibNpVS9c+HISSsioVIgG1MSMsaNZn7Kct5e/jeRWT4lU0MS
Lc04/Xn5//kT0sO41nGS3ul5b9J5bOje9S01OI+YvXUumx+o1WEwzJkJYO4ITpjX7N9r19u0oqea
et1e7nPdvD5uuU22PXrPzAPIB2nBaf5+wv/hab7uXp7WVwMaxMvq537qn1NU/fFejeXNfXkPy+a/
fltV0IuJMwJirk+QVvJfX82X2zrKm1vJsF2AxF9e6vMr+PI1fdlEG9XT16txPc/fe9ArxbaqvUMy
/1zC+fe1LLLfm/GCjrhuL7urbEY6LY9Z9nze6fpIPZy2Y0MxJlBpD/3d03657fryxNpht/6ye9m8
3uf6brKGqqfExZgkHN77suPv7nd9PpKnbLeCU3G96frQ623Xz3a9La7V28o0R47wGaehmtYT2COf
gTyheVLOoqjzSnZahVNkpUr0LL+uqoK0DGn0byNE0lhCy1p2CLlT1kQd+evlOa7P9mVzeS4mGXMM
wfxiNj821Bbzi49epO8aD9LJ/NJ/97jlts8HL/dZ3sjnM1y3r4/+clueDuqewmWOgY5AwoKqnQOL
vgCOStUvtBMQMst2mJho1b+uGiNYoCSZT6NfdxXtLtXC7UKpCa35ZDFmOM/DkAbtFelVLZeEP+7k
L3f9p/SvFmK4O8bGTTRnLlzhYQtBjGgjztAMwFt3gva93Lbcb1kzloCG6/by4Ovmcp9lsYDIlrVA
pgFkZ6qxXpIa098Zjcumkdt4ZMREntx1R1PP/XGUNljC/sqGXAIil8Xf3dbEXCNBa7cz5uzKUlPn
3+ly2ydFbdkDAnVX6J2yxbluz3Z9vSXdBky1QjjM1zt/Pm659ZPJ1kyoxNUkoPzN+GFZtB2Zt2nh
d+smsBb62l8LytucFOdr3bJDiSUak0X+Ta6Gbi/PeM1loS4Y1ixShYPd9WWYvyqtBn5Y1JpErE5J
A13U1IYQWFLw4+RktJz++hn3eV0stwW58V3OhlkETFrMNUI0M/i8GamGS2RjPI/Rl7UIY1mn58V+
bIVx6OeFAjZjazI1COS0p1bVqZXr69N9NRPfRirA6+V/vvx/yWfg+PEmDpjlxnY5dkgoSw+0QRM/
5PEaaQhxhhHbIzSP7vX8FS1fjEeRltqdtfUmWT/Yra0flrWAYtnn2mi2OQ6kHKd+SsbWWpvDdNRp
ztFhBAi5b4neDMD40uACcEJOx04d6o0xgHB84IvKD4ZGWFlVIF0yDOzKDsBtMqBS6m9xgGJzoKpA
PT20DwkMDqQ4EkIDgbZAzaaVGKTeWYhj+jJ6W2BjyzYTYzBty43L9rJnWWQLcLBQE5VC7YC3Ytm+
7v/jTsuTLNsJsA80YM358yknRoYb24soG0naA8wM5J9SM02oCjidYIv/a4EmFCtfr+2AA5qKb2C8
Zf+y0OaR17JWk73OgGveXh55vU8jyez5cvfrfSqTWoc6yR5JfpATl8W0JLgsqxxlCLuKebj7t/tH
E+l4nguq1v/1Psu9/xe3LXf5fJXlIR74SN/2K+f6csva9aN2Q09FYkzt9fKhlm/r+nG/bC4fNJa2
xnRp5qvCdaHMF6Hrpj9fQbz5iqI0nqtVg8kBO19a8uVqdr3jsjaQJAPy7/djrrs/nzZMNNB1v19w
udGq51ycLy+73Oef3gbQI19rieaaYEyhS3CkL4uG0B3+p/P2H6vLdiYpf93p6+6aeHvo3f90/x/P
9PWuf2x/rv7x3OQQ86uDufj51P9t/3LXKczzfa38/OM1/n7171/p+qbjUXkc7QLa0JcPf73LH0+x
3Onr9nLjHw//3P/H29GSrV6D5CLyTv1jkfzeTHOUUBg+MRJzj+vt1wdYuoygakrerjd5eqNCp0ho
By+ry542EcrnS2BZhm+Kip2hKoBXFgO8TtK9WMSRjopoWV1uXHZT1WU2fL3nsgarWdlABSlppPze
bbbzZHnZ/8fTqVlaH9S+ALe2rC77P19p2Y6q6XEq0AXVbWtDk5nf0vLwZe2P57y+petu/t33kgIc
VYHF5HSV+rz8Vq6/iGVT900FZcfyuzC7qCCYfP5FLfeS08Ki7jzHRM0X+36BlwXLCGhBmF0XImuC
tU3cxNoaSrwpNDWbQzSn9S0LqZtgDy+r6RQb8npZtT+qlhi+Ad8/F7X5N6HPw7NhHs5dN9PBjaKD
IUS2HeeMLzy9bwx2qCCMGlqNuv0YW/2nx4U8ycvtEOc+NdYHP6Vjm7fdC5qD9EgSoeI2BBEHo247
y9w65mly+2g3WupU86dbpu/XxTLDn8IKC5VPOUFqs+gotyqKD58BbkCQlalxMTdn8U6J6R/1+rbX
kcPxWQxjOBKx7EKfIwa6OtDoSyhL0/yQjE1UxbfXuetSilhmselg9E5p0je0e2p//1ew+9+5ek0F
H85vJ89/L9jNCT//tn6v8iT8EhxECA8P/f+2XuMfOtZdutmmYamqOXuX/goOEkQAqQp1PFnB+iN0
7Wrt1cx/cGAqGsejrKk8jEfVeTtnCmnaP7irImwVT7CsEKP3rxTtNEWdraV/Wk9t3EeaZluGqSKx
16zZnvTj/T7M/Po//l35f1Y8lCmk5WgXyoa+BT3/ZIjR28pR52SF2l4izQouftQTfa4kW7nxieQp
ZO0+a1ParOnUHgyaQnGfmfdU5GxnqtWMIBEpO/UjTb5+0o27zlsJH1mU2fquT4XwIZfgYiVhn57q
tii+adXZxhQah/L05rWYhmk7lTdqkxXHmDrPyo/qkS6JYl1Ke0LsZXj49HC4xsQQEHYJFFqo0ug2
qqIejTwEntQ1JJNQgtyoQWm4xYAcCB7s8KOxpXMg6CXFqUnoSmYmu2nwUspHY/8iV9XGq8PhNRQA
tvDxO0VF25UZRP5tHFWghYHV0TqbzzV++zQwgCLYYyzObTM1T3SI2lVeNMamEAW4BVkJnjJ0D6mR
bJN0So/My27G6TJ6gb7vRPluW3ZGgzjeKiWEC7JZxCkyp2BbtZLbz5mIjXKjAVCyiwC2mIlmckq7
k52eOhGPx5pgcY8v61luUIwVpraPbIIozFRzJAOdJBXkDwnyUp7zcjLRGZt4KvGgJgNcjA6cUIES
eOrvWyQiCIkeekI0Ql9P3UxWalfS63wr5aeobu1n+RhdQD1kd36L0rBPe1CAlKnGNALSU7X5zt7G
tPbcuq9R83NZGIZOudOH7j6rOuWG+OSBPmpCVCsfQTVPEr0q1Dglwm+so00lp7uxEcT1WaENlKyK
nmmybSjBZHeSQACql0rOfPAnv6NyF0epTgSFiYXARobi5dpjHUsePDfCLUVQ3wo1VZFAedjLCpCP
lQG/plAbOmv8c9zGDra6PM69eLnaJwMkIx8I4CpLx4TYnbLdETpCqnxhBEell37ltfy9kGRgGX6p
XWQme52n7RU1s09Gaxf7gSedg1E1p5FN/6CpCImRSSSbTgslV/Ii0KymyNYROpQ7DR41LLu0Zs6F
aFqTkffOC2tqjkh1wl2QtcVRjmnOEsklUyI/ACBCv2ffT0DNzyIccN1qRrqpyXml+xY9xGEBxJPR
sfDwuPXRiDTPi+7CmdxRCvMyaEhXYe6zOZflqxQpE28jcWwZp6Ff1pja9XG4i3wkwalk0TbqZP79
WI+kPLRo1UrtpsnHZ1jz0qbjK19baDS2pCDzP6VZF3mU89QUeJo2mp1rodcjTLtdPfZD1h6HKvhO
bGiyr0r4c4bZoK6Pkg1wO3K4wKBNVlXtxum+D5tjWRbWnSWnzNSV+eOPCMgyLa92g1ROm0YXKCDm
g7XwmhB6EkKIWilQUXWxOIZ9TBazXt3Zufpg+vEh9DBZq754Bj2dE3cSbNALwJY1/fwlzREsVjU+
Is7AZ34736B6IEtEouISwHeZBnXcy5bBwR1Gx8wrAleTNJK4szxhYu+Z2xal3CaKkM63MhJzeUzE
xktifmg6p4kqL7BzJIN6o4VheY4AFkVV9qbr5CnnIo/IDV/Xw5NkYxnWw/acq5GCNb8SAKoisqi0
5hCIEKkKdvxsyEg5QN5kKYi16n7oDvJkvwibKLEps9JVZKSvCgX33NQ9txRS/hpG6M2Rt7elVpz9
tMluTHsY7otQgSxkFcHJGnEGlgJXuS4UrD2ZgdhBStvbxqrUix7Lt2rZZLcCpcE0xURD5ahVhG92
NyVNlFSU1ne0XE6ZG3u/iJ793p8ckRbCyTY5AdJ7ut2A7JQ43HeWVW/q1LKdpArDbRigsQhVCYxP
IX3HdtbjEFRv88Rw9UBrz6ZsYnQgZszhOpSfzEq7ZGP7TYaEdVE+CM9CS8PR7wRyKN8ArcJdPlcC
fFQdW9+ekI21VbYJOx3ATI1qs7Te/dCznzVv9G70SjlUMd2IofD6WXvWIBlPh5MJrdUdqYC5IIFg
zsnD3RSI/C0yev2WdsLTKGvHtDLbp9xyatWDmqngn1CVqHPlpv0VkfaGvEfFslnnwcnISi4e8hTu
0lgfj6XAaBEysAwH6Sg84ERxEj9W44+i827bQBVPkSS9pFZ7LAoLOBZCykOskrJO71pdqwZfbZpa
XGmnsrpRA/rOY8dGP75NcvY2mtyTmNHAJW7exjkLL9X3R0JSwybc2Rzxm8azq4st7TVd++nn4HLI
1EbzKft3RLLB+WNAi4khxmw5EjMmx6SLVfxlkXROAwANg+ZtlMLujjqaiF1YZi9eYJRr8nuoFse4
TjoxpdthkiKsAkXrmlWEvQN1HhrI/BFZirbO6nTAnZWjt9YwHSmWBcfWataQ1mT0VQirc3SDWzGZ
vWOhItzDQuo3ItBJXydz/KaXbFwfufmmKugvO1N96pV8OISRcjeFUBJJkzXudY4hv+9dM1e6Q+Mp
3hoNq7HlSl0QMotevy/niJzxPW1j5XlUjnKX2c9j0t8zMHqfsiBD/VHDpY3rJ7+zg2LV0GU4TaXk
FLF4D3QQW7nUvxQ1jXUN0T4433VtF/FZ1ZXj54XEQlAcCLxMY2RR4CtpZFU118S2bVTGAI2yAdBW
OIFep3d2AllrUt/VUjYucS8r+0QutZMaa6EblVypAyKBVnqdiV3VtBjClCB/JP6ZApngst7Cq1yl
+VjtEq3Oj5UKGy5PfZKy4vEge4nY8XOHG9L/MBOyVSfvWA5etG0U1JZVGStkjvkbq+nso1bSPUPf
eagNwqUstFGtLt83zc1QF+iylfAAYCvfF3EDLjaXjt2AzIYUPmwMdVFfats72pyATrmntesgTuNt
XdXmiabjwSxl1HeEgKwgDn+UU8moQMqCddtfypQju/Dr4d6X24emlozHCtdEQkAUYTLQjgWgJcnC
PZJGbwk5dHuodj8r2YCMZHuNE8yJd2CpzwOMuFVTVyTeGrHPZE/O21UnEm/L/xlBn5++Mb8SripP
66JH2m3GqnyDjrJAZVThEhoH2eU/TSqL/yog3HBqzNva0RrJ3/cT5skJi0aXi/a2M1sGj1F/8sZS
gU+NC7iuDNIMBeyNqlODk2nkH201eG6OYQbBKphlXUfZ2IvqTpOkb30ezE3Lh8aS8odZ088wIpZz
CDrKfZRmiiuXeMn6uM1euhKdDac2aboDdv3DIvt2r6tgDvXCOgvGhSiMUOgFE65zy37NjHsp0Ptb
3dPRWwbtNgVlIwCjyEpUQ8YyV9ASraNI0N8ygznhDmoQnBwRof3SDC04kUyOm8GfuChYIVTBsAGo
kqXxsVGKTRt6o0M6ccBoLWruUoZa+G3xZkTtHWNWdP98izABhmmlE7y1C2i+rqmcj5hiIOollvmc
qog0acfKiLqMifpfbKCTlJtjbCTIuXOcXUmOMViMT3rdQvdTvUc4gOEOmHS4NaL+lsRIBgTVtM+K
1ltPDb957NZrU5Ueo/ageqJ6scqCZ9gUXVTeFjjvNL+/2GpY7mMi3tso38mx7m1sZZQPBm7xeYRd
RijnGchMmwrwHxqnbrhP9eI5AIERt0axh2XPtROUZYyKFc7leM5DqMP+MNzlPtgyLVT29aBre7R0
jm2KbqMh0qEHnQMGrWMZy0j2M5vN+J6khac4G+lojLNjr7H0G/TSLVc7c9oy64IqRrIl0wzJcmsx
oWicryh13H1Lq0jfL4Mh3i8NikGQkFo81GFbzLMA4mx8yvf9ZJ+sGJFySzzztlKLB2vAAwKPNHJL
nCtxqkdn9h8SUygbk4QAdBEqzF1jqvDiY2DKcDLgbGZQ1ls9so2A2iUhiphkm8g+yn36RgmGCB8p
S05lG5X7LoOSbMFoPhl95mTMiRzbGgvKFuXo2Kqt7dohQqTa4aUsfV5qSIyHSoMIZObIqWSulg7d
NUeFXN/fa/ao3FQWs6d5Z9iJgLdVrKa0GLeZh4PTNtJ735b47XI6Dky52ee+DQenw8eFxcDGuEBb
IASfyajS3ksaA982ZEwtVdpahCnUo5SjspR0klg1dUcX7pzZc9o8rO0NoYwOcM3Myds3Ikw57JgH
rExDdiJ9+GWJQmxqGK2bpIl/wPTgB6kVJMvj/wckjsks07F1+zX2oH6qwq1ti9nlFM+EOdotdrdX
/TFah3WDJ7NQcPnkZeDt0MFyCATYjBI/eoliQVhTLRIusZwG+Nc5dfIcmeVE/qGKx2oS1b6B4zgF
PsSevO93ZqXoG1X1b+w+yx6VInuxK0bAeWfvfAaMG3XgXO+NQ3DUh+Ehlc1umzey2CYekA6d4Uoz
MGGRk8LaEVT+ONXxuA5jwl4Ni0Dx1h6AZzwUZt2u1YIeRxG3KRdwuKukAVbYPKUOgNII7KdUbrzG
StZJ7fW0RzgsKzXHGaqR4hfH52IsvoUBvuTERIwpMi08Ftn4WqfAljt9zI9R7pmuqIeIsoHHPzSM
X1obq9F/EnZmy3EjW7L9IpghgEAAeM15YDLJ5MwXmCRKmMfA/PW9wOq+p271sdMvNKmKksgkMgbf
7st7X8WbtJsh7Xnq4lgGySXY8vzE8RBkJC5OcoTNaMn6KGrnS3gN1bHQR0nEKsLEcUaAMaSeM6Gg
ezP1IOxpcvy+cMfeBL+pzZ+mKeUV78WfkvPLtk/oWo3C/tfkVPy4M2JBtfTuWi6f60hLvrm8Jr+g
Yv/OHHirxTlgoGEywl1Tu1Bq0wJbPu7FDY5uezdZnqaN1cOyXBUHKfxoE7ume0grWCKpUJdUxOXF
kGiDLqcVGQekimUXRivt/IrtETJKXW6tIbT2U9A2B7X3hQZpnbLd4wkPd4Gsfyhn+rU4orl3HmY9
+peqJ29aQmi+1IFxrMZUH5oxsTeda483YY2Kn+E0nKdKcy1vWYQrrFSFNQeXMeg/ubnyCVkfnGav
faNtUR0ry2kfmvKhiIc9u3h7DdiP9hIpB/Yurwui1Z6OVHvO/Lt5gIXQKt6LjkORkdlAPDXD0d/E
ev7tJXA+xnok4lNxCQOoepdZhnhWobLvYm/O9rFb1ZiohxW7Bx25QXO0HYvSaJi0FL2G0V55MJi9
XB+b4n4sLXlnDW52jItAY0MtYMoKFxannma9FaBvmQShz+dBAkRLwqFK8YMCSCgAmrTVzvAhLudR
8BoJve/MKt2Fid9thM1pB6uPs/bnO6pp90tfJwFNo913PlXJVRaaYPBmQpeT16wVVd9rsWyBY2OZ
dxQWvKimHe8geY79lB7mqXkg6DOd8wx4RBLoZ6DbubZhXUW+szhZ90lbeA/taN6qDLpa4r+mI4cu
U3nq2IVByZkoZ1GNAL77SVq/lcGqEkG/ZruEVUc9FYHCgfWlsXpaH5JTTn/p0Zi9R5Fr8VB6n73G
A20O5UMl6G7QLXT9mVY2g+3gSLP4uunkGQCNcZjAea5zgN+7tEKkcqXh8zaOj5O4dFyHiX0O71lr
6FdsAQgGxc/WMOInmcXvQdLn5zCIPr93rCQjGa0BnQhRF7tyNl56hBjKZ0j5p6wvdmNfUiaYq6hr
+z2LnHVkWeHITjqjzV4jmzjX5G4GGw5M2UxESEMShnFvXQdT4h2mEmdf8pC3u8GMGOmXVD75QjzP
E7XLGM3A/PJQs1ffW8t3Oxq2ya1Zxkc/Gdq9zaD7GE97d+S8Fw4CSmvQMp8EdriqE3hTqQj/qNkl
jZepg2kb+jZyBLSmW+50RCmNcuO1CdqRnYY7j05ORjDl2SmSP4lszAvY7q2TR/VKIvEeE4EhxAfM
j1XEJJoEaaaDpYF9WSuSHEG9z6MBnFo8p+d4hJ0bpj4p4bF2L0VZGofa655K3Pj4mVPz2OfNwbHs
Yt9HfoCICEoZ3Ex8odfVgo68jN+nkaqsUcqfHcb/Wh4rZ9DvQlMhJ1A1V6zkV5mP0SED+sp12d14
peFfzPLLG9v9ONbTutGtt4lM/yMyeLU89Jk1h70QwMLcPOhc3Mw5JafScZvhZDM81J+enMvdYDf1
psFRKYOgvMtzw6HlGvaqNt+ivrU/Q4O4Ms0vse3gq1QBnb5ueE687MQ3M1yVJlkurGYvE3zgWcw6
zy5ubAAwIsbk5iOZRXyBsdtjDOyPSTag5hLReSq6eu/Tc8+qWZGIC3hmy0WstQd9c+IGMdNj6gaR
yd3OCXCNUhYsFmbxqtPHUU3YsR31y7Kj4dQbbnGVskSNHJ7jMHWvcjiGaOh3tJ6sLTHAU9KgwLUi
1w/ZkXYOBbWoz8dkm3tesEc4X9wyLv9IknWnMcC0EA5E2zBJGYfY4GxddFO4K9LAW1f9EKysljJp
p+pJny6KRT+D0s0HN98bMaYOBP0WHrGRA66CSFzFJVAV3upziVbu5tFDaUy30uY2Djb6vgN6/crw
cT6yP98P0vtFwYNPr5PwgRShEIxoE558INwzrYUw/EVyTnZUEx+NzsTF5QX1U+TgS+NwdxnC9E1n
XHtZLgEQoTM8oo+sy7EEcTyPOWXbiq5QUuYlSaIDjPmNwYAAEvMUroylejyu8703WB8WqjmVDGrb
ZW38puBIU9nwWju/erqfF4XD2/Sm+UcRA0GyRP7wQk7O0egfXUVPSlnVJPoGDra6yB5JBT2puXX3
nL7GYzbJe4464TE0U+DeVMkAxCj1HTku3DAlCZGgtoAzGhZRmk6cHJKZaMENyI0+aQ5GT0bRLTgf
sVckFrMIXeiffQWjZKgIvvSTeBhzijY9o/jhGdYqmtNwH9Mpx44zcRxmSf52MrWjO9GYQ447Yz8i
mLGuQxekHyQl16z1qW/WYwcDRSfIxml2M0jb2ak/nsTyAWImhhGdp/DTFqMIffBPJhLKrg2CTwPu
/1aWLJMd3Xkc7ue1alBcDT7JKBLz5HXRYco9c93UsBB0b16X/MTu23/kaklsu4MDhyWmPDhLqLFl
+3I1zEjami047T4nf9Vdu5BTNZ3B9A2BZcd5vR1tcrBdGA6nER65x8uGdktJudtED1wrNk3tGHs7
l/dm6Ds7M1H3ugN/Msz1owwsLrwZo2ADl+72++tMezXz/dJtY2dtBhGG198vX9yuBH+Gk3Cs1Sbr
vfHAkZrFtWREK2IKfSjDiNa/vt1J346tZJqHPRT/Y13P+vT9IeS4npaueZxqxMFhIGCdh9u+whbi
9Olb2WRfVVmSktXhXb5YrIqYq6PtZH+oSJy3XUgQDKHZRaehqj5qYb+kk7sfqF0bHTZrBkelkd4l
jf8xB+/fHW0WVSIHCGsrx4C+4S4fwsUXF0YTMIvFCWQaHuCVfPzvfrq/iiWtpMVxN/Ne8af+JJ0y
3ROEuUsXP9o0Ai4qI7idkY+zy0qfXM5Ba457BO2mZS4hyYeY3jos8oFLQ8+NUAh+0kV6g2mPCzcu
nI0G5b2YxFAHyx1uKCwAeX43eZTSc9S1R/xRxUTyhGDPaMF8jak+3BmF/zOss69Szvu2cp/nJPtN
DciO9GLI8IZBBruk4lk5Tos5Tthkg6zIfKUMoD9ZEuDM1E+fDg1Xq8rfcArM9ppaCD164jjBMoBQ
KBBucuM0mVAPgnAkATzxg6iLF9MmGN2Z4Nq+DX/e+IB9ji2wdC7f7j5wXfmO5q1zOcBeEUk179En
eHjC8LWXvfVSzi2B0NQ9OCwCR7d2l/hsGUAumV78zLY33zOSGVPQ2S6Wf+v+TsSTeY+bPf3w6FGC
cQ/sFvbYqRLOc2SM1s40XPtkFtOrNYxqa8aQR0ciEIwxwn1qDKzZXSjfJ2VF3B7pQQ+IZ6ao3ChW
cDorxifcZZS3lhGIIY0FcSucMd92ZQjpAJ1+sef9ZdTTVbPjqnn767lc4jkTOuOKcrEXGfeXZnKf
c//LaV+bOLoZE1Tguat/uCQHUC7g0RSFunq5iYezS/+M5rSRPhVzygAlYvgmaVjpHZGFjZXWrcKa
EbTMdaR9qArXOhn84cgqFsGRn7EqWnfZjKlvKRd0vYVjV6Ih7oCvb9Qvjim+srcwK8UmNuQdvWI3
FMe/XIeG9H94VvVpxkSdiuLcpxyA1dOoH+Zw/JQ+QXzDrbjgDP27UVRv+pcX3edCdaTT70ydhICL
lku19dKY+km66mQMyDJTf6u8bpNbI80CgCECtCCa3jamAFxa5/5LiuUiMOhh4FNPbiS2g52kB2fx
I1LJMByG2Vjn431Y1/aR6UZ3yrF2nyZVYNHXHROhjhPvjEJW1/uoQNFmyLxWLbQW725ouQ7WAsiD
M5WPXjoK0myKRieHDpgNF1Zzlae7aAZ7N6RRivoe3lKrRo0oRLfOdXov8SvObOFT/BQiP3F8IQPm
s+3Q2TJvIhK9q3L2zUXSME8uSb6K0rKt7savZGmxLA5VRFVR0yAZGHQZwF3YVJOdH5tZHqIGsFTI
hYiswnCwJ0zUJMxoW1j8MEvvqZnIU1dXIyqaZRxcCEShle1U4heHfmDfrmpwazxrX4Rv9NYKZ87M
uYWn0UX6Qh9YGyrhUun7l1i57xyIofsF9ZVoYnnqKg872+iIQ9iE5j4WtsZuOn0wmeCKkZBBcaaQ
90ZgJmdmKCF9d+Tr+yWO51d1joHZvOsD0JScJ9HwOpMWm5IsDR0Bec2xenRxtqhxfMsFBB3bm16r
5Y8FoWbDq/npaOOREwJJ+iy4UkqAz/R/PLfVsrbLJbOSON4DPAJAHRHfXwB3rVmSLfRaPNWYTndh
YHMgLvFf9TLcstbV3FUs7oVZf6KZoF2+2jrgdY/CBfdT5FdcC/U6Dzj0lR0QG5O/wg+BHHbXqp3T
vUp5o6clzO0BRFzMHK1d6KTfu/TylX//ash+9HFgkaAdLdrYjHcGmADSivx1BN6SYerEvVkR0p44
+FYcZ5BnvQDHF7xqoAAYpFdJ7t7Yr/DAtvXNLxO541I6nxwTmpEpRIxy5l78UYykdvs3ywXBFirQ
awQp1wZWM+54FvFQ3/7pL6cTZ+vbLM92wVANVC3E7sA7pcSZToHbF8cGX7u0hL3vxPDqOOwZC3AW
rmeKHu+T12you1jlVS3pt/CoG8ngl2V+wNaVTdTsUfpyyoT1p5bOUdI5BY/U3n/v2whY3dHQP2zT
eCbqdY2WJ8Wzg3MY0hEm5E3jwwFq6MKKbNMZtYwpgtvTcKCzhdWzG03FcLJSe2nXr1OfhDzezX3a
jmcbRegsTRoi7Ebe7Abka1IRBcvVeMdPssUIMDyH/XDlZPvIbc3beDRwbHNfGWt6LP84ggWCu/KG
9BvAsTl783gn1V1Fv1A/XQZZHdq3FIvXcdaTuy4GejQV8fKtNH9TF8PpqSQszEoX7OMeMY+em6eG
KyCV57q5oog2OOVYk71DgHdv5WfViMt73GdZzSq4CHO2u+DhnuuEMrEiiuANmQGyIjKGw2TbQ9mu
BCujILzbNUOw1eTdk9b1Voi3+UOZA5kyKN9o7DrYO6nODqGIXSK3pJksw9h1uWMeTU/vcAQhF+Te
R5x56dEUHGLc6dozEjk3sYeagOOmi4drG2IC4GCSNd2PICl+mvyISbZP5PtFpzf4N+zV0NefhbI+
jWSd2RRimBUUDjP5WQgsLOXU4hbAyH0cHdJfXNj1uuBmvS6yaG30t5IgGjcewS65Snyz30nSW1v2
x2Ljp6PBZkDmjJPzqz/I6SC6L1MYBy2s4GhXeGFqwBu+cB6ShBevddNmL3Ko3mGdPLsMbA966g5p
H4jT4IBBArkXyfDocJdcNwq2i1/+acoATjjQoIoYtqWj9BNyH+xW/IcNPaeykHDQnN9+pdU20UDm
W2htNKac4ygB7T2PHg1c1dHWgkoVn7ibqRDIpEM2xKMahwEo3CUyhis5miO5MvXKQwAWDkEo0pXF
/QhjANh4Z5nMB35+jYcsPFjtzeyx7hjwJ6c05oBHueuiOptArDiwLuOUX4rE8cbkNwPcnjkOp30G
YJZ+0w6p0WzUzgCpzHN/9B01MCECLxtMQ4jS9NRgvD9iwZrWOBn0fZf0D6GrdxXkztwXX8j3zoPX
uTlXqUs7i3bTh5Wxp49oH3ca0T3LroILtpMrtdFhuGeBSg5eSeKdq/R73h2rzPwKGvpoQntM9rEP
WIrhV7UPnGIfIAyxWnFKISYAV9cj+xf4br915+k8jsQSJM2QRgNsYZS4tmyJbcyS5YYywmLjeIq+
Psdt4U67v/vLvB0psVw1OQVUk5RiXaqEYfm8AY/JAG0XJPLTap5t1warO+BRiOnlW+ZXOH9wf2xN
rSCCIXKVAFzg7zxirvB2bprRuQT/Pc69QyoNtqMUTCkNM74zd2umMlzjO4aOLWU4FmhVso3yPJrL
bQ2HDpVViZuFZ2WW7+6oNjlG3BWroFsTz+ZMHXHrsMDr2SwaxjcyJc1/+kMDwmj5wpwKVkI9TXdW
EchDrOt6HUfWl4ceXJtnA2j4NozS56yqxXki5m/XBve7HnRJbXBIZptzscxgB4MqQjEUoIYOimB9
45bHJm1mMIeBvQjqALK4m44ywwfUwJZ26L2I8qFYx3P+SAQj2dhx/xP6wRNIoX6NzL+pquQYXAka
03FpMzZCd1xnfnc0G8gBcsRRq62tmsz00HaFj1PG2iXBwPTQWeBott5hv2XWKYYbUAF/HfF0VKlD
fS3tBnVQ7RNpiH0AtsIZTfjiFoDl0IWQGGrxi9GvvVaVawNkzRFirPHBTJJ8M9644TQnJ57XeEzi
HSSFzzqmCqoM6hbRC65SeQl93TC/kT+zwYa3PEBM7mLe53nZf2D+gXbXgu5OMv/MINjYZ00OlZDw
bOaNt6YYO0569Evo5W8ZlCmBS1RIbbicWjAKSEHHxDaqR5UXD0nW+ifmN2pD8/Cf0ozGg13QpALV
ZsUVgrKNVG9sC8ysl9K7ZoXRNR1AewatBPhpPeVZfxcWnljZkr63gqe1qqsBfnXJoJm5xSakp6NB
SIFolG9DI/xorMeiLeaXKt/PPFFy4Gg9WBYAraSkEsRlL3JyE63XHczVCFwU35i9YSY+bvN5gXyq
9yKbujVWaYwuI9Zo+odNxwJ7qRfkeb48DdplCk+Sxglw2g3tvDXN5LlT4s1jfASOB30Fm6gnSuqg
khe6EucdFg2u6TwfmMhs/WhHXnRmTHUZMB4Sf6Ut0Yfo6qngLfKpO+lad5eEI9RZiZs+d2BIoeK3
WmGM6UJ7nXD+n41mMwsmRvm08L1llG7xZT3UVXYN3BHsveCx8WQTYO6rjV2dx6e8GaL7ppo+knta
1H7ZGW/XqSpeqrZmytv7n7H0rV3k16s8yiZscADaWDbP2czVouhb3hO4wfpVy+UNaicEnvrcMoqP
LfZlCGQ15/n4NXAg04LXgcMXonOaDlG5YnknjpyhWfsIdXznt2uz69tzpV4oimmP5nJyd5fT9feH
v37rcnFSMF82TkzWxwCUhcixxBFzSjD/FRMXS57uX7/9/tV//m85WbBVy8Vz9jMaJjyE22DJvfcw
6dfmyD2TkBfkzgae49I8U1Ln0zWAYpuUdF3SDqfvX0X/71ffv/13/+37U/71J/7dp0g5clmIHdpr
pEhZaWpi27qJrhFQt20o5nFtli3OvCmgLgN4cxrNybaImhc5yK+wC5trnMTDNlCpu5K0TxdehDqi
AO1L7MhrxWfJHptpC6KMsxIeouoEKgRBcGLs2rWohZRx3vHk7Vli6XydOJN0fjReB2AubQRPu3Am
UOZWy6QSmcNhVLuSXXwO+f/Uj9I0KsDJzgfEtuDzU6TCv8jsD2vmSHicZa7TNF8SYd87EoauJX6E
CbVhU6DDDa3pjiESVsmFZ8qdEPFdnMrA+vBYOo6B2hSj/Unt+sMEr33vcoVfhthGN/y0KvDXQdxu
RMsQVLnoQtMw8fJcGz+x0QypNe97HEWWotZ3OVECqXnt8j8mufynQXy0YvqNuBptyJO9hDUdwSnl
A7Zuq1OZpvA8oTDRBWRJSE37tOrkLhi42Q9j+TVPyYWzC9ugqV/xQ6NLzywFk5fdc1wA+oXxko7t
lJr47pYHa683briI7A3f1MvQqD23dOiTwoR0ZsW/NALFij7AERxjnx+sxnsuDIrj2mGYNgJUwJr7
8tWe8w+vG57GnIOD6VBVM+T+Qg6SiC1heKae1N7H8+yc7AXo0i/BSVl6zyREOs683OjGHCA0ctG4
cceJMoamuc+6zjjVPozcoFMDg+EvaI8B43b+wnKJepZjgpD1GKLA1i7sgXK8WsyqVyyaXbPN2Gg2
cQ7UfSr9YhuN+eM8dU+R70Hbyqx+04D3p7oZOIvK63LlTXm91U4hjwnjljRGTh38bP9NfEFuPhR5
Pu39BWjr+9aRporsPPnltk3z4SCXO14PKIn5QRuswwavhF/yWogwt87Snd+4KFKlTf4npD/3QJX9
qapSPN8jMOrl+xfN1VYuEspo3jMtJ7Y5KW7e+Zubpg/OuFRf4XuLXmWAC8gzifgEjBfx4Tu3LuG8
YyE/ff9FtIfaagHODEjO9PztWjSDPmrUAd8G4NwZLZZylxA3nxcQmLH2+egPhzrq+0M/OXvbMSeG
VhZT9fKcxvT4ZPdJkZzKvOPf7dH0CdWG9IwZdJPSPcuDw3kYjyu3/9Tfccj7AKV07STU+9wb+vVU
cXzL0nGVxBfPEW/t6BRr26fpphJ3dqL2beZ+zEX2PoI4P8RjeaAi/cMOooApdtI99TboytmMTl2U
c6thZCZtieWZah/dBe+i7sydayeI+/EEXA+qXJWiR/XkwrZBAvfEMyPzqXTq32bu7psoTW4EsbyV
Ccc4GbL9kMr4VkRMtro5e3U9178YGed1rg/0cZtUBTtecoUneDANmMtGKaNL0ir/CMPPpH4Q1WWQ
d+XoG4cubpg4Nj6SUE0ri46uAoDx0fmhLODRMMWKhXhWu7cRKSdk4lhh6tjpKXrMllvU4IJwt2Z8
Cx6TB+aOyYaB2rOXoXNkXeKu9TJ1KCv/Z0L6ADdXBwHEy6aTtTx+rYNU72tedspGKKPR3TmySBqH
hJ3WJifSdcA5Yx8U+j4KFXOrKnlLqsomqpQUG9IU9Wl2W3axfKL9iKZZ1j+hFrIePmDoowNS+DYj
vLImnuZzpXFCln922agfPnofJozdjcNfH/wKFt1goRvQRX8pRN/vBZMIz8YUlNXHIpuTU9BaJmOE
6rEXzrFdBhrfH7oKg4qzQJp6L3gd01GtyB3AJnHibmv341duUrbo+VidYVeeOTKV6bKD0G4grfC5
yDkokpygSmHRntSS/JbLh5ni8I0DlYo1PwYwY8Wvc8XnQmVlV1MWBVOw2Oe8+bLilM7Z5c/gAOBi
taxpip55gD5UTMfyVTaQLnk04GLZzDz75uLhb/qoKiZ4FUazIhjfmmWCXUKY25hD+oVdKjr2XmVe
e4373e0kYmBsvOJXzOcgfsBk3K5HQwLTcFO5G7TS7JrUXFIUS5G1V3Qb5LjoPBt/JvR6bhLyrHSs
rjRxcACdRfPbA+67zpw+XMtBsKvY70PHoNg0MWM5gxdfU1nfoZ9ndBVkdCbI7pLz1Td+Ud4C1/k5
avsplNH8YZTl2XeH8Xdux3RyDc4c0SrATJvgW8wEp8Kd7CWkxsPy1QL5lszOsOsTFPyJyMAMc2bt
W1X8bnX+hz04zdek31xA1VlhPoQtNfOxHpyNLOw/gYsZFaKZsUoaL9kSneduWGDYssmibEQURmje
we90htAVgl5cgn+rsJyLy+RiEW3E7D+5iwXcLxvvUwzHttIPrencVB3Dc2/C9KjhFHh5/YJGxeAq
W9IC+bzDGffDSR7kGEfPRSOQ0WMACgz1eWewsrl18sOCgXt2AtyUbWt3O07Z1dEJMZWkZflU4pGr
AlPjL9YUxar6NmAblb7d//Jab2Ar8ZvnKoJgy8l25RQ3NXXtXSDmbT0JCEexCPAKYOya6iokASMI
RfFzVJFbHUMPDdaafvt2dleEyb5MB/nHqqOj12D55vKudvHAC+V3tnPtPCGOLIXdXuKweCLzxT2X
TNNvJzyI2agOMyfcDZ3d3TmMHBIznXhoHKzaY8NY0VWKjpByP5VDfekje37oVBftUwvi7ojcdvGU
+dhil8a+rIsLUDamqwliat+YHmt6Jz60tbQDppZ7cpcxxfeHnDvhKX0bora6FGlSXfImVluvQl39
67cI+Xvdymltc1aZYA88eG30Hk1kvHKPCU9XWTf6UynQ8Xv8VHVcbTOjXmIiAGfTiP5iw3FZ78aU
di74w2mg2mPr6nfXnVO6IpbXvEK5kamQd3VqvDid5W/RAYptG/0Rrlq2yOmVcVDPHXXGDylxSzuM
g7uAcRNHVloKqhSTazaDvHKC+x4/gJ0Npzia0gfvaVApFiIH9rdXdhgk/DGjh0Rs9YAdk/AGR2JL
oiVVhGZKFuODkRfe1gug0P4t5/hvGsucBeP1j8CgQ57RIjZouYQHlxq1vwUGuyjI4qqNk4OyNCGe
WVuXvjUBRrT+Iy/XrkObOqXSBg6FbrNVctLs4kz+54JQCkcpzOzZFGc4WpLXXhOiLvPMOsVpbByw
r9B35ynYgENl/3cUys6ADJaNm23CSh/UGCeniSM8joFMPbeZr8l+ANG2U3z4MBFNhARz3qInRQfK
3z+ywh4u2q+To9XZ1yqYw8u/Pnh5oQ9Z2D2HomauJTkn9Tjg4N8qyq86XW0rU9w6F4z1f34Z5T9L
7chderZg3iVdz+allP//y0gfsmDGAOu/Hdwv2Jzio2sSyKE28GpCNwqFo4/f5/dq0nh+3MzeIOPb
N9yODnaQrDwCebZvzF/11ZXzDs8CARYAkaTCzOiJNy5hnM59NidtHFO/WeEvCR8oZVIbXnvadZT6
lYlGnzAHR48WMUQsF9Fn1mR4isY5fxXxWGxkKRFOZeTSc66De1d0R2+caoDl+NQscnpS18eWuTPn
My1ePcn8/D+/TvZSf/ePx823PY6AliIm67pLfvVvj1thd0EZ4Qs4dFawGQtacBSFndVQ8u0m1sRR
knIfHEftuTexskb9LuEZ2A92Fx+Rh++DwjfvIiYU7pQ1h+8AW+K0lPyFjr+lsjxcfzlVHl49QNbz
9JKP8f1o5iPtGngZjSD/MJKkfzIGecbD85+/N/7df/vNKb5BhV1YyH8g84qJFGvRz9jeVZYdsZci
n+6G0o4/KbUmAhmWNW8lfhBMr+TOrjU9RUZs0PQj2LtKDsFNVh1k4mTbApzamfkpXefUGL40vjNs
3IaGrpTHCoAKxXlIV/oa2m72t1+lTnTvWnZ7P3U0VhhW2v6CJU4SayreVAtk3dtj/hlPpHLF/Vzq
YhOGpvsRVPkxl0zjitF8NdvkI6Yf64XTTbfPSMAcJDS5W4YRnNK+HiPmMCks6sYbqo96IiqRrrqE
FsKGOwet7UBpa+YmhylTR2VveOeIsxU9NJ5FEUIovCc2PZgKTAiGOovuKl9F91xmWRACspRNMgZn
XRdvvVb9755hF5CGz7KbJjzuWEEt59b2+BhSd0HWO618Ao2APJ2PxcnjQr0xBEHSvMbO53a9eq/H
8iqa2fnN0npA/QzOStFtpOIgWLVQv5+TQGYwshx1T8yOxIWRHwhdxuwTaJDRjn272c0GEZVhp+dK
fxB7wziuj7x3ye8OfntnJaRcZM92NDTVe+Eq8EuYFPBiyVMSwT1u7QY2bIsVs08swNBla28zjhlR
UIqP//wU2v97JXJcWMeu7Vum6Yp/vsMY8MSGTSaXemfClibWZRtp8+L2b1lvPcQupDAZNmqLmGid
MwHWJIrT8ICFnhu/N0ALXmaOsWn9zB10Xsnsbu+azMlN8LN9Pk2b2SfeAY272HSLq36mc8Jtdb7O
JzRI3Xhbu/TR74PoA2Mbpg3U0bXM54vZ8pmZNzgHyFP/x5tvidf/Y2HBTUHqTdnAMYUp/rGwGE5t
zJ3lRvQflFdQVtbVmujaVZkR34dOd84LKz8UYfFcWj42+d7snrnRXI0BXu3U6O5BA+Ltetdi+uOE
F5j4ahErbWwyZJarHvd3mPc4Bxcj5Dz+EKT/VrZBAjBMkhfeRDQYMRNLG32v7Ohklc4BOTrdZWPA
fNqtnaU40NnVoJyZf21mxln/x0sg1P/+0UMkkI6vyHugPgo4A39fXN3erEgE19Ght6r+OmWhd+ka
m3mZ9a7ctn2cQxWd6jD+5Uq8GzKu3oaYli03HHfKNRHkcr/6yNJr24unDFzZxc0t+zl3qQWpoUt6
bCJnp276Nz/+CLApPPRD/7MeTfNg1RM5N0Oar3bibnCk8E7TCXmVqby2doB9nzF2VGavBYO3K0CN
NyNs6QkK0uSkIZ89+RSOB0X13KEIbep8rA5dVz5klTlcYVOPd2M4fXqm7rGZ5jtdTbjDHfWqp8S5
tpaUV9bL90zCOVaW4DFt4/aGf8i+gzVwb9Wdw9UwJx4yGJeOVNF6DqWzjYe5umpGNZt2si7f3hLW
7KPOuPL35gj5cqrnW+WIm9dV5bmrm5ttt97diCHqlnMZrPwZxzF+yT2z1rNRVmROWvpPvc4hTTF7
+44ymdasGRUM1CEiSz06oqONUrUmLdAh0DoDQyoxxbCSONDdyruzHG1gWsL+MmIt26F/fLlwXrak
qdMVEbBiPXRZ8JDl4orikO2TPmu2lYeTWBewmmKu7xD88noDVQvznTBSSj9SSMBxd8Byin0v5l4e
zIjdjggpiomG5IynGza6gWjuRF6wFbWw9rJNWQpeOVxx/stQ9IyI4LP+6QhKX5t5wso19x+ma+v9
HGFCIRnJ2a8j4FgVkBT6hHtDM0d/6sx6wLd5EVi2rkOOOCpJmHoYc1b1f7F3XsuNI1u6fiJMwJtb
AvSkvCnpBiFVqeC9x9PPh2RPs7am9zkz9xMdjcqEJwSkWes3TLvu6rTDDcIytPU4EXCJJiUhtZ6D
BbRAW0yR/ATPvLhPwxG3IJMjQ99krD7bLyDFVri/44btxOYp6yYSPKUvPf+/G1RF/aaEy6DOtFRL
NxVbV3TTQVj3Xz6rUJEIDPWYZ5FNxTuD3NFtavk+QvPt4s6Gyx6T6Ie8jH1vUhocqi0dmZxQee9z
TArGkcCdFKMrUTjOeNdIarhHxmd0s9B5Mhw72tVIFmx6a1B2mma+tjkuHuWUnY3CaG7bSQK6V/XN
SguxK3V8yXUMu2CCdzeGSXi3pPvuGZDCrVBUDCVyUL8+yXlbVuOt3ePjkLU9xwWEU/DmTemFtORs
FoAfemPovAGq9NnQM9LmhYLrt1N8kDYnUm0X5y4M8RNWeB8jQ7Fu1LStXM2Mmk044AIyKVC3s6l9
zQbVuhuSaK3BNlt4epssPGSI9Py0pmYf4VME0PJOVT8JX/Q7qSBbXsSbmUHEjcUIl55kGHaIh4A/
MWNvoEFeDz1XCVQTdfXMn3eaGdy1eQzkhikYqblpj+6F4QkevGEdNZOwXuqX8y4jYoMB2OC8QKM9
J1OFOoV+n89grhh4a4fQcKADtla1gz6PJFDgaGsdGjZG97l2m2D4MANMOoHDdBWpZLAB0atOQcYM
UJOOZh5gwRrbC6htQUIArgbvYjzFMG+IfOEi2PtgMeOkmHeOjctDBB5kRrYC8SDIeKAk4yDOfjoJ
wAAnVnGr8NWjasFVFG/s/+ly/390uTXdVOny/r3Mz3P7Ef6pyP3XAX8rci+y2zLCk7KpwLbQmcP9
Je6jKPp/yEToHEORdfTqdetvRW5d/Q8GG/S4puyYCvM/Zjz/Je6ziHXLskZPbBnWYkf+vxH3UQ1b
+9cxDmrgjqYxyJEZ5KhgMr/179giRWEBpfZsKshUp0kAENsygAz9USQFQFfdL0DUS/H7DnoKuHsF
mHZoUFN2cai6i0KDQT3phm1OrgSZTRgLeOBsukI/BVMVbfNJugstZdjVnX3CWX1gDKTba0mZf4N0
i+7QiqyBEk9EZZiTbrDvILqvz2A6x8BiOsfELraCm2weOhrGGAbK/IPQvLVK/SFCCwZprWQY0R3p
KiQbHLCUOtyttDITD34/9kARQURUYPipdka88VYU0Qqz50dRZHiZ9kc4tgPfYNusMKICQiI2RR2S
q5dH8cdpxKY/npLYS6yEn0WucAZBGoc9kIslcasklYmI2FL0uyHd6Hr4ZCw1sUoshI73t1TvdZ0+
tEwGxY4pifm/irrQ8BZ7iU3i8GtVrLteJhcHivp/K16vJA4Si2/rrucNotLYT1E9MtevAbQL+cWl
hG4ALIW/F2IDlOe/1l33C4wS6Vyx4/WQ62ZxiKiisIvyC4Yk7j/tzJQL/qnY8scZL2vF4UaA0ACD
HkC/kcWAqgovN/vtnq7Xu9779b7EunB5KSRV773rseW46JqKOiFn1c3R8ACou8g951fR50EnDXTR
fxYazGT6iLzXxfai0nzZ/W91arHL5RyieJVyvlb/2HwRbu50+qdLUex1lZO+Vv/9ZnGJP+4ygEK6
Cp2owFJRyA8usnbJokYt9qwCCVFjZ8CprW4VHPxEvVgyGmKneNldVGcpjA/Dg1grVohNojqbizKy
qBNXJR7990LsSP+JK/X1GHvRpOwyvHvrULrVFqn/VskBgRnXolD5v1oBEBrCdt3AZXxYlKgNJdG8
vrN0b4Cf7CX6fWYYxl5ZlBN9Gz3AHLV8a+qljdWiBjljSFzOOTdhL1r+l6Ky6P0bPFzG0Qsi4lIU
a8EFHfUYIqqoiYU4UOx3rf5xSrFSbBY7Xo8T63wVlngBN21TBTOAgj4rPvupIhvvI3W/WIrIOQar
pmHhaJW2i5IhLduy0ITccyGadnNZoWQ19PiiXqy5SY4NS5pMt3yTzK/sMcK5mfXqqTAAtahCmNHJ
xuxAfLrOGpxQFmFge/ndonRdiHW5qZVeoc44Ay/PY66hUeCbDjIDev2rDt6SfkIxQaRX2jYIBzwb
QPZA91YqJOGUpygbcUOyFwS03/tPjmncN5EPcq5G8bGNapxtQcx6osq0dKW3/Aq173DvHpP5EJOy
wmYdNJGb9HEHQBokjBChtWClLVHgTRtVw17pXgyt/9BsYCtZE1THaJHVAqSVuI7T0kPImr8Zlflx
IS2YZSfvBAj5AoFeCDyi1Ng1QmNqB1oSOI69SDoaJMBwHUO6VeDqm3LBvovidWUE70obwhnkCF+Q
WIQLhP9aFaV6krBAgjPVLx+SWCRh3WytXNk7VrrMTBYqgBTcoqEibWF6ldDqFnnmCRoSCOMGULGM
jlvd3RGfGC4vorb85a6vnyiJdVUKjNDq9dRLLcCCRZEyoeIrgEQA7Lt2AGVe66JUqd24aJTW087W
kEaz+vGQlNbyF9ZwicxzctWRqIc2m0a4+KgAqj1xLQtr08aHKjLJEMA7e5BwoJ8xJ7sUCb5iuKXu
w3kGQ4KSNNgFjMpLOCoB80s7zJ0L6Fwgz6turw8THXIX24e2bmxg+3B3sAqrV0TFAD+BIm9IOG0k
vGjHNXT5EgmukRHNTpnum3gzPZJR1zBwfhzfbTw0ECPEYi1355d0h8BbCOOAAIILB45XMfkVQd2/
i/ptGfzoMs7l1fJu6n6sf2rlDZBsHQHr0ANP3oPaJysardVmbZA3nKxdbgOSvAnkOwXDPP1X538w
5+fUcQ36wFXydQrR/IVsbC2t5fAj006oxeXpwR6Pi6sUQvwIAiItVJCZ2mfzl6pCXUCgLTxEw8bA
qNxEVMVN7NWQILvUQ+17NvWdbuw17dgHr9aXWe4n45nAdtGRq9zV8bkwYVFvF2vMcG0D5J2OOrCA
8FzL2Erv0Kdo2jWGZXiLkJWau9YrtW3D41ThCdHg6NxWdFYqIFB7fMA1aAO/x7KBngPepvux+BrO
JL3wqbxlUpTlmxCweQfL7IGZ49C9YqO66oK7sv1l9tv6YB+txCNKb/eY9R7iCdlXL0/3oWS4S9CY
9DcCV8mDla46HdWDm6A/mPaOSKFv77QPdMagA27JkmMPpiYw+PZ9BajqBlgabuUhz1d7irSXGUAB
CKntpDJG3QK/bX+r8Ax/1C+2dBjlnfYb1K3CeO1WOeODJ6U7H0RWuI78FbzaFDGKl/iImMtwG0Se
8tyeI08j1gVhE2Ef7LHb/WTuodGV4R5dSaP+Qsx1To9BcbYTqIo7KGfmfLLVz3hmHEkz2RF/P8kO
DnTItG3tRbXnUFt3SXeMo0M/811oeE/iOJz8LoIXvTmj2TIfS/hXgFeRlwu2kFhSUAm/YWhZaIAk
nsRrOoYHXMYCbW3yB+y3c3k0fvPN6savcAZ85FUq/PTDImlxnyd7+KIaxHHsFfO1VMUYIx54O1WL
PNw+llAZAzHsmj2pSXeJnh/xkAGCVeSbCSNHmE8OSg1nABFIjA26a9lHud0poyefygdDAjf85KQH
1H10guD7rN35tQfy0oKhMK+HmqHDycLxqqk9tDExDNRPM6nd9fg+PgNIjncKEnHGfavuByCwfX8y
2s0ErWPLz0Tkc2Wku65Fjokp9Ur5it8hZ5j9uBqaLYiOQX1ASRRYi/yERqEuvcFajqzb6IcxrrR5
i0egYjICd7M3Rzs0fArBNlPuSkIScvQAg3k16/A15bs63stR6S50JX2jQykiSJARXziqgdcbKx85
suRAGWvSSYNGvGolqKCfbbYF77KKlafOvm2hw8a7zEHy2TV/lRA6noFwGGvtBoc8AsAWfTNuu/Uh
JJ8P7OItGVamtY1xMcs3C1S3dosfEhBSGs5ypZmeXHmcpcHVFaVk+Aw7hbiKC6vnBlW6bb4D/CFh
4kW72a2wDodZDLzeRdebO4lwXS/IhD4zcdLgeR27H4b2A41LC4LBrntQf/naGgYltwYurYSGldqA
YlHzRLVha2cnVVuZYB3c4BmiHjh+ZJmcY4qg8RqJEpQWkVghMOnQFCvDqR9OJmpHn110MzteB6Hn
A6GXVdVi9yxtm+gGs9sauhMKFc/5a3auDuGt/iSt2/khjDazhXfpOxE//Lc7oIZQpw1lDRkAH3Yt
PSsjgZlzDSMIRG75PGHkZ68t6eik9xh9j4mb3YOsUXR8c1ZAd6Z01945rxnP/2fxYh1TfTfuyDc9
5oTm8dq9n4+wZGZlPb46jWtPW3ITQ7ImVZXxLUte/EPWDkCMoxwktLMjRseLQYoH6RbcU+HtYQRN
Ikp6MtAXmp/0+TBN9wOT0uaDdCNWuxZ8JxIpSMhiW0zkNN4EtQsSSC8eMTZ6muaDbeP812ISeIDu
YZnbvHsM4t/D9NbrTB8WQkX4mqGZ1bfoWN72pERkKvJG610ZRVkb9YVVikaFfzLHXU/LEh1KGUjJ
x1CeFOnYJFueEBg4lHaJnEYjWomrFEmZagUTdaYMUeEXAL94dRv+iHRyh6vkyIQGpCWyQImJ5zaG
iNvhAbqconqwF8kM4TK50M88DbuucdV+KuSmtmG9hRr0BK/PdPGhcwHXbECO1d5PUrPlK/A4847Q
8F6/15LNvImxU5/uzHqtvQPIjl24CtaaN81aJ4Mr/8J7GKDVUxy58qN1M8Rr7lxx+RjCV/RjfB9Z
w1XwrN/Zv8pdcA7OX/UrVqTGDYTqBWLou1PuIur6TEVaSy6u7Q9Yebv+jtDaCpipC0d4Yzz8XH2V
6+5nszG9fYhv7p12k+/Uu4lGgQEAcOLli8lf41fY+gqKV6/GQ++74HJBAI/l2n/CZZZ/w/TMrkOx
afq92Xo42xaef+db6159TqONjeReAzreNTJi9Mi5ufhTM4QqvLbfBMN6n/LGhTsAJsU7We1b6GLd
SoYE2TwwXYLx52NVUG+mdXTQPdQd+EsYbq1v+vxmPmgWSqnep7OCuL9DtahTN8rrXidG+47ql3aa
1gE6MKvmRvopv4BY7aNV8xHwGWSH4p6c2r38HBySM6abIWITi2PmTY8W43OxBYOA3M29/QZ5mG3K
K27VVYEhvMVdr8EKkCsOi30BSMoNbYZtLuuiVexF902yQjnC4rG/ynxhhImYPT0rT2Dg+0f1pblB
sWLT3xknKC39XXI0XZgb82rTwS3kobkAZU7NTX9X7/3tO9ILSO+cqhttY1cuOUeqTrg+83lnMx8b
1RHphqfFI6VfbWYGCFP+yB7FCp/Fm/lkbMI3rI5JgH9Ma2iMh/fmYzxlN6NngNLcMvo4qYf8FKrY
TEKUcRNXWqOus8pWKFWcfRf/aQ8gxTndOBvVje/aPVzu8im5KZ+kH9HD6HUf8RMsnidrJf+uXlBt
3iNtjLTaqn0LXsGQGJ7zpEHvsWgCPJYZHtWesqHXeKUl49XhCYOxwIGVASLOwcjyQdO4w8zlZIdu
uU9upB1wqpPxVHqI6rv51rmDirOx3qDlSOC/z2btzm+gcd1xhTe268iuAWP2TdJ2hQswzHzL+FXb
YMugZJ8eeR1e4qf2NPxObuxtf6o+UkY9RL5+yL9/ZDfRw7T2f4dv+a9sJ/MkaGOMo3HszsCgZoza
HvPHDrc0d9O9y8/RvYnpKm3LquGjilZP8hcMPQnSgEsuewVY4cn57N5blFjXyRF25c7+0J/rtwkZ
bCYjrv5Rv8U/dXe4gSc6PibH5Kg+my7EjXv9OVljCrCSt+qZpQvYnwt8gnam9dlAF/SIFRona4cj
6SH8sbx0O+kVC2+at45oRbuq3nWK52gFF447ye6VXX5Ll3iovnhXi+c0X+3nI6onz/MxoI1pX9Ez
Kc70TsmXeO/b1/g2BGpK78JX5I3HjL8Xmb921ZoHDY9WUJLyCl8hvufoq0Wh+JVtfEwAAcHi28xR
eDRYD9Nh8ZhQjqDP+Jw/40fJJ+SPWt9K6Tf4yOtk+uUVmW75WfqUz7TLpmtsxr0ES/Umv8OFdTfu
AaHuppvxV/0Gy4Dczob3PX8aGJL/DMwVIIoX6RZZzk2ww/6ni5UdlCT5ZdB+JFt5D61vP67piyE2
z2vtIJ21c1tEa+sh+1pI7Y0XOr/ABlYBvG+6zPEuQfJrZTqb8H56kLfW7XzqpvvkXB8ZUgCC41uR
3wrXWfc7/+4ruoep1JGfAkOE9B1D5UN8G93Pr6NoAEUrgZcxjQp+Nc1z8RWsePr8cuOz40BoFfmq
oP2gG/wczkB/9Zd2jzHqHnKi/dHe4vP4iRMCSi7DA8kh+4NS/Rb+ME79LWxm7nombes2Dz3Ei9rl
794/Wq9gYG4TlOnnbXa/jA/elc/qnVuMSw/oZfXVT6f5lQ6x/0R/ituT8qUxpmFjiABgjGZpWsPa
hy13mNaf/Y4RHnPNB+2GvP4KRSU3dIN1fUtbSjf5PmfnYdo2z+Sq6VpvhzPPNdnJbrWWjh0W37fq
AeLUiiGQq7zLe7RfzZOzthF9XeEQ6bjluvIQTqe5Qd3tVt7KN8WuxUbqKXitN6U3Ea8C28THG+w+
Qw/NxO0Y0qeN9yitrgo6vPiW+x6rtUIjST5ww2zsFRXZ4NP6Nb+1g4ss3ptxi+ifF2+cm/y1PJIU
PYaN6zyosJKtNdLTdGnqHcNB4jC8tM9Q1Gie6/3g1p50VB7tLSJVJLzoG+5sz3hgTDF82cuvDw79
sdjCefnqaSd22Q5VD1fZxZv4MbrHW/2Yb4aHDbI4yqvKK5CsRslTn4FCNvd8s/4LsUX+gPoXqqZ5
tJZfpo/po7yrn5KH7KY95bSC1k/nNnyyHpXbOnXnvX8wt9mNfY8yoxe/fcae9DAeez5nbbf8Z46r
cFhFiLK9qB/pnWSs43I1ADlE3qV3YdpDII1WCUMoPOpXP+zwTE8jvzT+yW43jIsPOO6uEXAkvLtn
vnAfb5Qbhpm8teqzo6zSDe10AX35KTjoewfoOqY29nq2vmS4lHZwT8KOv+LcetZT++Q4XnBAWGSq
+WKLB+eVm/gMtgzwQZZtLnZmPQMrZLA05kbMj0TYTVoCkcWAmY1YXNbhI63ZqkmsAF0HIcAgSlet
h0s0yobjUgzxPbMQglBCcUYsRCTqWhWlYBrAbg+aDn6fUJS4H1tO4T44JfwA5TFB5WkfBtgGwPiB
Yk2qs22svYL4e95Hx0Z67wnmKHO/IaWyrno12iHCG4Ct4hlx+5E07GD/IL4qB7cqMfltvQCGxIKp
iylL5j5YzMLqhSUrSk2DKNCMVre6+Ic10GYZ+aRLXqFucMQSxaSVI3qBgeZy8fXMQyROIpsIpv0c
2BA150AjQpLnwDoqvDBzZOgPc0w+adKqu1onNihkZpRl1TjguBKGSgOwI/lUWpPoC0DSOGREXY4B
CapxXAblmTsm6Rl6CcMgYW8mnM7khSlnJAurzEcMcpyLG1XTaHAr6ZYYLen6OqXh5J60QENgpngd
e+zOUGrOIJcsVlbWkh4RxW40CWlEeklrumTrRIxXxHVFyRLJuqGqjpkfZBAoccIVCyEko+JIc6mK
daXUgRUI8dzIJ4jZqDbUh7Yy6kO/LERVLGRsCdx+YAZ2VVIqJalS16Ju+j6Q7KzfiLjsJVarLsY8
agXbcQWSFUmzMi0hEsAdHJfI8PR3CW4rsc9lnVh8q4r9xGGJVJJGwUPuXbERPDObr0RuvsDUuORW
aQBQ/yTeST/TKsVRaYF7O9C12sUo6WpiVCkaIorFfJP5+6GDQA/il5ZIJypeLlmpsSGzJ0qJDaU3
DxMvnsc7PF1BUvsVUcas6qz+qGjIYFW1suklE4qKWuKCS1Sdv4b5Yql2t7/UxAYsmS0vCojZ/7FS
HHepi2I/rp3cKo8akOKDQYOvXi2w/puHldgmPLGEm9G1KkpiUWF4OlaIK4ndrusvTlhah1CMe91k
Dvk9xP12U1SW5vZypLj9guKIHLKgK7WZYIwQ2fQh1vN4+QaFl5qk9+oa2Mkb8vz1tnD0/XWbKAnD
J1sYrYkDNGEGKjaJRSUMRPUmLVZF2eNWsji0iYOIXsOtuFqnjcKS7XKq69pLXRwgDhUnjYV9qChe
z3fZU6y8Hn495nL677uPRpBv6rp//HaIuOBg1bU7YKjoXk9z3e/7nf1R/8c7u166MpJ0qzoxmefF
oE6c8o+7/+PXXYriyIuZnSj+caVLUay9/ECnY54JjhjO9fKkxZ3822cirmwJ+y6x9x9Xvv7Obz/m
n+/geon5fW71Z9J0b83Skwh7KuGqLBbf1n2r/tMuf/hoX0+jiKTVdXdRul5KnLaoTGZg132um/9p
3ffLiFN8O+1lH0ubH1rybRvB57KFiW4QT8W2amJ4jeQ1hf3XN4NvUbVEhvPqGGaLLKrY/VIUhy+S
zaptdNt/OoXYQyyup7lcdHnal7v5t8d9u7F/exqx3/VK4nzXdeOSBfs/7NH/yGIMQA5wnX+PPbpN
0o+wyD7+xB9BulkO+gt/5Oj/gRWYYgE9QqJJM5w/8EeyBpTIBAVpqbIKYJ5NOTnfxUFsARmZ4LzB
/No2Amr/Yi4GkMlALYULLcfa/yv8kSJ/A0KyQrMQeUdtx0IXisv9KxCy7hMA9mR/D1JEDLYgITNM
SBtYaNSkfvgy0E2VI8JsZTKqXic9JpiiuQXezV6Y4F6RtehTo11HX6an7jjhNFyRAUbPjFG3L0kH
GcLJQdcPOUMsjfjXPhzy6Ajxu5SNxNUQFqMRbz/HCrsDdP+GVYYciGbPnj4pqIQ6yQb4pn2YtQz7
CzvovThEy00tyNqUpvFSGlmCCi6ogJpBKllaSM6idF1IujuqZNgnBqOGBSFXbFKRaiRashxUDYWF
bkXQbFCOfHHSSSXpGvy1CFD7QT7Bz7wEfD56JlSTLENBHVoV4f7/2llsEIto2UWUxFlEacoJEzsG
zFyGql5W/w6bRd/LxhplltPsKBYI5WV4wIMDQAUOMZZlBAW09HAptYWXJdidTzM4hEBBhMJnwBXP
pLXAT5FCcxzpvqsia1P4J6RUUEprTHNla0F+vC5ipY9cml4bfSI/Rvo56g0PL5UWDoZaHiMzOlV+
P6+bm8w0BrdqgJzmCebBcZ3dqYP90ywB2PTVPKxNOf2RzlnqhVH5btso5DiTde8PcU3u1SSBG9v5
scEFalUHSBfb0ltnE6rR+nTTVxJpOGecd7ihnbB4Qumh7ixPHyv1HLSqch6HSUcboQVo7wTkLGJS
NjI8O1KchKHVJoBm0ynhSZp+a7mSn3snRQV+meI3OWos+hGJqw4XkG4dt+pnMMw9qTITNyJZVs/Q
CnpXqVvf04xCO5e1sSQMmGNFaf84FaU3Js5EzB4Qc71AtwPJCM9AMXg72zndDBDakJjSdmjFZzfI
Rtao79T9VsNhTUeTiAgtbMNpq+OeNeoMo+Cao+qQDaccYiosQyK4wwjlbiyMk5xG5taysZFatjng
B1CMkdeZr/Z4J7ODGSP9zbRhq/DTzyAFtbOy3HXbhC+I5U6bOgo3Ytu87GBG2e2kGtiCyfOzGQCw
bXVwUlOSzyfU4abTYEY8DyPdOqr0E1uzAIG/CqUtZY63xtSdTTE0bRb8UhxruFyYzb+sG+o36PI3
mI/MqFCF2RHBXtLvUr1BnLI91EAOoUfKZHhFUay8LhZpZ6iQIMBkNHjEfErRuXKM6rqoielkgjQn
oAE8nEz8GFbMs9dVfT8bwfMYoW7Nu6EeC7KrQj5o5GPBMOUuXXwPF847Mx1pkwT9jZDt7YyZ6E1b
478gJkPISSpQ5O6SRVyyjG2sBOzsXczdB3Xqd4VjuoDAQRSJqfGlCPzbq+HV7GS/JPv8M7XRHRTg
HTAYIHjSD93gL2c7qBTmizCokAit+xZsWjruxCqnJqULKrVf15pSr2kSsB2SBnMVlX3oDZhPg2EK
sjXeP7jSOFVTYzOF1iycpJ/J2PdrhET+nEqKCaRYN5Ksj5MUGoqC3GHj2wZaO0g7tCZAzN4h/V8S
dLV850OrF8vZoERWd7nLOQs+lKgmxyaeZDegY41htyu0aJHd9LA2GHaTY1WeaswKUih6zTQJXQzM
ZVoXppfqyggpuVpQ4OgnoI/IzP7lkt0ipoC+Ndpw2KhDLZIPbaxlhHWGjQwVOcqrLTyBcJNJ5gRX
vH3WFnmLyrbHjVrkT6bPQ4/6Cri7NOCS4yuDK4FXWQPVRWinxeFpiAjaqBPIDatB4iPIT01fkTqK
pF+51jvwSVyly4k7G2SslyEYfnh0FdcoSiNGhMtiqGziNhFBpkKS8UFcIFfiBZgM469Sg+1uK3do
ky0YnmiR4TGNiO7KWSbPfrd0XvBMLq7jmYW0a7Qo7kiLCg+CdLj6pfXoBa02HdRe/akiFrDGqw7W
4NzcCyOHamg0SDKEj9+M5itQQP7gwjThTgz0/mBhNsaXmjug7Ucl1MjrmL8xWKpR3WHPFKlY8l4O
CZll78QEP4a8e0PktFtbWVzuUPiOdobWbuppX+WTvY/QL2dWLGEON03ot8/6q5o+DNXY77/9dlHt
I4QIUAEPzlOD+rR4DNAZXVUG0C9qYiGQZ8ZoYhkxfQ6Lvuocm9pB77V8bZQgBoWOqpqB/4yr0E1l
3o5keUETJKQJh1mIseEm4FfwG4Qi5XwzWlqxM8FjNYsuLMCi07DoMeNJEa46c4Tr58SK58PqWImQ
UQ0II0K7Ilbq8YD2ZzkCZpkWnJ3ch49ySwOBOWqwxmSgXpWj1e1ko/eusZV5rGnAipz8mGWkyLa4
aLGW+7DH5JSP45CB+YiTyN+lJn1BWZeeALl9c1UX65q5u5eDut2I5k0stCWidK3KIxG0LJI6snRW
7YVFQN/alTvx9QeyQmsgimJhO8A8MrQZVobeniAf2Cv4zzmobH84iEWLxONWJfwg2qBspkkPW2yZ
cocskNrfLjDqdavL7+K6or0V9/KtOvuytM3NDMVjgjMWQXG/tfd+UjJv66tpSRymIA5Q1kdqSz6I
RSOhT9VkPJFCDvSTYqHUq7bG74zx13oMpfCo6pI35+W4U/MnCQkoSJbLm4m+IzJ9Pd+S+DYdMW9D
vQCmObQvhEr4Bge/wiTFWMV9qGywWnlLKxyLODCyK2iclkrDXGnJsStIrAsEn7pgeLN5Qf+Kogim
XlF+Yp1CJLzrNMT02Pd6lCjBIi33Vv+O9BhPAG0T3Cdo65aaCPXFCwz9Wr2UNDPZa+ghd5UZKOin
s/Mf0M/SMAuC4Bi66bmFrg6/OFdz4J9xKp9itIcWz9J9X0r2NrCwEonq/CvKcI1WJE05YGhHBslx
7q9gRlGKl1hzHtXEK0RRrLzu80/rrGbEnUMKEve6syjhiVDvFEQsr+u/HS82mAtUXpS6EYdWSdL0
y6dXlhkKpOIrrGqidq49EqdViywG8oIeCHPzyie6LyTrr13otSpK/ayDVhObRV10s9dqhhYgnkTo
24w1+DxFBlW4YEDVpfOp+4lYragPy3dk6LgWZM0ABUrBs1ssbHlEpMNuAfX11eAOWtmdxGK0yCRO
9Mj4NESNVypAFX3VIngI5rMHQ9L1B38u/GYX9Ym/nYJm3VU7YW9uYnMwu6L43fn8j01/FKMuHuT1
uLiii6NyNPFwHp8tWp+1iIhcQzCi2mXI8122lIk510exlllLBQ92CeSLmAjOf0WGEgXfzKSNfK7X
s6iNQcraGvsFC0ds9RKGuQRsLif/c831lP6S6bgGXMZGtfedBdyG1d/2CqfQni5bLkVx9cuNiF1F
Paos9hL1yxWvp5JjmMRQZdr8aFkotH87//UuLrd93Xw9+/9gXZEdY6uS637DRGg/+9PUMB9dNL9V
00Pyq9TmnTxMT2Ouj+6MuAriDtWNHstkkUlZwFzIX+IIK7nCKV8S5IkYzM7GJq9lfav41l2TjOUP
psK/GaJ/tFZYredQjWEeS7jsqOyuFGjDZqqB4VoTPiN/JXtdnJA1A1eGOyDGQ74B7gIDk3Ua4TPT
Fu2TVkT0NDYeQTM9CjjA/mke7MHrKvkV/t9MbFhBdNk64uB9lMIInA7+hW6y/Ex9ZBYwdM0mlej4
THQ+hgnICONTd2yBv9pt2+C6gGpzTxx9W+btl2+G5MrGAc0tuX9T2zFam+YPO26xVCljfH0XhEAN
9mVU3jUJ6a1+0xeYKKgVouKziUGStbgb8LnskiY5hBLPLW30I1z5jqYvegttrG/D8NcwfaJQTK4E
QV8kukjd5OFr2wMKtkAF6xUT0hw70UDTtlpb3iolSM8oqADABt0vE2mAEvPrreoTkYjNHBwXM7eu
bl8ly/xlSF5tLgGMbKJv5dDFf/MhwQESqJOBcSaqLhlC0qkJUkj7TPz03iE08dJnn0g+rjuGXLdT
l35k5EZlPDU8LZLvqsmaVgWaxytKNYKEOTMOvQOZaL7PkM1QMnKafZHAyJVTtItjDRcFZtnbsa74
y2JFg3gI8jCp7mwdu/2Q5yb0xjp4wRYsPiao0pJUWaC+TB/XKGXhiQXca8yM9Vjr6SYq8ULFnP4j
5k0/xPTUCPj280YO8YYblWffQomjVCU0/xiAZoxWkSlWtmPrHwYZgGpYjtpuCMgXA+4Gu1fsw6zS
HyLdfrTL9GZwgCLFASCMVgkQ8AYhVY0DWoDS2iGc4fk88m1kOltpwBswyLoTJh3+L6lvTvxfuXWS
4Lwz1IsMAQ0cOpENXng0kxE2IHh3enGBI7Whpwdjlm+dCKRzErT1Qbbik9xP060Da3ifSelNCRxh
bHhfFYVAv456eI9Ds1IgjwLknJezm7XNqFqgCpzhTo11hAV1ZOPb9lNdBlm2bI37oXyVcFaYrR69
KQ396RgBQiMDEJrnrXGGYaau0h6pJdVJ4qOu9qCxe+sBPbp4wmg7RZcpN5IflWZ8Go3xoNuyjMds
8VrSROFrCJfNrjrZHca53qoYapxl+Rw1KBlZI7NIXS2AFfbkRFMNsdh6vMERCAUGVMMSBXhO19xN
+W/ciBGQaswjLetKHkPavifrVMlO8lCXxb4KRp0AlvRrVpSXPPI3aYiHTrk4LMR242aB2WIZgvXL
lDSRm/fNLz9MDc/XnUfDqppddeziRt8iFIUqIkmgVdSNOt1/CvoIU+ogNw4zUS2GeTb89TJeZb1/
alKk4we/+2KQGyOETbLXp3Eqsr5Ztyny0J0lY53gHDI7BIZsxDeVr7RrvL3fi0SmD8C0rQlTkPUF
LZ9VMQhtifuoZV5vktB/RRUwRtAboA3Y4XCQH0tL8g84N25CC4B8W+nHRLaqe2nUNbC7QwKGtvk1
tMgJ+bRR2I9n3XpxUS71kVl0CxQnHu6g5ZqbztwOKEkOHbKYDl4Znq3KvyJTPRpIvbrqEH3MQ4q3
Nlh4HyHfVcP7tcmd/owZzotWg+ifkFfZYELPFPel79PfZQSxxHZqa1cA6zEkXt/ygzAFv6kHjogU
6pvjj7vZLJ6UEN3wpkj+k73zaI6UW7f0X7nRc74ANrCho7sHmaSXt1U1ISRVCTbeu1/fD+jco3O/
jnbzO6iMTCRlpYFt3netZ/3uChluiznC0W8tIEtLZI8ZQbewIn0YXd1dKq8akTkH2PkPPRAwP7Qc
AAIEq+1aEqT23iT8khyiHb37cqfGty4cfo3o7Lx5eG7D9Ez9iu5qkz56qn/WYNWgDkp2YxNdJm28
zU3nvc/3oBTTrZLx2evJBKlAARVycP1R/xwiuudg1T9dIyfLpycdz0M/mM+cfjhHaKeX842xfEBA
WuFehHheRpRbLhmtOEUzEIBJmWNIAJnusT7yx069l8POTYtqF3c9GMWuZSVcowdl6+kyVaGL9bpr
4oLdnQBrQswGsUd6bvwmRrqEBvnDsipo4YWFGqvp37umxZnilVwXMDvV0v9vyLkxf/WyMrdBSZQM
dagSf0TjdNZN2Ch0zyEZDdPkboD9O20dIv9yCOPUop+WfT1nwc1YupSvB2jfVtD9tERChAR40XpA
Ruc4zo2xui+KfBN6Vr9PUFxTb3b38cL8C0PS9ggGI45pKu+r1DgyC1c7r7X2sVRiZ8bzKzQkINPg
IHe9Y+Z+xKIRVizgaTUk944q7E1DjV1E45tlWrof8400TfpSR/O4STXzj1nchRBBthYRqv5oYTTR
XshEvjRvZRQ/W7P21nqqIjQFKRWijuTEdvVmChBCz0CpRW9cW5GRH+zyNsuNO3euWz/34ope+bib
vRa1VxvCSLUYjKOggpAingEjF5suYl6mgPBgaeJZBgyQiSr1+zLMu0Odx4Iyj/ZgFfhJss5Dzom1
oWsztY0Kgi7GGLZ65GG3b5u7BHePKdVyQsxXSs/uxgIhT8xXlkl5mkKSCAIrJddCyouWh9GpAEJ/
tOoUBjW88jS5ZeXXbkMpn8ukvnR5dCdV1VyK3nq3UFEZJcRyS0EbAfMBiWRxWuBxczrUY4Gh50fV
Bh9GND5B68C2HENiTwOiR5jHIuqSTeZ7eCq63nwwbAFZOL6Zkdebmmhx/chuV0Kd8g147xbJiWmB
eNiuiKCN4DRR/O1RjbsEK/Toj8wlTdhrbvWpRola0rwXeAXcfhfaRfiHPQdVfKie3mut5Q9eGfYb
w1ITJeESfAeo6eIw5DI9mzF6rl7XvV1iin3ZDQ/scpmouepqohNKCzf3MEVc7Faok283PbHZeyQ1
LbkaFEk6qaJKBqrSsbzraNmGzNkDLMYUhHXvG24yX0+ivDeUbly0luSnHPl53BIZWZfdVpfQnua5
Ku+9vqbW7BqLNGeAqFKO27oqLpTEoypIWN1K9nzaD01SgWvYe20TQmG3ReLuqTbld6Hy5C3UmLEt
vF8MRwC5Wczvy3bxjnQjCq06udS6fvY8ZnBlhMR09Dlg3lTRgSFafrLFqTCnh9Kaxjsp9GynawZg
p9hRS0gw8YwLAMlyYuRe3dEEjkLAVnGZmuRT2gBRO+YkX+/yD4JWfiuNtVYqO42MRgpCQ6qPtwP4
zGSA70ics1mUzs5Ju1M56BGMSQMqBUMDA6Kn3w/kgkZJRWyza58ci9puOng7lkkaTMCkBnrP3Gc3
N4kV1ey9xmFT9BQoPUlstKY36gCvxgeghTbPqOODcBDFtUvmM34qJ0XK1ZrK2Rd0bpg73jsnA8uR
MiorE6qYjcwtLnCjOEH0qZrrmNzxjPmVZSS5hln5IJxHYqWMp6A2/CEcmr3nYlsRiW9X1c+mp3De
teaLZbK496S4z0L7tcSCRwHv3oDdx74vb3f4KxH1kg7v68VMpIfWb0Eao03kE58iraXiE6KwKrtj
inKvS0CGSrB91vgAeRkTWTFkcJnPsosQBmbmXUujE7PJ+GHn7uT37qDgaXBIC9DJ6vX84splXxCY
BD+hlbQCQrgGrflFnB0mrnLR4pU6Sxj6YgofXId8Mp+YbYY2fZqyetxKlf0WuSQMPJMO+zGYzYbC
TVJU5rmq/gD9aIExBTj4kg5ntHcsagdgjaTkm0RFeTQCgkdiWUKO9OIduxwEox3YEpFdpw7/c1rY
5dZrYuYGcasDymPVlQCrnWM/Wdgisep+dYz9W8h1M+G+zs+6jTsGPHcXFJbkYurenLF9Sjrv3oL/
NlYzNQajRgY67+qGsB8xjW9TnvHuTO+1z4gi0aW+mcsKL/W82CqiiUymbthRSLtAJcQKA2F601AA
ylzvlNTa8i7NTWjHt6QuyB6MXpMRgXTplXq3lXQ2fY0DwjZfhnj4rGdmJXu04fn3f6wJ1VWyfIF4
EPnO2LZZwGGzetoPhPuBIYJ8k3mvCZyEUvZ/umx8NqOQ+G7rwLL+LUiwPBLlDbDTcx502J/Erz0l
MckyqYY5GE1EXtiTn897O9ExU7hckAXIUL8X43UByrcIgooi0BsJxhkhCKG3m0szhK9PoznMMtwt
YWFcdbpZ0qKsxktr3dAaCn1nJoMmmrNnPQn4nBAA85Uh/k2nW/YuVIJs7dKyJmUU9ijX6G33MpPE
fsMuxUzIF2lmPrJyQs6dY8yYovaDvu1n1OGSbmYKj6HJqe1Yz4wSvyuaZ7i8IGz1YcWFge+g9Ri1
A5ug1XkMr3qtZxINXWygfNBhS2vBs/udp1UvTkgSjh9rofvA1TMQTM0uJUBW6tLQS9VvfY5Q1Wf2
z2LaEnxMRF1CqKun3onqoOjHOdlIjGUj7eqN6vG25bMCfUcxsamLz2gmUjyKpmOkpncjR7NPKskp
CJYXoPf50YjqDin9lvyEH12ISYXJFWp49ypa8Ujg8J3ItXt4X7dezLeUxSGl1Gz4EB7JxC3zExv5
qsObq1T0HEqsdCUARxEm7hkIK/4ILWKHHIV3nlkYhyjDCMsulBUAxNdd7xHsoVqLCjOj2mRgdUCw
KFJvwg7D6r0bcz6QgCnS0lt/KGzAxiG9m2giPUCfMJMp1zKuEioMyobNkMrhDZYi+Hgi4Wa0wqps
EPcO8ctkvEWm8ZOoCzjnxMjCdWB2bq2t6o3mxgBbl2o0Skbn2hTSviwwZ6jGpLdakApr/UL1iYwf
iGXHtNGrmz6FY9d1z2qyg+t6OKcuboneNN9BuNabpOs72N50vBNm5KmUe6PV9V2fJJ9eTX9aq7DJ
yzzcNyIKd5Ekl8QTA2kwE7yWDB2kP5GNnGLm3nf2A1iV52749CKq3o7xPNhVtyWF65dmP0vpMMuJ
ngiiQh6DlN0ifSKILowAMuT/r1PcVjS/TlEpb+xSx09UhMYVqlF+iZVqFWPgMIkTH4tSbY2GEUTH
85q5zV2k0RSsEovhIb7zInTcnf5uhOTCT7yEbWkw8vGaI+EWu4qeucFytPb062WPClQs2BgB7mKC
Ull86ONr19Ua5GsDNJxp4i4C4lI65CSW7p1C77vThtTvvLDcAWJ+Tpr6s80KPHM0PDJ12+eFsWGn
EvAdN5V6iQbP9dEEQ9ZPWZ1rP4SKiPRt7Olaqg8rze7sbLZP8PpwabDu7GcxIWoV13qjPTfk125G
J8/hw+gb4yXDHD6yFWAwnnOobdGH1odqXyXHkd09GXHlE5PmtSjne0lQyxax7/I9GUmMX7ZfrLUp
H2BfYSiYQ84WCPEEISqT0J6StZn3IAbjJ2nB3h7NpS+IW4/JhY6EfCQYYSSO7TqxkRikgPpVGN1R
j4O9NiR30qZ9isyiaoYnZ4qfVD8/jKO6D9V0Um150zYZKscbOzF/FryFAFq3rD7KiM3GQDCnje9J
aFejwmSaz3K/bEzhTWy4cFnQhsYt2dZvZiCeZ7MjfGZGmhZXn3Ek643FLgFSubu3tWfXm46lrV/3
gMo29VfMDm8XPvwva+7vTb4tEViY27aATB+RLj5V1ojrl6wxGpcsENmVbmXcZ/s244yprRzzkl37
7ewBJK9/zVL+crKKEoJxrRvZZ9d4v0TXvef5+9AEEhO9fpURXEEb6b7SyLVz8k+TF5vO5SepSI+p
XTzlPXZqKpbYRHP57nE+H5qk+5mzwCYpiyGJEIZkAwj8LY3rU13Lx1zRIrJSCgXjyZpygIzlo20T
ZEiUtTSax0Fm+2ikVVy4wb07zlSW+/ozcZN7L3wZCAM0G+0qauNTp6cfkAkJ5cGymmqglOaecJUQ
qGvdAwiwG7T2plG9gkYqZ/UzaZs/WXgjyDY6lCUxG2HrXhfmuCm66DYwECxoAkCn/WkT7b4NraVY
ZQqYqCYQhtKhisRKOyp3rVRA718F0IIoxK0falizp3stYCsoCWtI8T+rw38K+v6fBH22Y/4fBX13
f/K8mdL+LVf/UdT39Yf/EPVJ6y/HM9lJMSVRp/hXUZ+r/2UDDDP4sel4Nny+f4r6gIpxyKE4+O9a
wG+omPcXdFfkfAbiOc9ZpID/4799jP81/FPcfYGWm789/re8IxdQ5W3z3/8LzGLQZf8BnOpKyxJC
GrppScNwFmnhv0JD00yw5Cn16Tim5SMLwXkXZPGjNbFXC+j/NNjGQs245ZIES607sOlNq9kvwdRN
ntokGMj0oWSR2ixLrXawDt6MYdohzW6XOXDC5cgI4KT9eFXI5n7w4GtkWotuKoLC60bWNrrKeod0
t4DFa9bxT4Thjky5h5E0GobP1zxABxeomSoPlwbPlUR7V2gY56P2bN1UqR3cFe9x3atTnVBxsxsa
zoNHFAgxFTuK9dGW5LbYb6qk9K2kcw8ThMZtk4SvMPLx/2h2d+48tsX14MQXykjPcfSgYqzzk9cf
uOL7Y2jKnxE1lANmGbqg4ScJC4dGcO2yLNmmU0ngVmFgNTZHbaOl6ZlkKYq6S7551sO/qhxy0RoU
SRs9D8Cj4EQns9HCqtYZEHXZH8ACGZOTNOt3MalPiFSVXwjt2ZFUjOZY7zfdhCWlT91T1keIXRys
lAFuT5KU4pOCMpGI62Gk3ZLQQ8gjpHsi9wi9Ib/QJ0vFPY0JYV/S66oTZhgyRr1E3UzRRCCa5+F6
669paLUXw3lvIioForeuhSbktQMkZjvGDQgSAmcw+0Ar0Z3K9PtRJnuxIoKDfiunqiWpZXG+tpRq
e91yN9ZS+xSxerVM26MaCHqiCMnSoiXR+MUMZXGWzZMD6aKvB5iJpXvEFJe4JCvqWvsRGMAoEWOg
7nJuO09mt7bFcl86rJM0+i3btmmv5zTVTmkR3toFqyGpIvPGw30+FtZPaWTtbRCWVwhdyosGHoO6
I4Y6HQDOAJ1VFNr0RCgGrP4xxsM5eJdpxtY9JPUJdi4tyy54JtqG4OBCSloTUbabKMzvCWJjtk/w
pJkO6kA3rIg+dKz+mLnmeOzSgtlODvahin7XaeHXKig3bFmIMGGGsXPtDyusZpuM5LLVFDKzMBQP
TLzRoMlTPENXNWPaJE2IHGcYy73upAYpBNQ+wR3h60754KTW4ku1wruuDyFyjGZ3msuedkUvf7VU
go46DNHFfUZEb9WiHG31HyNdji3rVXeLdvKaavnvIYfrEY/No+cU+CCb4BfyKWbe/JFcNM64XF1b
LqW9IWNOThISs01d941e/PDq9LGZ9cZHczf7XcMMG0DcrtOyORSTc128KTKkNv2IIXAyH8G4Zscw
H+49zd3rRnXsHNP0mykLD6kKnli7/HEV2XnJiCdI2NPJiM2DrJJHsg2rXdbqDWvP/DOrqT01dHCi
ORCcLyzlCCFwjbC+smkPbtwawXHeMG6hmLvwYsU9n/K7itlP5vhkANN2u9SU75UsDtRTqlvheU+1
UV81NYIoNNS4ur2svbTJMwm4V0OgH6wSkVHrkJaY/DLG/ndCK3QzjzTcJszjkdKJBCdmblGajUuJ
AO7OPMc/gsqwt6Htbmls5XNJdrSLX9QMaOhZl8Al/pcKsQHqIhn8qbLehUNUhIEgLR97MA2SBQVp
geneNr2nHPksOzRFyzgxWNRZRKKNlGCThQRRGTSDVYhwKiXYr7Dva4GcsRyj7GjaDEYkFhyGWR0b
gnbID6XW6uXPqdl4pyKrqOBeko6IbGqwms74YHsHyzXNIyh3XyH6JU+j+mG7A4mGqagOBSzbShev
Rcoqpp06RUF4io6DIBPMNuz62I10Q1Uf+AMoMKgf8bDrG6Ltcknn2G5eZouBbmifWtsh+GVwl5QR
hos5iy59ZWB4EYsk1bqXvQk5fyAOJ6S3UMTTc5kKPKCydR9+zKlwSTzvZhKLT1Pf0smQ9nbUE0pM
LFMnoWMr1s9i0cnkHuIncR6GhLrtBFmgw8J2nTjK8Vv7o1qGa4JQfG+CN+dl8kPzbPRGWXDQzIzz
t9aJqm2tgE2RRpI6Cj0n8Gdp/7Yy40GnX7bpAnA7NYUmx5knGpbqfW4Fkh6Vv7a7luKUFsvc10Mj
9pFy+m2ARDc4SvZVeq+qXSuiA1o61CMloduFS9kygLUSUQqwYzYFZutjM/ysnPwlsRkwppoluaip
jRkthU2XhW5nA/sgTew6mJMHsyDkcW5NIqRq8ShMBd2XCspUVd1Ry7mOWYgcet1BgZOHftkQETV3
096eaIMQ+FlUbbkp0ckXxSTQQ9+0fXBf1QgzMxP6r8dJRGMVxP/Pim4d3aMp2odRh9/a7E8tIogz
O+52Z6MmH1IiBgujpYxvUuZpl2oF8V+z65p7UcJLp6jPDsZ3ub9VIC1BA+G9SVh4OEF4TzjPKTej
nRWV92M6n4qYU27Ku3QbBepXj8zrOkT8HHcJb8Xuchrkiz4R/g9U3xsooUcNwOlWGIbYzB4R2N4S
rOMNw4fbV/QS3YMZB2/hJJ+9iTAvUVEftjNEf+yUkmr6SDQ39CGSKb4eeGye5bdh8jF48kQBFpe0
/aom98OOYHZ09Uvjkp2btHeGNbyGiI38uGputfiKQSHYGhIMuEMVjhcIx5gGfHetWdQMNEdcV2Hi
nEjbzRBjAGVhLCBEhk5h0067NoCuxWrjkJbBSfUnGzAeCnN0wO7UvLONzBQRtwlUdwrxV0ZZsRyx
wn1nxuFV1orbou9fsKX2GzW6aOU5uVohrgvy5g8xYpWtHpunsChe0dOzj2d028pCkvrePHtejTd5
Sn6bY0WYniZuy7x/nmP6IjEhiECoKc2M0ryELbQdxGtuRApTVWJ3HjrWK6Q5YIJ9yKkP5VVFu9/Z
J1k+ond1FrJfvUndJ8tbkuSIVAv0CWAXYXSCxJ+NldR7vOgla6tS1PUmIyZn0znY9eminHU3xxCs
D+LIzE49blEyrTdDC5SlS7MCoAnGXarF1Ekp4p5WaGFdIpz7vlmPrQrI9RgnAEtOpwcnsMj00n/e
rNK9GiTsSQv3q4ItXuh/Stq0V9bHXJzpifo9YIiFRanp9XnuHUSmJf4FssCnU1w+ZkmHH1tRDFml
1Kuoer1JGgcF/D811nY5OP76RrRVVb5KZFfF8Ko5n9r8tAgkCM9FprEyHNd76836G01XQelhif19
aL23PsfXc34/nVES5XYpp6Q8xdX7qrst+sdQ6d7JoctzKLWEOKvcFmhIlYXbGmEu+c36QbnBSZJ3
mXyBI92VtPn1X3ypm6E5jsxZsO3QPdeLCLbOluCJ9e568Pvmb8dWQfDfjgWI67LFQ/63498P3QAC
YByTWlcUDOQRgOFNaWH0rZebMIkwCjuDnLfrY0vaL2k5gYRb4I/fX+uqXUzXHNf1a04JkZy/NI/O
OLxkSRrs8vWYLsPi2Fjel/Bx/eX1af72hHVC28KRkfpSHK4yw/VGX7SHqwBxfagaO6P3kE7/Iskk
34RzbH3Cr7th4LyaSeHsVr3pauxf7yWraDVtCZ9sRff7SxSbRoY/DwNXq5NTHF6F6U6RnkKjIXFI
xvASvr62MKRZ94/762cfg2bcUHSl05OPvIJVw7yqk9d737Llob1Oykw/mV+u+UWY/HV39dKnbniw
se7wttrX9TJab6SM+RbK5YrKbVTvrmJTY5SeDSidS4dM3gbdJMrL9eF6T18eWn1c6eTEctfrweWb
ersLSFo5irL4qXludylUD3CHI8ha6jsObxutrJ9sRPA1Q4nZTr+aKjjArx0fjObKmurkwVX2wa6D
H3VQp2epDWpXsZTeJ20FpUMGIDGXhF+rfMoLYe8TN7vPBY1srMbxARI30yVBrMt4yWbOUdOumJeV
h0nB0rKRlSJjIuTATeNjMzsfpkEWbN85vkDyBFpF0kyO9ZuqSw3q+sIFseXFJ4PYIhIXtRPKPYVQ
oUkuw1LZNfoguzHNghnSmVm7SLbWJfphasoUNu2wvNVtuoW2bl66sf/Zmzkh2WUKUiism12cmlAx
wyk54x7/5Ap/spjoye5jX6ZpKjp2up7uMxpWfjr4EbWEu7bRl6aiE54mbbKuPTcAt7rYl8JeAURg
RWjU6GnhBSAgTcy22sy471lRYJ3IllF5WEWlq793vft98G+/s/7UW+Sh379XNDTMarfc1sK7Xn8G
DRx56np37l2AGCO5EoszenYRb60u5/Xh1w3bEgx3CfN8Z5Gix3YGB9KMxyTSD04J/YFJyPOhepdn
rffuRn3hXSxPhBSt/HrKemEMJDW0DGe8+/5ZkOeV32tA9dZj1bLF1yfEWMsfdsvN91N8P8wpU+M+
UZnfKJOpLEFzdVwEwShG8nOZLrHP693vm5SMxMPgDKc4xURj2TmOjfX8X0iv04J2ZgtqfB37/sF6
b71xVg5sjVTm0OUSvTrXznoTJtOb2cSoif95qGwA2xms83DK8Xmtn0tcSiLuA4u+yGLlQG10BcHA
3cvlm1q/B8dVi4po+bLDrPCm7XrXXCYnXdivBtSMLa5Jc3FZmudp4R6bdIUQjc4QKjwJGnDJza2J
RTwPcWkeXRZO9oIBZl1eEPbOPa/kK/7bMcs0XIRZJgDFwgr8cFFq58v0SxoTKooaFUglHRLRg/m+
yJQ6aTOp0YpF5DBdm6v2u+ddrvf6jFDeVBuO4eKYot0Jvqk3j2xcwQFxaWzY5FDVXl/BvA6IFG7/
8QLrwTIX40fkr//76Ez2vijFjcDRfY5TrTm5/a9pIZIMHZG4pW4e1ixu01H13nLde7G8QzRKzI8x
qsbL+nhMRwheTUCLLx5D0t3QH5JeGqJgtzAFndzkz7ejG12GlR1XS7eeaXVzWQ3sHsCXYWHFrDcN
qTabWvJxr9Hh6x+vP+jshW2ervNHvN52SU06OvFMqO8Wo9PyHN9+8fXY+nD9wfer+NuxL/P69zN8
/933sb896/qD75e3Plxv4oqLNQipmTWShLrV7PH9y3L1aH299u+/iVKXHCjD3H0f+voVjbQNxkjA
Xh0q7DNpzv2ZsD4HFkpya672i0mqXcfUyxafSxn/S3GmeBUVR2vRiK4Hi3l8Hto2IgskdgjIpAWz
GByKsFC+hV9vo6+nzHrmrify980oIXIGytzXc0wC83AfC1x77uIWUOTwbgbSq/C8ZLSa8kKja7nM
w+UXMGd5PeuL0KFcDCbaZdeFCUggEm4nieUrLxfrLJ0fNzMUcUsbHOTtWWSVOkVWTfov4WfxKTMx
85Gyc2ekrUeO18ymwMCKvT4Hvh68TMNst4faSBmXov6gEKZjRa++ogD/M6Xk/5ZSYlgGwYD/e1LA
Y9G10b9t3+oiVfl/aC0QKbj86b+3Fty/bB7j+KeDStOBNLB/xJW44i+B29+xBBpc1yR55J+dBWH/
ZepUYugfCYeyK0yAf8aVkGSCHtmWNvpuIATW/1dnwRT/a26StHUbng9P6gi6H3+LQ+yW3Kk6VsWx
LtoQo0Mvr1TVPWUWFUi5BBz3zQMScDTgOFb9yDLsq3i69KguKWmQwnEriSNinGThg7I3QPDrezMK
hEIzzqIIR9+KgmAXwB+sS7Igde8jjlO50eaEKt6oUQC3YnSgCrvg4IyFH964WRo/eom+0+tcPE8A
4/1sFNremDvSKB3qFlMiDi2iUMKJXXeb1m64txBVI/rFV6DLLCSMN4+PZkFntxy9PQ19++LZJmI6
CHEs8XYYOrQN10ux89hbnopAAQQfF+74QAGlDr1DXqpdQhLxPmhDih6Dc9MgHW2aMn2UBii5DFXy
sUrmo9L6wq+UQXIqXExRDdT+ER8czGh89iIXpS2tzSvNPnSjqy7laDrbyRsaYJHjiAxEHIim8xCl
K+smaBcDP+fLsgD8XScTYLyC9XdfmMbSN7WXHPtiQ+YckX+q+ZEW6oo4heilTfNjHFNmEIoUAK/y
TiZnFcY5aZzTQbzXaCS2LnmNJ3LKpTLsJ9zI1q5QhHSbKGjyLMquQqRoHeLpM47mcBvssoL85BkL
QCbAm9veRWiFsYuD4UHg6DnOqYVYXU9dmqKbsJfK95zsIWix6CZaY93i6c5OjbcsmSKYEEEIBN/u
tAuctvRMOKi6iXtv3CHwee7xM+5FN1X+TMrNVVoWqBciBIZo1oMGiv6A0gft1LCvcwvbeEG7qZyr
K72WL2NBpVnYwHCnQJcPlHf8tNdoi1XddHIKBwVf18e7acCYSkQZzp/AfgkQQrR02JFGhg+0q8S+
SuOtW5XRrsqIYUOmR2BVhfiClHCkc858mRJc51RH72spkPA36Hi8ZV5BAlBqXrptPDY7WooeKO0J
fJ1L6ANJUuBwTkKBgeW3wdtFQuvIOwt9wqYQP8vMKN/Io4yv0qDP77V+McjpTb+tzd55jRTuxHiy
j3kJKLmQ6a1EkglduAw574GGu9V0nUUSQUH/hFCpvERj9uDm5k517aPlYdGeIMdQ8okupQH5sAnE
GS6cfYRIBdaBXN/SzELiOch5tar6So1oHkVrCVICiJtOq27XEsO0HZu2xjTbNZdWm++roicU2Uuq
y/w71or5LJXecAJljwjl6Pap6b4Ig99ZR9KWKXHqEl8PkDYEtR1VwP3izFEbQ6H/rwa2t5Y5krGQ
D0eNuMiLGVwM7RdRek+VqqvbJEDVRBgjX1Q0dK4/xe6V5iGFKZa8M1bYhBbUybOewXu2Pe+K9fbt
Gs/jAhMbzTG9zQ/hDVKcS+GM4OWFC601RO9jxSYsNtdD5EXDBwkNqP8CBtdYdgdiLqJdM5r1LQw+
mjnV3hN59FSbL2hM0d+gNM91g7zKkOi+2EMYZWhy2eQ8MQTJO6LRYIEI1oJ50AAspdRF8plztbh0
sr4UO69jyxjplnOIK8RdblLg/HGqG1aR8qpocU2lLrG3kwJO37WdRnOne8jKaiCx2ol8d4C1PISd
2CGCRjJXeorPx/xl0EHeYqAFvh91vxsn2YdwCQ9amCbHWEAmaK36j+ymdDdiU/FbXYt2Q+xmdz6G
F/cy1NpzGgfmXomEYnDJKil30DcWUzGzm9RIfI+n3TxGC7XA/bS84KUWEVkNRg65UnOsQ/E6wb67
mVwC/+IqCHjd4y0fLd2XKXuo8j9Z2nbPNYoWJIQ4dijh6xZGditnn429aHSHbRvGZNUbZrbTSGfZ
DLY++ng1YF4yCeAtS305/QlK0hubSoLZNsj8aJvqNbYNrH59Dbqd3/Hy/Afbi2rjUgACRTc+52Sj
+tPSd23s4ArPAeH2ev4xu9W5o/jta/nwkRlhtjUJGugI70W4jAaWzOedMEhdzFLjQG8e2RuuuK0C
wx0YMIPbcNqzXeSijPSXcsIRVoiEOu6Ms2HZqex56cfRi06Vm8gry9LGO9eIaEXNp7F29HMnkQQT
EdPucKhQpw+HjGEeH89s4RRutFdLhc8TDWlc9p44TWDTy2l4t8dspAfjjgfPabKTmKufZji/u1Ea
3Nc1G2Grf2hwKEyJTSCspVBxG1Qv2p4IACe2/Qmb0JaA0/s6QnA/TlyaNf18vyNAN0/oKAcj6Zy5
9PZGEi6be2OrQd44p0ZL48Pymt2cZq2PKcrt7fm2lXG+DcucaIs8fp+BeiC4RsM4WzuNke5Q6JT0
ZTWB0LHzmww7CMotIHjUZ+hc0WJkUYz63M5je0erm0XuXO1ARUxHL7GweYgawaMTHc1WGciIVL6L
h/wN0SfNKmox85wAdXdm26eTxlnCCZZWJgOsXLpn5Z3jxFBGMu2YQWqdo3CmzmP9nqSMrucY8Hoq
wEkY7eeUucYTyeR6kf0wSLV8yIj3KKr5A4pluMMDgdVhAji0BD5WG4gk4hQvuFJNOxtd/dN1kupY
peHgg3zp/cCOYxgWMOY9OWePhtmekoBgDsX4vUiaKYvwBgTK/HuSYndxrqkfwHBo8wZHWnvJzkQM
srfyMTjbTti+Jj0SLjXeN7kR/ehNuqQ2Qssy7uwnAuefGZbQw0YtEqnwd2T1zZbs+uZGqg68BysY
DCKFfiQgrfCTtksfaU4WCODxkVQ6Y55eCRJToib4wfb4lzm17Y1Bs8f34isnNK23XkceO0himVvH
uHErpV8i/F0bCuPyjTTSH0EZvIGIGU66lVlPRP/Aag0xQ0X1bD31sn7tLXBQmA979kNV+GA7ZMnX
Ee3PeUoNOnAwnXAxJ+fOHh+srO+vRV/nvjlr5dEJcQQF0R80ZsjvnDp+xNLZHXoMVxCThH0bD3we
tlU4e7IOoqOoolOZDBa5HjFDY3oFBeZP5OpXMpLlCb8I9GXUjrgjwsMQgWBGCh4catxaZ7LyuPK7
9srJH5KsBr8alWePAszT2peyPdF/jLCHS6d6UC5+c0wDzQkh8g45wSMfFdXPRiHGpsa7d4IZFFJa
hxe3it9UKB38Mm7Hl/I/2TuP5ciVrTu/i8bCDZhMmIEm5Q2LRd9kTxDNJhveezz9/yV4dHjj/Dck
PYAmCJTtZgFIZO691rfkpqiNaiPHCN5/fKfmWX2GcCel7+KEucTfVD1z793ZdYDapIJu3RFE3ZUN
xKajX9TuT9dHhNugyHxEnWFtQwSSl4jpKmM1fKIUKbKIfKTlhOSIlgyUMrfgeasTJ6lVGGtBI0hz
VKcxJ5qlGeQmbAWEmVy/c0NmSc0PMcj6w+q8N98so1cdrQsEy5IbXCzIYyB40EI7YwfFy0gJbEMB
CzetJqNtk8WQu+Ucvvl3uRVdfGcYPwOieUMRzm9TYz1qjnxvCAh8AOmCaam7MB4xghB5tE9FdWMP
bnQ1OC3JMR/avT28ygEZcCaZlcK/LingGvWnrxa7wBTtq9uL8xxmxPtofyyUIufKzbtNrMcgmukI
0P60G3xJCUJxDfh7SqIVOmw/urPFJiOH+8XtxIl5HMget9Svha+FgHaTj9JNkk0zGBPhMuOPitCP
qtQoWE6z95b09cWv+O/HjqMfJI35MRIvvuu2a0c3/wzKWMa8BwNER3SOFSX5jmUCXoeRlAezO+dN
j0xaaZlNM3pZugEsPdAdFQhgpPrM8sFB1N0pFBlelIz3MkN/LDFYbOYiIe1kj3R1PlMBfsn1wlmL
fvwAvAUgCx8MY2BLl8/1X2wdQwUTj/7UBUj2lw3jMzXW8p5mk74p0jk+hdERM4e7M2P7tjD6fs8E
7IJgJdgS2YobUkGRls2SbRb1w5tR0GYWWH6IuKFAjajOWU/1treL4ZQEEMVJMif+IaA9nk/BvNGd
tqLsFwJxASmWb5KytOhFxj8MAGi7rq1utYZapkHg9zok3GUdmdBfh6Y7B05HeS0UxBohbv1CQpkU
Yk4Dc8utlQ1q2my/YwUjUqejhOKlGBWImHyqxglFmRuxpptB8ppgUTM87hCHw/tKkl4jgw5xQvYw
V85D0UPVCd/tpE9u2o+QjHbWD/E1k51ct9FAr97ArzamwdHXpCAE4TTlkb5PWts7BqUIL4bmowxJ
YkgNbnx1HdzuMYldKNsdkr4c79LP6UsRKiZ9IqKHZEj3RgV7v6Oz3YRJ/GDQZi1l9ekhVH7UYhKu
B2p/2zQnLAa4G/ihuSeDQEO8Ouc6RCz3NTexmRWLok+uuoFLsomb8ESqHdGPVvs4x563xr/wFo/F
Yar7kLD59LVLnTcR2/u2NIgICt9D6WEzyMQPrb6EYiQ/BsUu4hhIQDE3rd6fr107vbWJt0NOtNKH
NGD5oVmbwPZPrhrZQp24XIQDLEzOSR5TBL1NI/J78HKRLb0RUp/2A6viOuz7Q45e69Bp5r6ZXJ/e
CL44ROFMd1kDUhimXtcR/52GtjJ66VdhwwD0Ic9ngzhZXfWrj+cO95h80Br60Z5OkU76WXKOwpdk
cHHsWHdcu3d5l/zwrdI+eURcGaN+K0gY3TCxX76IAqFxqMrkUJEMJJqSG0dpgSTW0XQ48w8zyMyz
X3Adh7XLsrBv/fVQEIYgFZGsS7KBVRDlAyQdZ9/zzKNf41tSdeopsw5pldon6GzpPkm0az+M61bm
ABQn+n+OKqcHJn8Tvq4ZsLbZbyIP65M+dY8MPPdRB1cpzphEAo3DbFOzHNlaA8L9IbtGdN6pHxer
6VqOsXFEHKKduioIzlTo/aPWfpDjCD3eUyGxXaexCKxvXVLNd1GCU23K8C0vf3+mASyXi6falSdh
VZIOzCxPXgjLUfJ9ZYmrXgSSGC9FIZvUmOZ1wyPJ4G+p3V7NDpBPNwzTptCYRzGXeTIq2kzgrOCB
0S4neyn4zWyoZl6PMViEcq+b8nkYfaQ8vfZAklFsdA9oaJNt0g5QiBwQ4m56q89AEoK5jMkja150
e0I/YYcXAAsfmYsW1O1zsdP0vaYzV8YShxk3JVPHEQm9oG7cix6Fg4403RmicIN283PI3xpUJ4+m
+WnP3ks2RsHOTHBg9iQZJPQHkVG45j4Nr9k00AOyHXy6WnHs0mbjh6MBWoTgnYo8i5Ap02w6e1r/
d3Fg/OyMTZN3kggY/a2lBngqXGiBinnVdl18KOhA+U2wCWMy1S3jl0dFYiWrloiaSW4xgrCKmapx
HZifpVZ5l9tu8ryfJpUyKABVl6kEYJSobnC2GxdkTYM/pDLBSstJx2wTCPBjyJsSa7i2YxiuI9Qi
O+kTsxJl8Y3JVH8Nvz3Y6ikGur4BXSS2+DZW4GmwU0vjYxhJf01rtQagMsJ5aZ99LcApriyvhWVU
14F3xbJ41ss2Jv0bI3Qm5w1IXgnwoB/XKRbzrSYwKjsNtizXGhJSQM1u4ycE0idFYQH8Jz/DYwVc
cVof6nTclnN6l+TVsR2Lz4q1LnZfAHJO7661dLyWz6HT7ocRU0FYv3gaKpw0TO8aZTJtop9mqKID
ZEpba072MnOew5YBraAUMpu3XNe7GHsKwLfPsuV0MK3qLECNr4E4YnHrSSbxk81oIukFLLQSZf5L
x1ReVfZjpcdIl2jIJr4F40jgApGiw+FH3JPFXc6zGtqqEAszlnGOLckBmy8OtqRiLJizWMAUWH9E
4sONww/qhl4YP47wNLYJKVvYa18TO3mjXfjZtEdRc+SMqtwJp9tLX95j86XM2qe/itC49CMNkByh
FOnLmyTUjk7rHwI9/3Dr6jgWI+F0rTyhDUEfRLocHnI0qjpBcn2rHwXamhsWVWc91u7Kwl9R7bkG
tXKqlI9uWEZqhN/FzG+YHD1wjbRBeZ9H/adtkq7XGDbyKLAWZMwLShR1XD5QYDpFpvYe+eQloAnb
lUmMzKfD7Mowj/384MMFMaqMUCZKq5aw7urWBpEyMuL2ImTW+mP26t/zID5RgDxnwsaSPG5jdyAC
wj54+fg78hNQIPV00SLrXRurxxlVbx9HH71uPDjzsNE9lGlJ/tanpEPFBfUjmeDdh+UyauTCeMP4
YbQFdKeWy4fjwELlVpiUTVkmHL3ILlYyMJ4tm2Bl0gyDCMRqQ8xU2b4VlXwaWAUMhN6nDOZpkRya
XuCPR5cWanv8qZvQKai6ygMtG40INwvVSFIaMYh868MNvQ3VUXg9UOoo26QvYMH4P/rNg8MqRIev
umpdrcLO0mwmt3ynDHwXHkX2UeC00ur6YtUDN1Y9AfY3TFxUYroUbfXemghRkdoWAwlDyMFeUBFg
EjLwzyTMy1qdumeRfk7imGs+Z3iqVjcuuTVij532o/aHN9FD54wN5o9FjqO+zK8VYm7NusOuT+/t
JedvL1DFeZxTASYq0mB9GI0QYTmwiW+uJMJCZZ9qsRPhtsFa2cBFsOFq4cQjzQUaRLOihT+sQqmR
9sYqyI/FS2I9J3gNPUn9gwBb/D7JuoWQTzF0/FMKRNJl4j3XGra7zJ1BByGBk741H61YR+hNtcUb
wj9Nbt22EnVMRVW7czs0Ih0izTDXL1XxOVEHs3NIGlZokebmage7e6jmTBx1yBbUOGjLJtNW4Dh+
kd1D441wft3eP7ZeePHJa2ZVnu7S2SefMYquQFKYmFLMyauo3EUaQ68hDRv02LCve906GmFP9JM/
vqNW+pmj+6uj8Ix0CM+ST1HFQPTtTvUJdFJ3Jug2DQ9Im3qknGQWVX6wiTOM5FpNWUqUXHVaB7tE
j6E/edzx3IZCSR3iBIumjlKVX0w3GpeVmVbYyLOKmixy5cYpxREfiwk9qGPiictWy+NfNmkhx1HH
UZrRMNQ49VeEBuFWdtDmm5G0b0aC0kZ3BfRHo2CeUeB3gBS6zIFIRO16+RwQslgNt7Y0fuXpb6jB
1rMb0iGowVOZvh6f8ecZuAEkaocCkH8aoB7T0hp/c18jozOZYxjUJS2xDcmo3+R9bO0aE79T3BWU
y0VL5gjFzyrqWakH2jb0kd/VskQyVne38jp3v/USJ/0wF+QWMT4LGUIG1KZiM0DGmkxdCWEe5hJr
X+NQktAdcsdCjKMJCmIaOwPyjAL/MWzrPfdFcTDHjnTKNmk2nlR+ej9/gaNyVwfBU+mlktSX6EfS
qpDrQVx7Bi3PqMw9JKQ7vRJwX1CRm24YEfiFbTgKUmvd9vKhbDCrTaFg2ZL073UYPLX4+ompDRh3
AuqqhVlv9aZ5dNPWZTTwHHLE0or4VmM6tnBR8NlxXcUld4iSQj2NZq5O10Nb3widuYgVencib3bS
YLY2YVtuOQ9uam+GQtGah6SFpmu67p889rJ1zlhlzyTd9hUx0FUBYzD+QdZxeSeIqTJqTsM2DxSS
odnqGegZqEmRp2PQNuu1Uzrka1ITYQaS/u4KDa2E+RwkTnVMPBZh0stwzgfzz0ZmNuc1Juw+rHdZ
Wj3DrGx2lgSgKCewQ/lAWnLm/yq7GeeGYZLyZHmAKSY82zBQVknPervqyR1idT50n3EznUYrA/9D
3rtZINfX7Ddh59cZZ5FdlIAkLJRx/fyaNwkCPS9/HB3+U/q96wA9QkTGjBcuofhpOsOjm1PC8Azg
VKWkoBCgMNfyudqxqqjgmGXlaG9EN/BTBzg660knOiXaxSJPD8bYHAwyXjaJpq1EOyFg9pF5PfqU
dCIc/wjxWMDpwIWzwcfH5zw2lo/LhWt3xCpJGRMnTGxtHJVL1pgDa82YZlhCQYE+xMNUC0TrDrX0
Roc+z5vx/vzJpg851RdH901ICbT9UJU8mNHW8IA2B2KfTfFtmdU/66HljE3fJNNdexxvcEutqf+u
Sw3niLSdiFGZSD+1NrBw007ppc1+2COdQ9xKzLn06lMlBHlgnX2Pcpe1T/Tu3hyHH3QXt+g1N7Xp
nDSv+zPzk/RSfLpjCrG65FuG4JBx7kXWL8tvtmaSfSCjHgMydSciwAzl8vGGG1O36b767RaD2H1N
UO7ckPkdJFvHDi5V1PxsnGRbF80Lszyxizr3thudi2bHm6DGh7bSjfSp79rXUvon9V21TC55Ic7M
WPet9Vp59ZqOBYut8WRwb43EsEdHeg6ya+Xkr5453Q26/UC6Nar9PU6fV9N0bjiSiIw25gQ0J/Y3
DYYhETH6WFCajb3JEIkpv9vUhdymDFJ1q9Yn+ky89cxSp5zwFDNURhlAtWl+ipr8daTQ0aLDH53+
JrOJlRmK51Q88attuEqPGGa3Hf2QevSucuiu6nh1MM/iLL7yT94iOdQL+95vm59DSVVrjgmTA3BE
4QjIsCL9af7BH4YDvrIYuCl5qnXGnVFQW0dgDWVhqu5Bm/yoXFRJdcMdwHwwbZc8Qlz/9nxnQw2u
rWJHO/stllaDHaO6b7z73LBvqyk81u60swFX5UyLV0MlXyKiK1EigjnOL1Xd4fdONOCIUAg9FC8x
lSoN5++qCIGdpGn8MmrjB11F+BJNuy7b4M7qkgeE3oi20v4wtvVZpPQNGk0QJECsbdmLa2UGu7gL
P4qUhmtYlS5lshdqzyEjYY3R3YR5YOvm1b71xU8KW+d0IrQG9e4W/ehB94J9PpiHglVyRsgdw6Po
7gJ73LacI5oxXSJhkFYcHrs4fDJjJt6atZvRuidNefB9DWxFjbeOrksJzrkc6SrBFHZ9svBk9+hT
BFZ+B4bd/SiwJDIo3phE9GVR/qhO/FaLfxUpVQ/uaUV/O+B5wFS+AcfxirvxXGvebZpInCfuM432
1yGBgyfJLBwRmtuV/sMYiJvVpz+55SJ6zZr7iUt+ZZDEA1pmIFnPyElq9m+qXhxNvd4TMo+Cz38y
qT6UzF+KzLwdowgIWvmL9vVbM7oHI27pjZvZ3hl+54JcT9qeQps3NRMXjRHVbbX32Wg+ukw8T6b7
DLidVVdqf+St/TRhDtM082i31Qt9zJ8zc8XO/6lL/x501J+kwgeQJ7tEJvf0nI9DNq+TiUYr+gov
j6861MKierLDbkOTahd56bup0we2rcc8UJyH7jdlmAPYl6lLftWa/lCnzVvGVa/l5Q2AklezHN6G
FpxDgJGrB/UFou5upgVrFfS+AxNgRcINiOxGEhBOoYOj1EGfZwfPpmXcFRwTy3U/FOaqGsJ12JCR
BEOEThqQ/FVlZHfx+ER/6dOf3NsqMG+bNPmZljTjnPiQhsFNNI+3LuQhS8svsyXOtVV+Rj15E0l/
llr3anFR2Yj97cnINhE900S/T5voDcDLKa3JX49Z4HYMJlxgP6Qmb6CFk9cJ9MypVmFU3oaOd7B6
mil6O1ytubwOJvlfs3WrZQblZ+6XbnBq/OSGELAnikuPNfeU1UxHpDAgRExwnAtObUZPSVYjmJGT
D4cHm8LRf8jloK1AaKGmW9tde4Y0yOqrrrcpdhjnKicT0AUURBbaU7hWJ4tvZnd+cGf49S4scbZF
1K8YZ5CsOQ30Ij+naIWIzc+sCfVEuStqgjuDq+jTg9fmT0ScbHsLg2whrVULAK7Vy2uK46VzHq14
OILeQ5xAhT8wX+WUW/tspATkTI+OraoxAwYSWV/nXlziybyDp/JujeEhwLEbZvONTxe1mRXBpvmZ
ddFDkT15YYifxXF+TO5P35uOoxx/F1pJJ8UwgSokD/7aVbI+g8DlbtfXzc3QNK+hmN4ckCVZ4r2E
KuE5J1NbNO3vCV+VoApOW2RfYnJaaybTKasujmNrbiItOCSOk9Eao7OBLgbEw3nwqMURyz4mxSUO
572fMEdixNjaFodpQLbnjCTKorkh+tfIdxXTrHUuHg1tIq/cMZ7pbl08uDuoA06scQ6RSF9Ez2U/
zAHfPp91yg+Qmw65UXP6UXiS4o457+fE677hbj1v2o3G1a6ypyKt94F1P87RD9TKj7aUGK2Zqusd
5XL4ViXC/7jcaVpIgRq+om2IP+rfTSb7Xic0PKzCS2h4Evo6Uh31D2bCeARXE22ActyMQffghSrF
iDMljJ7NzNy1Pcnda1xdF2kQcUE8GesQ5IWpdMHP0n9Wbxqz6kfnBCz3ok+zCUkezuynwizvu3BH
nglUybTIH10kJaKbN0nmvQMvxzFqScIfZ+7k3mZmAUdkVkxlGIptY88vCnMRy2ZXas2+gR9iC4oi
ZFAkdOXLFpQbBeYm0S7omLF+YWeF0HWonf6KWYkyoTj6Q3OdNOcyBdYxAMwaz9ZRvPYdRezpqYe7
M0YTwMLuKqK3QJUyh+ITb+M71dajDQ9PwUHsANcpkBPbPAR++ukL9+KHAOwmuzq6evOLKJcHjPfb
oQuPbk4FpyOT3qCVozXpZpoZInHl7SnhrbvJ+YlCVN9IOuRpWpyMZOCnxGK0nblrrZ3c0TYObdV1
3AIM7pEN0IHK17ALmdtm5psaMoNmfLWzKl/T/QF611xtt7XWXqxXJ5IrPBicPqqJi8Tcif29P+Xa
/5d/fv6/cCWUhhPN5f9N/rn5lRTtfxN/8sG/xJ+e/S8hXOR4xIRIKWyVxfSX+tPQxb/wb7qWUI0x
05YkQuVfYVFC/ssTQqch5JoQnRwL2AO+ZJUjBXJCuIorYVueQTGZT/2DI/F/5EpYjlJ3fgEojh//
639I3eM7TF0HKQHhAsmp4k78/vWAq1RxKP6nB/SrheGlnWMiWcA/+eU25xpZdya1u7FJjk3AkKwx
yrJiVe5T/4RE4XXOtLt08h0a2mBhVeSC6AFQmz0J0cYBCvWUCu7hwXAXdJvUiWbAtSWhSy6VDt1f
TVZOM1qk6a5QlCUjplztYb3oPIyrRfYA+fOVCI19gKKAwhJE6THfV5V7Z6irA7adPFq1wcyu81X1
+U2HG+NBPKN/cTuI8TfTPaZ4gmEym84iZ1YEyNVL8huZGB2lW+dCHJC11s3koWijdyue8d5zK8OM
WOnNQ0L/Z0W2jLMtO9AXrSwogaZY0kd5g+EeY0y0cTMgXr2W/wnTdK+L8QzcNS8BiTXdXTcicDXT
5tiPbk0EI1RW3hylUYkIS0CMEqx/kxfNobgICYdQbWg6ydAgbKS2h9ObvJrA/D0bYju1A4rVynyo
0uTk2vKRZIZxZWFlxwTpbdxa+9nK/qms8l8tSqkW58qEPSkmSdG0sIwlxbzVxvrZ0G0EOwOLM24g
EkHk2o6GdRfYF80hN94YX/S4v/RF1a20IbtIop/ThF8Bdxap0Xl/h96F7G2TJW6JESnRjzZF4Zay
uDsjFDa65GZm7rt2yVPAZRz9YsnRr7QJlMbsJsz/75JAXum2Poou2Nl8xy7pShoXUVRvBprQpgWj
OOgDzJ2adusr3nQkx/c6S240MONMYdNo580P0HNK+7cODWwo0+HU8iNMZTE+TCMK2KlPtt67m0Rn
TGX6uuz8JznOdyHH2sTluR+UO1eHgu2OlXM0BBZZFErb2oBVEabhc2cNwC1qZZkzy3Pp9E9YvRso
4h0GeJnseoeZvWxghHAwV30DvG6KjR9ZOoIlsJY+TXJjFxWW73oNw/i+CakvyCa8tXqjZGbDrSrs
89fMLV8TlCeEV70IJ/lRJiU2zB7mKqqflyTPf0/9Rffyi5klOzeh71MJXOUG7cvVNO7KtngsBvth
ztxjEYJom8rhVAf6prGzjpK1f2fDsTTzW0cL4DDSJ8WwQGZ3cZAzdlBp1d1W55ZqFcm5HQdjDU8u
uXxvGrgwmyJXBFI38LhpJTkX9DC90qRsVqinfbf9pOWElsHNjdWcIpSdquy5LDlESFe3tPvA2Iq3
ShWA2hDdWY6sZVOS5Zz31n3a9oJWhsaKi9J51dfxBuzZxquZ5cqWRpROspAVIWAdHH/+2vt+TqtY
lNIWUZasZdOpZKtlb8m4UoPxdhTu618vKvdMtVi3OvG9r82l3GQd/Lqv1/7t6zLuxaKEaleaQsUU
t1j+IRQvj5Kan2lrRPTiLbMgY230aZJUmQN6Q7akqDNZOrld9NvRWaaWnV7VhyZA2jNRCs5A8ePL
8g5hrGb7tALJq1LpWsGM22PZG6zybpoSauR/P7U8H9fmbTQSBff9ftYyf31y4l6ymSVkHq1QThjl
kCstMthnx9zXi5NteU5XLyxvWTZ54MtjQBdVfej7k8u7sIzhf8MYnTO4GTR6+OTXNwFL4JXliT6K
HwIAszuIHuVK9sVjQxzqLskj8TRk2nnCTgXR4RfLfoe+B8ONa71RNvFnejNeFbn7qnCqO0NNDod2
FGd0X/uuauMzbOWnYaI+1pmhebCN/HZJJ0EkEtCuyaNj3MBEN8ETB/MvNKkPqLSpo1ImpC62w0xD
7bsCJZGRwDZO/RNZPMU27wt75TszMehz6p5qx6wOZlA8N0puC5r2RitLJM846shniLdt2J67mboP
ZQeM/OgU5lcm7Cz/tLfZcoF8avW8H0fwC0XSHBNTL07l3PyqGsMB4sAUP5uKdzFi4m1lFR7Cpnef
I8+Hk+YkBxRv9rYkL5D8u+CtmrrPPOyaB1v3izsTrIhF91XhY57mvItOc5Hfdf4Ipg8QL+W9ZJtN
4UMWh/5Oa+x6W4a2Qk3qr33LoiUJKveUeNxwG6PbhB9dCU3aDO9rzq7dkCni+1Q1JyNHHAOrodr4
QQuVA0QlbKBh1QeowoHPhHsbPfYSo7N4p8MaA8Fheez261jFcY2DCzJmkS8tG8T1176n/b8EqY+L
JZEUCnBVrlAVpp60XNE0XJGO0xvHNCbgyFNVBmVBnztwH3L0EAkp896y8ZW1K4bi/9eTy+NJefRK
zHrhSF9pvQQeLZuWRjleUc7Q+mQ3E0BtGJO2puXHxWa+OMxrGjJ/ec3V3vdDZy5fAC4jI1O278Xx
PeXc3cFZDPDwzORgpI5PiQkW5vKqKIsYkRL2yayNwNzZRrMq8yk6fpMJJJEOqPEUqeDLXY3h0rZ7
dztFXXWSzApMeNRHowraE0UALF8q9+v7oRHSAcU50aM7t3ua5CoH7GuXhR1OUfVYG0igi5Pytwjm
hhw1lvcxvydnpMqa82GCgb5ypgM0pXWr5FdAyF2IVL1cL8d1zpSvNVTIBFnCrq+AiS1HOYznDb9w
eeiVw/D7KC+u9u+gteWFdEo+kSQgiPk7Z20BPiwnwjf/YdmbsWasW+A3X8d9MbQvmyWBbTkXyoVE
4Nd2sMvs6nk5F4Sh4puXXYN5A+USrXmlAS63aPDKox69L4wGX/cRKAY5jdTlZ1U/0ZKf1mLc2HY5
jZrl4bJZfu8gboy9HNvDAob43mg6P/H3w2VveW6236oibo9uO9A6Wn7T5XRb9tCN2qi1MCYt59v3
5vsc/D4RnZROJRfWvtd0hQhN3WuSEwnlKq/iskHEz3FZgviWx0OkaMdR9blAB76O3dc1uiARll0w
cwxtCcahvw+cs2Qf/6djiMSTGTyBacux6Zdr9uvK/dqXcfnbUbSK5cB8H6LliP3jOYfEBUIEcypq
6hJertYvFsFy7JbHyyvEvAFUpNFqKD/n18VbN/wCy+Nm8VICzM2OTPtg4CCnWi2XzHIphcoEvOx9
P2cExt5pTLreQVFTYbOYR+dr6TTjvjEGBF7K7bu89vUG9VwREGzbSwDjtEmaE44I/Jl/7/3jOa2u
go2mAhWF62K/jFg57Jw0orIbktvkwY82l4GjV6ZltZd7Idh1r/65HEJDOZq/j2gmfMa05XEZ5fah
ibWvS3C5JIsmDPVtEBiMlDJxt7QZg0NtuBi5v8bZW2+o4q9L0rIdi+pSTM9KuYFtCGgroyHibrlM
baqFf30Idds9kvt6txzo/Mupr67W5ZL1F5t4XfmcvB29+YUU4n3zQ/7tcePaNFVTiIHoYqhBfdMm
FgLFF5Ei61sNbWS8+0cK3fJwiadbNsuhX57zSVHw88o7fA+XqT8jAV1Gzq9dvv8t9wKsGUkjdou9
PVPGdntKEJ65y58wLglZX6/BkyfaQL1jNJgfHZbd5aXFH//9MADJOBEUpb33JUyYd79Nsn2gjN89
jrvTsve9+U/P5RpWG5CBfORrk6mfZtn9x9tH1irbbA7/LM+ny+fgsp+ltKJ98P2x//TZfzyXhFAm
5sbidPz7H9ZT5xdcuwHTMf+XYmzXdgPun3TcD2NQt6PcUB76gBvQsukb7k7fzw0Yv8g40LWdTmdw
Pw7pOdO6DN69OhbLJ4KJQFbqiXzN8uH/9DXLC//2GZKEtzK24Bvzx4e19cMITarL6t/++rqv9/bl
SP6Jy69hWH2yX15fNjDh+NeWV/tZrPSME0UDnUFqgaI5wDwmjgJJ+HBsoANsexDK9aH/2zIdhS7T
gjzfkxkEh0JtxuXmXloxo05bGMlpfizUjECL4dBUyywBagaH0M9eyQCTQIgJBcVj4e/ccqBpAxDA
x0FHny7y85tJ8+sVg0x++vazLw/dZeRdnqRbD0wOzcEmWgBFy2YZtpfHJSAr/vipvces2+5QN39k
oqy3CwJh8bUtFvbloVjuCHH+7DoW2kzlSBdq5MGpkfOz+ej8+FuWp5Y/aNkEsWHvCS7at54cy0Oj
JgNkmNWgkrg1uh6dEk+xkRZWg8aNQclhuQciikvWEL+ndehGjH2hmqXg9mpOy17TZuEJZAqBLM1J
pvqbHPD+dJVkIFabZc8gjhPPando1dA7qrcue7UtqDcTNwrxjf+IGtqTweQUNNSIvTweBKEsiD9w
Mki9OERqOuWoDEvC1gSjpP/a9vNA+raaLH4TAWYyaYkoQzRrzfhW1d/pVmTwLnsYNxDAzd0lriS1
fFM1Mbhy1aRq2dgdXa7cl/BbFPiJSi5/t64mFAVreYwfCl7kdqSIx5hgTkOo7UIqgHsiHwLUyOrS
m7TgrpLFuFtOHE8BN5BtMxovuz4CUtXtu6m8YD4uGXg69axpvex2CtCSU/Pe54hILbXWXWgOyx7H
iPvC95MkoGrgzQgjTtQf8b3J3NjZg2KkiP6/n5dqYtEGSFDahsCLUsh6N2ra/fJtvSItLXvfm0Cd
pK3R/OiywN0uX5Qu965l1x4zfnhB4pNV9/LQChZjZ3jX3SGkUyrVHHzZVMupJsMNuL/xoCcaB3h5
QSuQLbht9ctXh2Y521wvww62PEYzzW6Im4aDa/0iZPecL/G5y8m3bCJqhAR35MEfin3V1qTMyVfj
/5rRcB2rEqKYFwwQ43QB0Of7MQ3e4ZAQDuLXpPnGMbFqhascuOAdaSYuz0ZkAW9dmf+GJkNIpDf1
p8Bnszz8b88Ruadh7IavcgPYp7hWyKxvOx/QOfhV5jUUivpohafN380ZURqtrT32Lt6LSPedXWja
9tr1inzvADZEH5tVu4nW4rbW3fnOyB5gxTvwLcpNWlaPZTO7ZyT9T7Pw/UMTIQ5sLfvNNKbwRjmd
ayBHd11nFDdpcCh998J0O750k26dRwNRW+xwQSilkjG1xLbgHHXRPlHNfXERmB+TnhAohJwPMfoX
qjCttep15zQkFCrHuPcPNdCWxJ+iQwXo81wO/U1v2f5hqBRtbJA7XLbjhsDAS+ew/JiauDpA2AqA
WyCr9caG1kyT3ubk+24x9OZ7QT4cPXO7O6KaPhAjRVuukvI2ID+VkA6NUvD0Y7A8az04AzEKzmCt
DA3ysImV69iaw5XKVnUmI55+tNoDu/nZWFm/k1VT3ljhMsnNLKzpY7gJqHOu51LJ3bq6V1Y6+FMB
dErNR+EoUxHdgvqj8MlqfEfMKVZ3dCqWKA4xXeRDjqJ+7h0aSZi/SQ5xd5MJGRCAIEaZXB/2QYpQ
nx7VOjRrVQYJmg0QKbS9zribrKC7Md1cX/dlR9KQMGPSriL0ca57sfI63zk0solxQlIeI7Zwy3tZ
ak8pQeR7F+wJvlN5zSxa7VFxtjxz2FJq3XcpPXG6bcBo2zDbWKO3FX7/AZs/LyYSW2ldbirfepLI
Py5+GcUHIafnUQfdWMV5i9MKD0AZzi6oxu5nIcYa+5JBniGV9SnW3yFcfRR5/4FijRgJAFpbwlhm
SMlry+4ueSNQjVgDxBSonjdzGj9UtlHvceK1O1+ZoXM56vf/xd55LbmqbVv2izgx8fAqkE+llN68
EOkW3sPEfP1taNXZ69xd+1ZFvdeLQiblUjDNGL233hpMlkOR+bMgXiyf2nrjMFOQbwF0tSOAK3NN
AgHK0BtrrCKmAuVAQUduA85alZAvoROW8004hf3KYum/0ad82FezBtNoDGnPohTOdp2kx8sS9mZW
kh+hEnXWs87Dw1AsrUwwwnZennRdSSg18caVSUBONqnRLRriibWsjZFUB7Tb9TQzSCL+6cxlvanT
50zZYGIqLv0eehk70ZDZvCPVShvzbax3HfBcdRvgRPf1EtNLQI4TmReuT7t5gHjrnAORH13FSm9q
p9uJrMr3aVp/VqhPvFLVO//akvr/8Jb/G7yF9h2clf+5e/f4M360dOmurcClEab/fsa/23b6v0zh
gDb4TVghVeQ/2nbWvywdBZmA13LFtvzVttNp9rkWDHloL6567c39u22nmf9ylgagYwhKsY4r/p/a
dqZhqv+9baeqLGw0x7U10DIWQ4T739t2olMUWZclQv+kkTurlQ+1bJkCQhhUpW2dLBe5ghbgYSYV
ZOXOE2YAF/cYp9fEn2gZQyIhrqg7SZJwmnvkwB+4RArwwjZR3/MmEvLRNZAj0Z66q0zngSr4DWo5
n0g7k0CLqMe3bjylikX4gdDaG5oKHwVidAXCSg3IY4xRdak2skaSrhMsb33FrOFkG7x8L3OBZduI
ihvm34SZ3ryr8VXgogTEXBBO27tjvFJqFOo91s2inbeDQ7Tr2B21vgv9cAYRqXzhbKOVlGqwwBub
rh7lYFvVyKIh9wmDwHq296izBbnxarUmMG3bq/3zknQx04vnixVbRYkfWxfy/GCDz0ZERsloIJ4q
HjVwqWCN+3zjBO177aibvjFu+qvkXYsgb/L/QOhgy4NKHYFkn0Oc1fmxHBQ+gEb7o5KhdsINJo52
4vy+RUlVO13vVxtL32cC/7xtqACP+T8XZYxTHlQI38Job2jVjsdW0S2oBbPqk0OgnAvy5y7o48NL
WRPkXg7zzTzpybrJOpCtZi0u4WyyXskRW19v9mVQX8h1T0VM7o82RUi0KM3bstUOpS2NlZnLiKZf
8BIGhXJGbgcBO4zhyypOcL5eoBpUzpVWPkj9M3dHkmxmu8Pjk1kId8ISI2tOKdbIuU80Nfo6fuUk
VhKcEzkerDltS59ISx0ZoKbCISls3SPgQPPIDXVuCMqzb5oJGbYyVkcTVv0NqoyGfJ2g8mMSXC9j
Y8e3McmeOYm9DqW2vgdWp41bAnovLtbWk5XimmunONpOIQRSqGDdQ9GYxp0qbqlQAyxqnoRSciHe
Q30OHq43NJa9xlDKywIRU4fEepK5s7q68Nk/Z0ddSKrSVpu8zhUKz0mYePRb/XUsW2j0evcsWdR/
JgOdhnE2jDuJROlABtuIpl0M3ohG5zhxTNOBAyRvgR12xuoWeLaxhAOUa8E27eDiG3vULP3WtWgi
WGKAudFoD/jOpm+nzvfhUPX46IlQVrG/vZUDp3jmbpvUQOTljNZ9RHflnTAf9jhq6TBRm4T3Cjva
tIPlrpxCzpTYsebU/M53eBykF8Ptf3fmcF+Rdf4ptc4LiBV1x254au1y3kXRqGycVm9f07lc40fX
zsSv9SsxACoaFRO40zSEz/g6cAAhW107I7EreaqzlzdDQb4pj7qDtlXpynmJYTussfvpxW7VlylV
yktr6FTMGpQFTmAiZW5b+Z1/KFBu71MKGVBA6mOWS/e2HXGpharlbrMxdmB2aLGHJL56jCyEQQlv
nbWsHmtQ/BAQmvZgSe3J1YwTRYHwI1ewxTahMV9KVUynKI2YpfPRYHetpse60kEtEqPJQOGOD6Uy
jA8FPPXeBOQztIXckAk0PgwROKkOCtv6+hdo5lycCrR52SZ4FCenu5QV3Z1pdMOpiOPDn7v4LVOW
rPExtiwoCWNRvWBsyLezUyqYObk5TRprjyjgU+VYNweZvcAwOQe0ku7MuU+fJhhIVjq8W7Uzn1jS
F48kedzGBA6cr7fGcCA1NWJ5n3JOUFNyHhmBIMvkU3gzxal4yUWIQMA0H6dx6C+N6T6zVkZzZGWI
DbXsrmOvUQwtpAALKyJ7/PxkNGN2UlIJx4QYPQczYLqq6GAdA+3RACd6KGPH3pR2YD5UhkUOWhbU
P5HLSiphB1Dbmm8plct6OS1OBRu6M7+fQltfRlubOFMUveVzaCjtg1Ko+bFnuvShFlcbm9bxrrL0
cwhu/dtx1LOTCeVr3PSqtc/scCLvmURj4j/oZSw3/XKJ12j6Wts3rYEel6MKmm76YoA/Pdqziegr
z51XFHcY5Di8SGqFvYMkvXwFOaPbzSv7xuBIIb321Kr7RZKqhZ5aPVdDLp9JOqf+Fav5vpEBqju3
ZWUfKgFqanMxjenwpTobkJ+sjUsztYUnBadwXTgA/0lOw//YBDsLKvqzjXbLyxEOHMe4uA3KyoUr
1OdeFNrhgY+cPNlmVq2ibHrVAhcvjRHGD7ko+ztH5qjdRfRQDwZjdWBVOyBF2Y2WdDdp7cgLdleF
0zzpXxpT2cBwo/oLgudpbEk2NewCMkUdo+tr6pQGFt/o+ihBjXaqsCLI530YCpLULLuZL6bV36nh
jNv+et9yE/9OuQYe/AwCoDs5y8X1GrBdpktpRutuRDgLYFyiI+AabtbQg5NFnmMUYFkOmX3HguFJ
NK21UIRZUGta5SfIflc5kItLpg47O21/Ub5Tt67scX0buD6orTENWtkhJlYGfj4lOoyDBsePs9PD
3PU48LGH1W+6pQ77NA53USb6fV7GiGwTJvaBHDmtsYObCj0K0XrJrXYgd/ZCqE1+pzDKrvqQLrti
/ajk6iD9V8ptLoD6plpbH+Wix7Bi8TAEceKpSaDuZj2wfNtp3E0JiVvX67fQzbfwTAirlemwM4fm
k0F4huGvuOdwAlaAPvelpo9+kga5wDXigJ5oVnB8CG9Sy/aq6SGWuKc0iVqe3QNvC0cCjBM4SPvL
npJHCO2MqKk3KJEKKm68U02sp21T/2Jr4ZHbJoDjio7gVvWidOACdE1+6+O0h0AKtAjPCQJ3syaR
h/03tSD2tgbiLTdf4TkzmUgzbWNbY70Z4iqAuJb4ZLB8hS3xdJytz1gLAHRDrDKJSpjCfO3G7rNe
a19qrpw6W9wqIhi93nhzqmg7qM5dX1LWSbIBzpSNLbBGjRLH1lPYt8/QsbetBd+k7jGlVdNPSmjR
yswUAofHFzOovujOS2KwwyNLDVsfVOzwwscyC7w4ugtnEgXNjRgEYXAyeC8Bd62KbzrGHMxd70Hx
Qy7WE3EjGhVvNqyPARG0mZktSPfwS0ubhKKxeVe5KzAUX3HSvM6G6eON2RYTMYtDnBOUlx3qReM7
m+pL2YmHwEYg1rsuPUjOJ9K1IWoM03NA6EKlpX4VmkislUMoSbCZlUODjIijCV8rcjJ5GVvHc5qc
tkKk3Etd+VgkXiIUe1SgfqLAwLbLXcpITFjT+AgLEryJUuHrXOL/EAPQup6J4kFlI2H028OjFs+5
P0OQoopWk5FEMqbrWF+wjYla0jglm2Rfa2a7WgyU4wCh0dItMmnANBg1FgWYdy5zPRS4qj7XIXKj
JmpvWD/hoS5XdhTAqFZHhEOD62cG7GhqI9QhNFxEAekjrn0mMg39NOktwM2OWs21Zdkd4zpc5+Er
XoLiNnPlG4SDI0CarwLB+LZVpkfB+eh3zUCsrK3vcm2+GYhBwAfPiYhEkda5aXuFO13UCaqQnqSF
1zkw/3CWQIzoH6Y0P+YCn1/hiIboEERpBOVuONTZ3TtQ0eZQPItSv02FXaxGV4cRbiZvc02gZ5vx
vVuHIEdEHbOr4Tlu5XOb628UJqjxqOZb2GS3eh8AXUM7tppADRmcI7pSf8kqHlZt36KXe7Jz9912
1M/E+WYGuAQNwAe9wv0MlojN/S8nnz4NS7vROgwyosgbyGf9JW2X7PnM8mMFyo/ukHdp/Egc4FNc
3xjVT4vjz8vL/IYU7L2JEnrx8H5FZnwHEYFgd7P6UBHoAC+amL4mbGvMRTKu3hHg4Xmsna1jjrsy
ik4smF/VQb6EvYmC0rp1Kvcuwx6FAX+hN4xv2LVPJY1OA70nSyOMFk30TQUfUBoHIG6jgMDcdiP7
hLzEyjo3qYUCBnqtiaiAdiRx8KXTXoIi5aRsCg6Smfq4rnNLGS6KmlySyng3BcAx5l9LgUFSjnO5
kW2PlNnYYeiDrAdyTCR+0uQXKQOo17MNJAYXQpPn59AirAZmbwOTf6X0Uejj8/Ar591IkYXU8/zT
OwNeYwp8rYWnIsH8GQQeiwZ8rbOV7vQhPreZBjVIlRcHBhoaeqwE/b5U7GRjSHIvM/R7xRif+lpi
JOpUdWvFRIMbtdhNNW4epfwoCwqRhk3yTwHS6Jb9PgboqmG9UWqsltgfE8C97KvH6GQQlwuYLbrY
TfAYl0QRTi0iIXIPqdBvAvTBX+F98uD0+gMWxvgxLfWXIGBqD9tK8ZVgOEiTuEhWWe3edDmkCrcf
d7NWnIG/0yUz4FfBg8ReO+HMgWbU+Dhjo52rDKe2TsS9kj3CpUewalaGn+kIVnsJxKiGDDExmmDk
n/zajQ/GFAF0syDEkzJrbpXRiRi7reeoi8u16RRnO52SjVyMdNSjjym/2lHhm7ZdtJ90Ga4rkZ0V
ZdD82nTOw+C0aPjyjZW4yB2NxvWRzM2+w9CPvWZ8txq737NP3JuYOqB64EnH2fcWJ6VGzgS7+KIV
uPWJDkFaClzMRdOHDyJhQTxtIM3Vry2t6q5BK8PG/yHNYwlJw/rQdHLMw5Kx750CoeERTjfvOod9
s8WPv6p1gbwptu/ITNuwrXW8unHu6YKzmWj0Z6FZTJdNhmIflQbOjzNMurspYICnUH1qe7KAiyRw
qNKBRBTIfN3u4ODgXBXVREAp/RlI9LHfuPEr4QEZbsXhNBTiFxrTjKksLnZVmodrtTbYWIfupu1p
yjULwZ7S8dKt/Ov29U7CA19SbSa3bLl/yNEIoCT53//u+nBCvjy7sXp7fWoD9qSMKUb87SWvD4qA
FaExipvrS17vGmrpI3tdBLlMtIEeFkd63i2WJmRMmCpb3dwPTXmbTBSSiuEnylnMdhOJZBpjy75V
AP9oSrcv2+5sdA1+CA2cHdHzRW+9mrH8TKv5x06mn1pHFNNPuC5hFurD8DPD0V+VZfTIJHbMI692
O3g4+dICgrABJ1D7maCwpU7kN5V6KqcYo933PJf2JoN+gUSDZLUK/25cYIXodeHZ2Pe91qlURk7o
2aj0u4Oc4GNfr80ZbBM51KQG9+ha+kEghOHB60XUdfkGtMFTnaL1kkiV8whWD9zInRyMmu2qvcrG
fgT92rlAJuDUCQNtrbqEXtQa2m78cHQ+r7cr9vgH4tTTLrsrcWxt2wTAT9FCfQmoJk0Ymg6plQGp
MlmdzVr+khlztJlt5G71rCKHjZL32aG0LPVQwxukq78vtL+uWdT/WEqFnMQjiCNHaul+Gqioa8lD
tpCEWsxlRF1pFjU48dBp4TMtyGOb5j68xJNrNl9w/Z7seCRmmn/4eJuTXpPmN3Ri1ppSHAwVll4y
n3R1KAEkazehUq8N+I1aL/y4BC0+EqWAjB8sXMCxwSZlkafDRqKJ2FbaGqJjiq717soYm1BQWva6
c5X3msS31WAXCFfd72py9nELM5olgomrnyRJ33azu141j3aBR66+w490qgowYLB50GjQfUHcDvyE
2h9L/HptYtGs++hdncVJrzvOpTmUi8ibakrTUWwQF6dwaz+6L1It2On9cOuOePYUg4VUtplb4wh9
0AK5mSrVjSES/Grof/taZd7XzlqQnNOFwDImvUXs9rCVbKhXSpzyNW2O4KLOHsuewmWZHUx2UU72
OE0GG0MteFEVucVXx/6CdqN2NuwGBFLWfQYOfa0mCUwfycRFS/a66NSVoVe/0mrJvlAOzuS0R63r
wTxSEXCQrcnRLW8rBv7VyKrFdMq9VoxLTKCs9rjw16NTgZ3pb+o8eCorS/h0Ns8JYXk4ws6TUTjb
xnibguABGvHiSI8OZXLpTQxXXVvZXmRGJutGFb1lt82LmfVlmxDjlr8EvbMeVd30sjiiwhrFj5Wx
7XMbkRTGaYpUND8IPFlVDWQWiHyOi323sXAxtMb0RPubcUQ2qKTqt4iyg0NIKTumVd60X4RgHzoj
rddJnHwlZe74FG6pTE6Drw0nI83eyTVvDnrLwVmEDcCOagfzM4JES+QYWVjf06T3t7HB6pF20pgy
jWWO+5KkJuSJvn9MYErYVk8vuhhe6yzGVpX9DFb7ohrTNknnrw4q9gpHdrkxNZuRIRj2+fyQaY2G
+qsn7WuEniJIVbZTF2Z5eYimnuTH3jyKGP9zfJ8T3htiFy666U6GlbJXu1eDkF+le+mJ/NWJ/h2I
7RSZcZ8UWIWFrd4OCBU95PGtByn1V0OAsELKDQaBc1lDtc6DU4ZGd0UGtk4NBbuq/Kln7GnJBfDS
S4aGwy8q7IiisPTNYDGimWa3kUN048ogfOur8ku10r1O5PFI9HEQPtMivAOd+QthHkngRCSr7uj6
xF9tkKc+1K14MQhThrH3EGqYRbKBOTo9zjVAWFp9OVwLcJEfRKvBNFjymcslqbkjsjky3GhbzcZn
kFi4ILHFe7lZPpJi+ZDP1a+IgUKb619ArDwRdHfZQt+y1Rt4piQDFp9zPH4GDAoqQdKOq566vjrA
YCV4o3rvoSgwTvntkkCNmQNrhVrmmwGmr52SWQhFSntrluxqlxDr1lEfstozAgMfgvJUiuFuyVyv
oE157ZKCPSx52DZVM4juO3d66nNiO8OpPBTLUhV68K9O6bZCQ4SuE7LdMAX0hG4bS/q2AL6iEsdd
EsuNygmCzxyemPo2VNvuMhVPvPmlMYVVxHpzBL/p6m3P6s2aitsS+mk3hncQK+4tg0XZvOSWUvYg
LNwiNNwoB6IRY+U8QqNrTR1wnXGKVew8sW4/1EvyeDPtTdyTVHwdqtPq2yDc+4iWZeiQWW6zNhQL
hmeoyTO3l2RzyI38t5e0c23JPc/WVsiCZy7Hu+Vf3OfVo5u5lQeln6V8tNGWAPUlSX2qyFQv+ArR
WzKDy6UDDxKR7PU2cZ+0UT0NFjcKYKjNjHzBWhLbTaLbnfhLtuZ0MmIy3U1Tec0Iedcxa7K1wow0
p89NiKpxeBqWVHiLePjridRlHPrVLxYfT3kMRCkcMz9ZkuVxdNUW/KNhcqm2L+nzNp58amfKahLj
i70k1GtLVr0C34KKFNNkOp80lX0RPVTaY7yWBODLEcOMThI43a5t1IvPIELwlkaXeFA/M9thkHfr
S6h2nPfQw6ey4qwkixxbFxXsZbtdglUTZajeWBV9ejV1b/n197IoCPkG0rZSRnKWQoOy0SJFDx1z
NzF3eBj1MHiZT2Ap30cTUYGtPgURBQ45/GKN+9xnD5ityg0hhH4wAN/l2ELaooOYo+3EvBI7KHdA
n7GOnPDHAXxg0/fLHCyxJkhgk47TfVjx/qDw+03VG0yomvaJApykFVQrkxmczL5/GjJE6K2ob+fa
pQMO7R/YyFHLZmj0FhvtJXAn7yeTkivr0pbik3BWkVRpus0Q8etyE5GzznkaJlTo1LdZ/ciH5Jlg
bRiEKcnl7jJC1oQWjPLD0hEuOUME11yqN07GOjRz8MVzqDSrsTQ7xtHOHwPmVjkW1N01ULWQBSfm
H9uroabT9tpYPU60xiSPWmaYtylw4xmCR+5XXQTUIQovthJZ63jqltIrHKkucjZDZhMZH0dgxJHd
t00DucN9mZFJ6UP31ddkJ47GPHHOhWc7c+9ajSpppz909fhS6e6tDOllZLXySsXWFAWE2agsdrlC
idKCgKoVTGhxPH3G0bSLZ1hKbPN+zdZcrBrJnpU+nzcRCQDli4lgIPuH+rq7D+JPyvY2pxBiBgO4
rK69EYHDlJ3F36Mj1kZu88NFabqeyfYNVft+ZbWdRPNTPkdGvy47PoCMBMbyhqry7PZrXM4hoRGO
37sc4mq5dDcl/IM617e1Ic1Np7pfLG+eQvJxWAkpftjPZAJk068x6r5yQh262Gbt6hJuGqgWG8hg
IwrwPWrXP6su+6e+PY8AuNPgCKKsBiM2nJUy0n3CiuEQ9e4qa9InG97aKvJZLPXGrW3V41EKwC9Z
WKo3EXHJZOEF0bOoNCgTQ+iu6bDlFMg/jNkCKSTh2AbyVIxG7BsOnISOjALCgTcMz4RILXRfelA4
0F18FeOjSKuTHTLmuSUbtDSa9rZbfRga7aQo3Hf5SBFL/jgV4YYW+yY10VZoe5/Aw0ybuBZU4aNk
Y1rVvkjFTEgAoSNl+1MotYlNRt8Y1PnV6lnt6Euj86CYF8ef1XFsczxbEiMUYAIzOVs5DIp0cn76
1qH+T1+PdAO4U8sIkBu0oAd471O+yeu8WUmZI5gmaRqYU8yi3MWdw3+8CYmk78lBh4vjqk3kdXov
iD2Ekdfad2xoH6Ng+IBAaa+mziF40IEIKfQ3EhinbdD1xG+NzXubUd9SY3hn0Wika7XHfTep8GXA
kAcCsr7DyKcrACNw3skxMiiqw3amm7LWCNUEP1ai8rSRHFaNxRI0c3Y4lA4TkG0/l9AoLOt7MAQ7
GFus1F6HdSlUy08scPGyTb5rWmbeUCSPNrzPlUYlwGsAuK0AojW8s0ZHwJe0uUBltu8mDIHVqLMw
hmm0dm0n9tRmfg4VhTjlHvXm4CB6swpn8nsxfvU2d5nALRzAIJ4zHkI6Lz6FMe4d7zuT3GA7QmYQ
lUfpElUB/IqgO6fzVPJ5pxzRTqUp0qPkfj+1buBP6oxHry66teZYuT/EYhEVsJg0XwJbvzPGEOBF
TJXQUR1wTMVbGcZEgzz3CeSniFy0XSYD9agTHl/Y9QZsIGvbR7vSbF8ywBzyGb1aRz4CbX1wNRln
Mp0nfZfYCrEsoSE2AeCPTT8yyVQWAV0EsP7EbP68aGSidc1NU0JGJoN3yLN9Ok030dAOuzybsdoa
1n4gG4PRsCE7lASNnmZPMkQnuPvVPs7gC6Voo0Qm9mGmglBwWIZYBD7Y+J9Gkj22Sp+iMdPjTdGy
RDCaceOggWaC6RovsdiQz63yWjb2ISZJclNVfluXRyCtoydCCioLiH5tTMRiyEwCbk3hl8rSbTdT
N30iVJ1PmZA+3bPMF/l9HI6zV8NaCPp0pEnLiYHotSyT9KYI4oegH1h4oDSnPLtYV03wxqqyi6N0
k9CdXHVNf88+dtML4a7VhE4tYQPZQRbldo4PrVZczILGQsU+e6U42f0gQ/clQGRLHEVlKt9U5+Dx
W1sA0546Mc0QSXAONEf6SiLjLe/3EcmKURNUYUf4mDdi1drosvgElemXbRL6c2Qzxip6t56oiBhh
cmsW2oEp9L6yrb1EgumbXR8xm4AaSyzWm4FFKDbPothmf6H/KXZmnxNRESUOmryEbg8qz1Ij1dxc
Kjn0I0Nb/SyUsD32lXKuofZGtv3kTOjFgiBLz0oCjzTbVHylXViG0Z5tyRFTPICIkHII0og9xm8P
ydHsJSK/TP18o9tx5tPcWYmuvZCzTqsDF66K3YTZARcu4cQhzSV2TI1N7nYaPehOoXt1CN8C+zno
tCCklajoT7Vb3suo69l2RGw5pf4UB/VmNhYZIU3HPX5lXO/ugKHdJdy+Je8hKOZLptwaSodGVaNg
kCq3iApQfiz2wllSl2APh3gnRvQ7Kx91lDw5rxT0j5nyPBjTXsd45g+haXmay9QjfvQBGErXZlie
8blQC6Lj0H8INl9WhUIIecOdlLDM3ZRfctZHVq5Obq0NC/wr3egXqTm03wp9M81VjbhlxgJe3ckJ
KWEUugDdcjgfemk51JGc28hdApwEqz2tiE55k9m3SmrDUjYRQekppbX+jViEeDvByuEwDyhUnDAF
vVEdZCfSgYi1NC/Velj0nQOqg3QdOh/GbSZ7b4CZgC9mZ+c5ORE0lxWPfEaYZBqVbKbbI9pq1ata
+WmVhrIyjbrwdfnK2F7Rn1S/1dapvcRO8Fzrwlnnbn/Kt04g/aGJ8KWR6D6mrH/TXm7dDBRPzTK2
j9lSUZSvdeSU9CwLnz2d6y0K47WaMmKbiKcbSeGbuAXm54AULr2ATZCE+XGsVIkHn7xWpCY7w25/
hWpCmSv9ZZSNQ14Aazxp6Wurjg/gwtFFoEyNjM8pHs6uqRw0leTGCUOSE8unrkweEngO/GQJPtnh
aeLbaLJ7n+KPzuwwrKFDWUdC8yPLLoi1KLJ1OQkOdTksP1Ny3+k4D3P0P6raX+Bpkz4DTdLQ84fU
GDskp6DLZGkjWy+Ju47o8girfAzgOiCbeOtpv+NTZyByaygtSbRjJS3s2d5lBKGu4AX+olH1vMSH
CnZ3BlVb4gr7Z1sdTwuDfBNMlOsGmQtoijlo8ezDmnSNkVM7Iij/DqyCFS1rf9a3zqO0thFy502Z
DJi161vXXSBDcQQLIezXAUVcSOFau3XS9jsF6M3mkxVwJshH62vjiMLUXedduqltJSBURXtAOQp4
NKVRKJD8RsELjalmQ7GC36aDK1lCeknbqsEFOvkGFQ0vHvN3y7E7shCYlpxoZNx3DwnzuNdnybbK
ZYuwesYGzX6yIgIFy3z7QysOOq6O8Apo4UpSpysmN8PwoC8+XHxhNLuoaBqeJTngeGlGhqQ1ts3R
smsqHYb7oEQZ6RWy/UbaxSYqA4igWVO3nXQdRn8LqN7UlG0Zs9hU1edZKN9NOBqHtir3jXAJ870B
ETVGxbENoW+XiUW9M3yw9B8rS9pLmcx3IQ5wj/ihYIzG23FecYqw42ohuemDma4ma4ZDUp8I15AQ
ckGAOXolvBjP0Kq2OjCrbfliOkK8Wq153+jmZ2mmr2EO3NdIJrFhVJP2vUmBdavjK8ZzDjGXrT/d
sKIzT1bOAJkCPqfMBAbRhpUZms5+rF7SlpDZq4NRmPVn2cr6kFfgf4L+0lV6x8DAErNcwp2qRoHF
11V+GJrbqEMiObWkoNe1sSqU7DZA675X5TSdVZvor7DD9xA3EDVmcaZwQA07mbcNLLmawZgwpxpb
hUqUVAzcsqNC7wFkQB4/tCywh/amjJPgO8ppsY11tU4sd6tYQbYN6C/5QlPWfT0OC4p7O5rBLWYz
5iydw8CRye00WQ9qGej3Rlbu3QEc4xiqDzG9qN245FVNHT4i01KBBuL/pbFPgq8LMUQjdnpUn1Qq
hKYh500aCMVLi0E9aLrzkVSUHaFeZpspB3FuptaKRAl2LSBuVaOHrZ1XBXwyqtmuiJ/VuY2A8nUf
LSr7bcRIU1hK7k8NFTIycrZwJlpPzQw0a2kGIbhw2z06EMFQ8g7jpcJvUSgbeu8gN7ALwfa0wSbG
4tLWhIwHSL9nANHSrNUznNr1kH8GwkyfsyC7izP908zgVVS5QjFWknIbrNPa3fTRcJ9xKKCo7RrI
tcvuV4FFZ313Tfei1L27jon2DGz8IlmpmaRlsDCqmm8rzFmYunbLPhD4W6cxU8rDUFawOetwzzjF
bqqIXsh1YPTVkfblBH6Ny47zO3a64taI47eqZF7OKVfHSlGssjY95BzUO90xDgJl0l6vWVsP5cKv
XNsk/qHNmN91NsOwKT2rStK1KOlixN1roDXx2k27t1ZrAi+ghOexQv4ZmopgghYchYs733djinZ1
wQK5H2D32PYmVzhe56GHQIuQJBMNH1YrXC+MY7Kli4Q2hH2sGGzshVwpa/EiWN37NpBeEUKQrJcy
sVHGld+XHfQFtyOmy5qoOZm6b0b9tLIZnIgIDw6TCSSLyIqnQjPJ3yoNtLOaTgberBQbgTsNSWdU
r0N9+mjIOO3IT0IoZV9KPHlby53NTUa2iYdw5TmNWQIOc/HcD/zfDB34WGbDqxU1NV6NMDd8e49C
ynlX+5BMJ2i+DjKE1iRkKg32kRuOfFEjOl4NscI0/5c1lnoKYs3FKft/vk9j9467668/nJZX+POU
iqWQZ2GJKI5qUtSE/PCK17+p/nhxqeM7mOP/escgrdDgXW/HU8RD1yf8x9U/r//7EZPBRnP2/+On
+P0hf78j8107r//znhBrl2/XuK6OFvluvz/j9d1/f5Dru2nXNPE/b1wpKUuI6zvWqbWYoZdv9vvF
r1evF3++k7AJsF1LDtK9K99DSG8HJ2/LPd4Ubd8tflt14Y1cr12Dwv92nzMvIIA/f5MgsqKqtmBM
/jwnXMyAf+5rwRSPUMl31/t/v8L10d9P/qfnXR/+8zKmssh68Jl7qkUdnZRFVWXdEJ7/fJBaU+hA
XF/rP66WLccq7lE+z/XV8PgQPjGaT2SIsDWXqZg2Ti/OnIUFAY1cJIttP1ou/nbfn5vXa0Vn39ig
ryGV//up12vX51+vXV/kz82ZVSh7Hww///R3f7vvejO7Zjn/02td7/unpxCZiMOsNSOPCsj2z5v/
/rp/vhspYcns/e1lfv/RP73s9auks3tw277aWgs8py1YlqlYYdl9cdMOYtpoy8XfboqxwyL9t4cH
gf/T2STuUnER5Cxdn/Tn4m/3kcwEm3I0TO/PO/ztbf48929v9U9/p7pEk/0Xe+ex5DqyXdFfUWiO
FzCJBDAlQVc05e0EURbeJ+zXa+G2FK+N1C+ksSY3uu8tFkEQSJw8Z++1UXX+19GiL4RGcjX/+utf
LxAVxtffPtk/f8Hv/v1Pb/Lrf//8z5qXV/uJlMX/9hT889f+8zj+21/z6wf/9DO//i5CQbYZHOu7
izuxRueLjPAXpqAYFKMPI7cadROqId7+tlwM1pNmt5j5z5FZPf5aF8rFng8RqTzAPnRgOyzdhxzc
dKrRUmTLJi1teYjB7jCMd4XrYMf0tzlOyJCO9vJfdOsawRZbVhsc3/aOz3yBfhGtdDd/0Mnl2RPD
sUvH/gH6PC1HjZamA45hNUKeRb0Qbqugv26N8ow/F2VZR83c5tPNVPVf2CsJBEBPYCWKvQdzWHqA
sF6zafJ1ct1o+enBLjf0Ly8bH4zKS4k5RRSRjyXiosZeTUYQb8ycKilMz/mSmdXEeol7popOMJvz
c7jMYUqAzcOUX3IDLQBDbFjmskAQQCnMFL3aiFQFt1XdQfifHNCqs45HHErlDMnFkmxXR+eZ0oSt
jQJqNrQUOqbbhlsSeqjEmIH3OVt9zqlfsldhp3ctTIMgYmPSNoEGpH7px2BqQeg/P1oiOxRVdUal
W63jFo7XADSmnLIF9E8WJc92KpRTFDKRApIa+uzYS1JwQOJ3J7oS7DES2oCaXrZ+CJVZt5gCBErE
26Hm3NnK2gduFD2Au8WFiTVOC0g/qtiYt+50TaTMT+twYtzee2Wmzni09zD9pcB2Mn5PkehXRlWN
O2ZnJ7PXI0RPCfuWJnqu+58koIDUdSqCkRSuXQC9XavUXpmMv7XG3cVCcqYF7fSqHcSG2viJWnLc
trVewslvv5z4Jg8Z2qML5LWSVvLO0qbpzlzwDt2gUZln89oJ0re2J3yA8X2+BxyYIkSAi+/OxrAT
Ktu6aDQ2puCDh+ga96l7O8Zes3dbDnqc0XyGWAGu9IIvGmAV2GDoWIYF+cDVGRtwLymTnX2k/agA
9HUznpcryEykOhMx/M0ImzK5ZTxQizd4ysGlNLvPmtT4tcntt0YG2K/GCalcFBF7IHQy+wLcNYwp
Br/BGwKEafQz5FuWSLXdnBLkIBXBsjRkmeGY6jmIU8T8sM3QrPWoBw0OmPeSKMn8Qs09OIB+umo6
Gx2dts3DNridDLWaa/cDzJtYhXr4PvXaltCTBXRNXWZYZ/oJ0TGCMG170RccpQx9YERfe5xfvJo8
Iyn2hvbteHBMzdiKD5ah5wvu9HZWpA9aU0YWEzEQhos/zTt1LtV3qdF5JY1vVWvpZ1oTaTXXFMY0
HgHjuk/RUkHbCYbqJiN2ANgSvRCtPM1LnOGgyAyIDeM6BOK1yZm+dvq7XQvKHkLiNl1z36b1I2L6
bO3RqZRe9Wqo/sIMjbgPS23h2D2VemCBtErojGPupEnTs98ga2zlhcTuqIlxR+JEe1ssIXy1cScJ
RgHQVAtsa1nGHqnNa92H8H1luQYxTUa3NywEl1k2PcNWew/CumFqXH4l88tspoDKUIfqMR7f1nx0
6+ixx31wLGJlbIejZ2x12XvvCjuvT7uKaFcQnVBHVzIwfwBBEfsrX5PBvqDLfO4z0OEmP5Ybw9nS
0d+pWSSbHkmLqtoTlDbAkAUw9SiSZNoW0X76kGSZBNlDWnRvRlcwF1LTDVQ9eJZ4BiWdREwSrN2C
QVgNLcMoOhqszeCHXBOY0jvUcck7sFv0PxVCGGwWh2rEgoVNi1RY9oiRTs3u4PdpcTdX2yaHTY4a
RW2GwEvwBTuPIAd8q+hYCDQ6Dln2Qhhy5hsekXRtQzuibfPnCvDW2iY5PRvT2A/TYfZlo9OQAbav
o7LftFr2JBPzth+X5vRzL5n61jE5Gi2CiNj8KrX0K4/Nz7a26HI0qNx1LPadk+OY6SjXCJBaxwZC
GneJGoym8MVApTDm6DrBxN/rSX2pW2zJxXQCAvhttTSsTAD3OMK3Xov1TldEhIyaXICo1TVzK4BC
5GNYTsi+NRwP0KojvpEilWC5a0IjbCVD4tIO0EauyZXFPJSVsLNpbFnOgeiq9zYmGXMUN5Gb5b7Q
s31kOCSHBUr5HVTOrXSHK8VkPZQEu9Y8dTedlaBrH/rUlxqzG8R9E/qGYvQDS/t0awZ8QT/uLLJ+
xDSgUSLMlqn3AxyunaNyEp+FubPn4ZxGxWMx6lthZAjRI+QhU529xtj3S6188fQSUtE6jNyVXdV3
aIAfcjt7mmaSmgkyeCAi9rMc5bNZoquhNQzvayvD8Ty7vgOIeW20SFkNKc9lhYymxHhNc83xpYC5
F6BQiSVcTw13CUq1V6b2b0TOP8iqO42SZAR9QOCa7VuRvaYj10Si2q3ZURtY/SmaERFN+Nz0hqYW
zM+bWGt8q+H+JPbFzoAbIOTrM2Z98SCR2JeEtYf226TGt7BlJuhkSEJdAmeAIr62efo5OPGjVY+v
xD19Jwxp+9DazX186ET+wHyViZxe3lW4SrtYYzqeYvTnfJCohyClnON+kxrExOUYXoUXvrduewg7
bDl0N8HyEpk8KOe7Fe1M1AWD804hYSgE4ycduYVG/lJdEBUfLB4hVdymxPOsDIQRG0xRu1F6h9e8
JU6iZqxZjozpMalBZJhECcibZ7NmEtXYsV8OELQLx9wvOuq6CooVGTFHZX/qOcYjfXjpOKiDXj0T
s1Ov9Cl78qAcsPLdx01QrbrO4dSHF4MA19I2dyoZ9mMZbNt9Swu55bSwSCCViLFcrQbGhG/RxGCw
c6pL7C7qBUVMTTtJf/ROhMfdZx2QdIZCmFS4e0k0/c6y8apMB3tNUMQzqpCT6ambzs3WTjfcVip8
s8GBMIegDZUM2avjeegPMHuu25mmliXoDc9cGymhoVAOKBsag4BVNW7cBQKJvVB003wA5hCU+QVv
AGobzEB4ZrhdumepaMsBkIReH5bXGTjkFS4fzqZAz2nl4QOxaeTOYVzJVTYgve4eYxrx+yZiqoKg
x8G1gMcA3XkR9kekW9EKDeMbNhifJZdMDsAfTtufrcY7K4D9cBvQ0mcxni9G6xYpX0zun/MUdSrJ
m0StzQDee4uT7HAaHQcHQY7Kyu9MB3YrHnb6LExW83v01CS8pIiZ0FCv7LaJ71S/UYFUDzzgqCRv
vS997LoTTJA1JBh77xKhqomJ3ZzXvaH5XU2TFmOX7d6a1tuGvctUI574VyRzBI9tGqYiBCHXPrJ5
bh6KsBpNYB0yPmPWhyA1T/f53LsHAGrPsCwADiHN6St04NTG08DtWfY8DGMiLcpdHw7Xo5dwudTx
ncHy47cd91oQpIwJ6xPxbT/k/9IeNxiXp9Zj0LoXBCcfxogqZW5aSm9MQgF4Dsa95y6sj5JiMaTJ
RrTrhRJklTT22YzTJ2rtJ1da1doOiXCbzfGTrhTDFpcQPNfjUSMnP3W795DgvMSRtxrEwFUpa6Tb
hDpVw1o29G7tPmfaJEklhBDnrCW5F0kY/5B1JdTRLg2QGjYIT2McHu1y2BimPVJYwZyOHfbBsrvB
hsqwV0tvLHrjzFw/aIkVO8Zs1zVhbBS0gPjR5Vpgfn3DLR5REH2wU67XdlojezWY+DtcNNqPGZjv
cZkeAsl0MI4AtIhLXuli7UWIibOcQnS2QwR3qbv2MOUks31uOu8B0Nc3ox3LE6d4DDZI3v0Jp/QK
q9FG9eFN0guBiKR+HZvkqivmu9mi5dJXb7XQUKt6iMagWT1WAsnoWAWP7oCAttZD6k5M+WhlMYC7
aDl0EAKIUxivzPteTgD+7Peky0mMgu1CaJW5Fdb0YOqYlxLuwIgzTGBuuEjOvm0EJX6mnBV7xAic
VSzJMRmvmPs8AhrXV3k+1Jt8yZ8Xg7iEY36esDIvmySTcqw9t6n9rMEYAI/CHz1xQe2RTDqpj4wB
iK8TpdgSBIZxQkNcDaYdH+j05C7e3QEsT5qysGnW0Yra1z6yPkDGTdvA7O9Bo0PrJg5wCrNsHTdU
hJDfEyxdk7ehMAm5Q1IKKpI0YiR9ZWr9WIwrILp23wy1f62bq7i2zTWkq9sYdf0qqh0/9ZjdazBD
Vo5tvtuu+x0zX8IqWB4sc4DMaXpMHoy72vaQThkeomIL61wKTI8XbOLYVj4CrP3opgzGIaUYiCId
o3epA5JqbXhIeBB3vCRGfSDE6aghUKxLRH9tVj0mWXGOdHnVNzWR00tslyI4CfNwvZLZYvlL/FXZ
zhdaAS+V+JqQJFX5nPgMrPCJtd2tUwyvTjt8xrki6J24cNN4Q99p+xUhoYRw1yRMNNj65oGBABdP
Je5JhbntGIZC1s7PPY4ljRklYUbea2KjP0H/9BCou04QRuOxdV8VjQuYywl8hkrnjFxmYTD5TEO1
kfBp/EZ3rit2HT1gCT9iKuCJ4dHstUfdI/I0jKY7HG6wp0fnNg88BuFJcGCr9eJ6d1AOQdaaOWhn
5shrBZfYMygwF5CRT8a2Pw32FbKxFeF1O+VE6IdwPWePNQ5QkGnBnmty3VSRtRkT0LDI7fhRMyZp
0JR0nq+AySByb/H5hWCmvA7vaeFshlp/0bLsym06cxeM064cg23ZZ5heaiJ9w159RjUZkrZ1oL7A
E06BQbKETVXJ7mu41tMDlbR90BblSR97KGR6UuBauaHe1/B9eC9FbaHBc5OvyYleIhVtpglDstYT
ZpGQp3VwpudSxNkmIBAXDMmq6It81eJqkQmjPdG9pAUT9oBpp08oNRIz2aCF8Yg+bAjb8Jw9P5Ys
4iuZPo7jEnFSImitBkqOXqo1FHFo0RHR3Z7jXYnyqwocQnij6qLCaGulNhTxaTxWqfkBCIJokoSc
YprgNEM+42F6TFGxbbXS80B3Lw8RzWFvSF4N3sz2UkxbD8z4NMUhWk8F2zgNGYWWAfmuwUZkfbUC
2MZgAMS8H8dfZZCddAdNE1swm229XZFT2e6jEbi3S529akrza7AwdWSP8NeLHcK3Nwc1izOP9E88
CD5W9VUyA9o6ZfYF3eydinrY1mZ0mUOEqjV/rNtlfq/P103k7Z2bkacpt+IFp/J7bAYwrPofkCyX
AHg60Y/t2XCaTd47T54xHqdGQ8lRs4svrea6bwS6MqZ/DtOr1DN32tIKj6rplNm6ggtbdNsYAaNk
2LyqquGJexQ1iFEhchmIXG3CacfriNPqQj8lOQsu2SMeVM2Pmf49CRPtyFAHtyr68sbn2rWe0c88
OHlHtQl1xUZnsW6DIF4h6kCRhJbSYbdAwcu9iWa3rHd1I7fWqy5N/B/W05h3Gie0uSs5eatisG61
DC6tEtZLD/fDCIfeh9uERDLzwhMWgodwloCWKdAJFG4phQEVIxhx2cNiUsTf1RGupEpcjz2RQlF4
W32z8AYhYr7aOkGfu80EOzXZmOh2hhoJgf4CX9dcTWZ5sbPhYUSnsJ2i+CYhyA2gGPFWzGQFY1if
TeBpwOY9Tta98Y6U+t3BudzqXJip/eRE8t6UhY8//xx5ULYVFhRC6NuGuyXEOu2O+9bSXzplf2gO
khA+1wFT1RY3Ls2YhOe/M8fWSjf7Q91d0lqeWxYAT8A6a5TxGiybV1cLT3ODVgNyW2pKUuH69rOq
x0Ur8JR1NVqGCLnWAFBH1wn2zAOuFqqYrijhcem4qWwmyGWgPgrR31ZRB6QwsdnTdPegho+ILIjw
0TCxwEdeu0wsOTANmGuefFMAGAxlTEXmXPkZ5dE+sVOg79FWT+2vyG3oUzVNBfjVCLdjvDOn6pLK
dFw3dXao+hE/iV5t6tJ+T40WejeTWM+OAVPjv02U9REFxW0T2xsO4diRFQ0NoZ2HU6FBv0kl0o0Y
/MVg3QVKw50R/MyF9mAunjUcOw9a+tajcbBnkzB7vaLmMtF25pVvKePT6dTB9OJ7iDjhoSzSLxUs
JzvK3iajf04LrCqFhdO4LfnM8XCZ0uFcJvE9Fop3Soh3fZE5OyWsuGp66yqCjVx9yfXNvXQdzaVY
z6aDvLn71akcdyNLpm9NtGb12LxCtU43IXrzsAQtM9VTnoVHVNB3uTuIlaMDiw+Hk14TZ+YR6MAS
DhRlp8oSicFgoqqBvzfEL3HWiPVPbVeftpV9BFUVUMCXt7lWr5CwsbhI3DGkI2wlgDuA5AG2V0lH
L0uN6mhlJJszBSkcNCQF6pdpwMIUGcFzkqCKtTvIL/PgHOOZ2DW9QkyvleFO1sWw1tdqHgnrcuJ0
O4fOkeSmdynqN6Tj130euJuY65Q75Bm3Aynfne8V5ZkQx3BnNsmajK9w42jFmgiVixaArMz6eVfb
1gaqssXzB0IL+fGuyd2FirLf2z0K80VPPbpY7JYPVVne3ejQvAHTxK6cio6ruDhb2RMEGVI5ypsm
Ui9Rj/Z1uQTnqTZXBeXRNpRcKPTyL9j9dnTEXwJHXejcXgeALdklmAOrkwF0tjpmIr9Xkfmaj1Kw
0Ysoa4dq53rzJhKKB2MR36Ne4DmsL7mtulXt2Y3dqyl/IfL8k93vw+AqdXDwg5BcE/gQBF7s6tRU
wSvlQXeIIkqUgEb9SXMFcSLY7xHbQ1TNzT35xrT1ksmiZKjDUz5pp9KptAt7zecxp7c7dw6hjXHh
o7QY2NMjxMFQQ2dcZCmoQbIwNQYE/AIYVton+97V1PUPIg7c/Thrl4pd+SHMU5qYRMv18cCmkdgs
a2q1dZUguq9A6U1tbhDeipa5BorOJMJho+ZG+i4PjN00efXB1lzk+JPnrnGA5Xfa1KKpgcxBijT/
+9vfke2XcF8yvvEBX8P4LiqTZ5Wy2cbn5S6LXD8sxhdXxGcGP91WOniqanLcSicn/tJ13iR9ZAMD
9cqxOm3P59nOBoVqBxKzyY18zdbmac6adtdToTcDz7C+oQEZq3vIv++dAgEVS54+szYchNF7Oyf4
cZwJ2EvGaKimbzy3NdkEODaRvmavWjcpLEyU9nIwvnEDc9NQYedB8GElAmwO0U0+VCXhYZGP9IVb
LlmWXMCzw1KyRRqiTXfvBM5n5JmYX8QqmViEgy44WHN80gUdK+WZz1566ZAi4BE+18vbxcsExpKg
NofobfDcJ1dAxHCJT8B/s+6n5DTr8i6vrqsEDAPKGhIUcbhjZDo0laCl6VzjYVw1DhHeo014aQjJ
y85uk2V04Gk5bcOxOQo9HHBBWNwRZP5tOl1ddT26xzoEbFhOSNYQunFbW4eiF9+ebrN7g5+CTrxO
IzqhMuhWhlO1XFkWiUUTxjsQUtdN0r8QV0k5BOtzF1j5zxDP7VmlahfS3tZtdspW6PGAnYCw4Kra
eJH+Ek/O2Qt/UEElR71ZvAhsOKvYLVgek/t8eAosbCm9yx4tCpHHlli/SbNAJUw2jesl7J0dZHkw
ZHZJrBvPqcdqnSogdSktFmhQ9s6Ij78Yl7IXF/bYD1LPn9vczTZag8GADL8XOySFO3eJcF6kcAmK
TL5EgtMdfS/oHNKkQqdJ2xPj75wxK8HSXIEZJnr4MtppukMZxKvMo8UsbKu78n3GkJgPtCqDnuFK
H/KqdmG8qZE9nGZBWCrI+U6lBJU89w8GwfHMu2qcxZB+VhYNK7v6SpP6pvGKYZ9Ni7sowzNiioPK
FXE+IYOpdqb55Djpe0eTj6dNqWE2pWOWldEhTPqlgDZfbYn/lW5luOOnmxs9R7M0mMjbltFT8FbT
YcG4pFG7qhPGAUyDGCrDDJoexchtAOYFyBzNzk7XvF1/6bUFQZN31cYr7Iaan7GH7Af30NV0/OK5
G5iXccF4VpjC4Gh8xHMk0zVpd1sTn0ukbstXM5TECifn0Iar0NG3GTPkyANtTWqp6pD0Sxw5T4So
FmAHulg/K8buOEpZxBzTwWMTnwuhX3uVsHZC7+ptP5WHuU4waBA6FC25hXPIwyEMRXsc6LenLpaG
JB2fZIEPVFePTM34/osZ2Bwd2SBuk6uspK3OvjXH+EpItNVvC91q1kNdxCflMD+tydsGNjBqx4ar
GAYYsECF3JMNxAtpsJvCXurPUtnHmcColJU0i8unQs7WHs9ZwhJWTleiXWZCja6tOiPHt+WkDXUt
meJEufUbEXFZkMxhHpk35oobjW2WtJ/yDNuYYxTB2hXrwoQSYQ8Vvllu0bZyl1vyOht5i3TiFray
xl4LISxUdPUJf+2zkpzbwFASyl6Khobb3s/Hp0byiWubtzRTDGZjKFnWGMlIt3+2PZsYAgzfLk3J
Y1je6rRQuKIYdPOtbKK0hfIIEmET8N5GNW2tmiXUWKosh1nPRroowZOw3ws27itdy7WN2Ylix7DY
iuxi6yHDjCIyvLv6ncQ7dZebwaZPpmdwDKeqd3qoCUmJnhJrBcGk2OABCECO5Ye0H5GD0bbt8KOC
I+s7bncVMkOlceiZXgPAgra5rL5MlXGKpuSmX5y6buA+ZVHv7vEpkYdeV8SqoUH1zbred8WxKbiS
7QDXFDcSZJbqLCbFcjMW5sExcXZSVthcc6IyvsbQftfNn36cv7qivvWqZGPb9c3cSv2qjTGWt8E7
2j1eLUyJofshgCzljxVLZkbFI7WhvwzMmCX+qSTqN22kvXoNsamd0ehr1jskBUIjT2h2P6OU2MeI
sRcoWiod9jliNVGxsq/dmSVrZT5Oqc9j+5BYwXQlseKsYrY+ougoZkM44lql7bIqvldapm8b98YU
GoWhPj31I4CqVqcrTNSb6pmIyAHfXViQ4Td44HXGbObow3PUqtdMMiKzfsw+vnHZ7bMJ5qnY9+Oz
MNkOdPjVVpGnUbPvm9KOrsMSV0JpMTZYIphb9Lxl/wo8Ak13cAazS1ZW9zW4NPSrhBZ8H2oPiqZA
aWYegb6FpPlhPfZQiXnKqZz4+uFdY+veRM4EOSwWhzxJbiH5A6GxoduQwlOuSo/+tdGz54MaR/O/
Kr51a/hQvU7FIoe9wdqzIycF1mf2gaM84LWYSzSXnbHpNHd8ooSrCl9RU9nZLrLAeM61n2rJPtdh
CzWBdQOXN7kq0SWvAZWHnGRS1Lwj11GxNmq8NpEahkuFNUs0CFlG0FlR9z5N5TVP2IQq2FphKolh
ohboQKrtlJTtCWcZXX8vqW70ufpKWrQgKkruTZ3Up6im9RqVNoS+msYJBrruupDrONc+6bUPb6TR
Mn1Fxq6JS98yZpvH4tNx4IM6gq1R017qxZmTGPq8C6HaXcfLHzbdt1zznKtff4VP5bO36TxUqeTT
tu4D4IKR3DEX5gESCBpE5MlpHmTBpp/8qmYdDirjIenihOtAf26raPAN0ySg2dq7Es+YmL3nMI6A
yjT0tMs2HzZNwEYG7Du10KoZy/pQj+1D71TzzsSAtOmBKY1E3DM7ZjoHC6TecfPgInaxKCnS5fEY
jAxkNNZYicqenVdabqym7S595d5lBSe0mPGrVkZzUZ6qVmkMkpLXI4DXFOONekium2CiyU+bEUfh
x9AZMEkdxvJJZzxZsnZQd7xVdREQEYXBugRd1jjXORMxHws7cmKU80GlbXtGrEamtX4JtCzBtBXI
Hms4DP2mG7d5XgMPCy5Ayc6hZK/CtgwdbAUvVkvpxxjoob2qosgZv1lygbE5S0Rlc1t3KW0YCYlj
Yv4peC6FmWIngDcz6G+SANd4bFu9r4DZb7UM/FttuD+O3eM9VE+jQmkmiMlZOxMK23ZifbbmL0Gg
c2NBZ01+HMkFOufZZz1C0tCdJZIZnjXhU+FxsKrHJkVMobi4zPZhTNuj16Dwwae5QWf+aKRwDRxP
fIq+wSdvGaDlPNNaB6ZzMuFbZ8xfNn0oDx6Sn6sqGR+NGQtfWGlM20tOgCO+4Absukhb4xTJtmPg
Jj6xIQ8QIpibOjj5kZEjp5uue4vpgS2C1+gGBQqryjogC6wzla/1zRnwWLZDlnGY+uC6ahkQO/Qi
UmNEquPwO7FBPeeF/d3M41mAN6BK9aMgOmJIJpJNSg1BULtNBT6tdKnOmKNcyyTC0p22GDZ7a1/b
6mBATOry8V6bZuPcoQUyK5vHQLyHS0Fusmd9m6kFzhhWhFaSitjNKQ8DzptZr/Ma0VPjRkfFLI2e
27splDqh/2S1d6etppTnt3CUPRFxtcS3WQmXL2StL5tdK4yD7DMe5QCSN5lRvWUyxlo3Ylcyte/Q
7t5TkX4oiMpc/eZuqPleBKmc+KDSrZxbcLU0IZMk32hawgTNws9nliBBBC42OgxMbG1Oc49mGeET
K+xVopJHvv8756PBL+mT78f7uTT9W0/Hd8i2yg6/x3a8a03nu8rUM7l290whoJAmWshJV8ydcZdB
imfLYSzqHeaoGp5rKcAb6ZHnrrp8rtny60ydncA6VrXxYQQDmKUCndgyzSpUiPAlc4GFFRURqPLY
N1eTNe0c7qAC9V7Owh1I7QVy/k9j4sSGZT3uSkDNQ4B7vvkunPbZq0K60UuKgtgaAU9O1nRyWrx9
LvrzCFAC7+zA8GTTuTGSOl1U25BCta6cbGMvNhcWny/H/Gag6W6i2TuPSNL8whCfREHeYhaOrmAI
XY32/MtQfq4AhFG45ycJKDAt6nynJlvfIJuzqS4gNhZyZwxjeGpVVW/Dtr7DB7bR7ZLbPxVXDZvS
UNUaRnnQA7lXK1Z4jGTJdwRxDdOCOliFxucGpygkXRzKWzZhMtxo04AFIvKOdDZI3C2W5yDc+NEp
HqKqubE6yx+BOnAYsT/go/VduuXrhp6fBJi7qhmXr+MJhp5jpadE1reEiy25lBUTq5EhxpgnNKuy
Xa00ACXVtZp1A2pzv8U1AV4tpSir2n1JjifelZDQe8g7ioweN5rPMfzqdRDVxUavyJp0kwM5RSjc
URwZABg38GueYzaL2YjfpW8pAVQIB46iHwDEV8hAryaTFSmUFvvaZL5LVV8LXe1zL5s2yqDezRTu
EOpqbV1kJazt4UaF1kcljqHFqjnGg8M47MdD41AKG2Jl7307k3qn+SVq94kJym4sQmYl6dFiUxqF
lBFjaF47yXgdDUiqiYk3O+NQhVm+NWgPyFzejCZmONpTza6q9Su4MqDNGvO5HeHd1DRM7RzMiiIi
1yvkpZit+8BK7gRrytZ1ul1K6KNXGVcBT3LhJuuuZEAmQSYlCd1ILHAJFgmzJhEWGSX/tySoMgTi
CQbPWFf5IS5BVffG1lGKqoRmo0eI1qrSspMYm68g6b/SlllFMpNEcpfVXcdNM2GFKV/Q3X/Fo/3d
9eUmgHRukSCw07WRedkEyLBm1y6jD1qyDOwxkNE8066tcn6IbOcpcca9bloHTJm1rynzFA/agpdF
o9PxQLRbvLanH7TUm1qveGC0zbr3xNauecLqwweS9Zss/RDWAjhIDzR1b7GEkdigyuc58PwG9AFW
J+PRKxvUSN4rgRvYFuLopIFJWCG06xDOjic7d+/xWtHgzt1HvelPXVBe/0L5/3/qwb9KPZDSJSn8
f049eI7bz7LAOfKH5IPfXvWfyQeu/IfLaMY2bNN2fwsq+K/Acs/8B9xlaXqewGjkSPt3geXOP3QA
e8I1+BfTcaw/BpZ7lqN7thSm7noc4f8qsPzf/+13ceXC9TzbsS0dYAi/zpAWx/D7uHLT0KMUkpU8
oq5saMup8ZoNp22Q9WXXI7o8sNA4uZNVZczsqEPs7YU+bYi30nedGM6/O303v8Wk/xvTtJuSwMQl
D/2P6em/HY5jSp0kBJtmkMHn/v3hwFgyK7PK7aNlmy5UnagCc//ZT051rRfvXhWgKHFzRSmCFwwG
y9Xfv/+S8vDP8Pb/fHshObsomFzXXA7v83fh7cgnqNwccWzG4JXwou7eHqFOK5bnQWfnPkjywPuK
dpCNLf7v39tYTvWf3pxLhWvFthkm6uJPn72JhijsUkMccWzY72UwpbulmIfT7wL3jM0HLQmPc04C
uTOTqZZ8yfyXtTE/4ihVO6tlmYQPDeFraOf9vzg4Ajr+cnAGvVvUTbrhOb8O/ndnZqjTftJpCh7B
a9HTbOtXO6urbV0HxjZvY1o2LV3BUMAqswvX1+J8l3Vh5lNG3mcoNmjG4D0Y3e3fH5dw/3pc3A2G
Z2KadKW73K+//8bItmtzZ4zFMYL5vAvrYPSpJ9D/Bt4PueThI0rtnWVmmp/MAhNC1ttXQOjsKzS8
TJdIiRTm3mrxRGT1RLCQcrYwmHGfQ3C51o0rzyNkbUS4bJUszpPDPFCGsXEc5Pglo0ZCaH7FvOTs
8YjTfCOnI4rD8k0q71FLTHHHtuaGmyw9ewa7MJUYt1JPtuRXVrDXp9suDH7aQjS3AcJOetyudYgS
51WT5rNuFt7p78+W8ceUk+X6luSlSKm7hiMdlAZ/PFuJEQVdFgb4IAGnAPNshS9tA/8opxF9yjIH
GGtcASUyELdoPsHEgcP6Px6IYbDyGNzp3FB/utHChCdtBOvvaLtquOp06AHIvu/mbtxVprqfZgDK
1dQeYZIdwEseEL2PD39/Mv565UjdIEDGth0d97Jt/vFcxApTseRRfeyD6Ecz9+Dd6Zx30wFt542I
ky3f0b9a3qy/XK28pzSN5XvA7mD+6WrVe/IblLmMjXV7P9IN8rXWvC9D96YMcoDznj4fcxu0ujKy
FcSQs45fqVnG/pSn/+LWMf+63kjdWgJc4F3yRbh/uhhcNs39rBnWsUwVerLBYngPlB4vBskF3p3u
Tp+2Q52ZF//B3Xn1xo1lW/ivNOadBnN4mAvcyklZTnohypLMnM5h/vX3Y9madtk9PYOWHhrXaAhK
TbFYDPvsvda3HBTbUYfVv80vMBOOW2Sf0QI+H8s/IFIziVFy17lDCtIwvTXwYGwLLFJ0hTGBunWB
hUUOq4TK3tLaaSbVNrM/fzNP+TznN09bNXmOYXriE/3nM9vXNSbcdmLuO3Mo9niB/Csh4ChafZit
+xgnu++5h1Kh80xX19ym0gIsMNgPRlFWtxKsV1eq4LGbJKeGZNJqdAJrTxm226Yz9vSAlMtUBqQ3
ht6CoVu2VJtkYK0RgFR1GL7UxKYgx5bROvak2Pz5y3P+4LyhKe2Z1OWW46g/XS5J6qHRTyji0fJU
G2K1mEWo7G6XN8WeKrUJMEf9+Z/UpvP/5yNqQx6zNBDchv7z9dGXroB5Uhn7yPJ6Yo+C4bqMxLVW
kkgHW9BbeZkbrkkNcPenD+4Ecn5Kqjz7Dw9l7fzZw4PeNFVPpYFCheL8eqWWYV2kVVUqu9pnvolJ
6Q5tS8rqN0BN0Ef9Wu9idVW6jKYwGhkXupQ8CZnibVxdNtA9CDgKRHCX0wD9Dw9t6/yOOu2b41KN
GbbNJW0aUw334/OnTEZaceTU7SoPeJ2SOkvNqgk3azMQ34FHYHQTZxN450J10EWCCluUiACupudK
0KXkZFaOOguA2e87i4UirKtppG+sNK+iLWMRTlNwGue55Wz6zoXqyBQjCqS37HX+R3h1JmNGnwzC
xjr0FR1pMge1Szeyqw0cLG/Rm/6Nivq1DFwPjq6FY6EMVjJ2VWQXqorimbovCbNonSWIYgSdPcoj
2uZjpC9i4io08MwbYN3qdbeJtKLY//l5xlt4fqZZlL4Oz3AuXE81DJvq7/wY5m4fm31mmDvimRkG
WvZ7dQxHGkq2srLz7MroYXqzbsPVrtQoxdn3eQGBY/4tXvL3uMlKZZkd0bmeoZsCMGUMLKxooKT1
oO+iuovp7ZsPmZltxxjjDwgwhPqwGXZDbBs7Dx1y301s0gRmPXrpdqH1UCiQaexyV8brzu4uqyDG
3hPASbIVh7RWk1Ar4fnxfGQKgjmgF3CpMamATfVwXJ++7uPUAN08EVYEaod56bjuyh/Bb2BZ3CIi
gKFQGsU+Cg30SpHwdl2/Afk0XObduPLTJtvr8EUwsNHnoDzgFOqwD7Aino+Du+G+Ed3YtaGsKyMG
+5Z/TMuk3WJKvi1c65b7GrwbyiKRttBj+uWQhvIu1FmHAsiDK1YpkKFsRlWJBcFNzczrmnvoVafU
xQLbBVRCtey21P/rKibdIJMuXHErcJaJkYIdgBV2qAOE8ICd4YXCQ97R+2c4Scbj3Olh6KgZUGRD
avO40j85KgPNCIPR3GjJlOMhfJemD3EefzKsTTpq5DGiSgB8EPUHSaAUMhv1Y9EGoB40C8FCky5L
CaaObjdjDc0v1tJJc9yajA3rrDV2qwI1JqMEBiFWexk1BqowL6Z1U7T7XEgsiZ5z1wWjh97cXxEb
WK89MOi7YRze09HqDoxXNoRghls1s5/z3gVxFHrVMnUkoucCXwfyeCz9IZ2ZFuAjhNOIPFkZPiT5
cGWiSCCAp711dN7zzqCQr5tbO2mTg5/mGEUtP19WMcigBBEW/F646povYGJSeGSZWHe9XW8JSUxp
HKVfpS2DW6X1v/oqM0BoLdmyDUms6uuaYtZKx4uc7KiSjF14a4sI78Ul9sZhpoOH/9SV6N7i/KKK
USr5oVmuKVSbOZGjaOXTlhCLYRD3TdvQyyc2QPHnhiuHWzcLSa8AFaMwKzNQCcBYJLHL5rTeYkwQ
c1iN2tLFEVyN9LFSIFGca8aiwLu4ILNAJwkOnmWoo0xPk8mwETATP53hIge4kvmcqR6faZX/1YuE
JNmieCKzd5x5YGOuO7e45E6mL0jP9NYB2RU0U+DFIU7WFlJ+Ubg03vvG5zjvbr0k0g84UZBPsJJe
w3iO913eInFOscYO1Z00gnVgdv51bdcM3CV6lhhShWc/RxACl1YG5AOxmQbjqS22WTDuZQrk0Yzj
kI5xHNwMcXU0AaZs0OOC/gvSo09cBDcM2JemWV3zAkkoioWz9XX/aHr+sK+z4qtitt1F0Ggq5iHD
nau8q0wgmug+sDjDcqBsGiJ4078DlstZgcXnqT5YYxvewjlSZ6VL4U2yh7iSeULsa5btUliTwC6+
ep2mIMuW0F2m5h+gsqwZvwRq3u2gA8illRiM8iLxKVK3KWrSj8ASHiINePw0fLQLkn8CmGWAv7yE
jGakj7jNd5bkD/bIiuZ1xS1wrGgAJE2KNRO5kKrwbqn0YIkWCQE6OUp8IDHvg2A5vLYQFc1FKqFk
eMVjRkkB/jqZ4Zgpr0ukwtvWTQ7kCPkXdNuYZoz5ndqH/opExW2rjA+hhRArrhARaIqTbqsWY23V
PgjGm00m114O4pS1kQjo3CPZJr/qELmkV0v/Iib39sbwVtB9cfnUKFFMS8RcdoVcClmzDC10DUb+
Jqid4L7RDGA3afZemHF/QCTpf6hM85lc3WEGPDNhGc2etHlj3KQlnVTmot4Hmm7FpeFzR4qdFCcN
TgsMZkq+iRgi9iKlp+hXH3sqNDQMgdiIpukPWevdh6iauN7atdFr5tUEXu1NIN1M9lAhIIe4Dw49
KRuLzCQFwAnUy6jwkGQGFd7eOFhpJmvqrLe2UlbKtq2168qvJnNyc/CldC+U8UK0Lkj0aXGWszJe
6fU0ERYCKwT8jGItmtxBzjKm1It3o0S92/dmBcbEjwgaJqCdaD0tc609bo7rvBYcMp2cNoYuKPZi
eU+bC5QbkQXLKvEeILYVt9noYQDDfra0uw4hgN4bH1sT6hkzLayX3JwMIFaHTJfP4yAJpOiMdpv7
kN4VVkMId6pmCZKwY82wCENzWBa0VjlJ9JtAwdtpW6wlPIB/XLqJRTZLbS7LPL0HDZseDHkYWqFs
PJKGFwywg4EklZLVYtlfSxdhl1kG81D61qHUlfeeIBfQVyYY3oSM6puSZXwieOYLR1kirElwGKHM
U5Rs16uOcaV3CXYBBytj1XmfKjl8atNIbPrMbNY6sViYgtpPUMfGua8BzFMD0gDySvU3ychkvJwW
F67ZySeAjxDVsM3skwIzRtPTNarM/GsmjXDhKpZxqELnprar7ArnOtONumQs2riHtq3FDXU4M19S
OJceIWlpKcJ9Kk2m6ZoodkgTSqfPdwDDzK0xLC11NFZIeTEK5ZhnVugflyBxAV8OPatLwm9ND4h+
NGrqqme6qvT4kPW67w+tiONlHceC97GxqIMKVv8m/RutcgVJusrO6omPjFqdvOKx7WBorNWcJTFk
D4f1eNst7IJ5jObZV6LALtUi/p3FZlhvB1sDk9yml14jnirdGB4ilORpraN4QsrXSxPyQtxcSt8G
SAYWmjGHdxlXOJNjhAoMHwx06TUtL53QVx7+erxieCIWhMBMdXLibvAQ9oyRMHy5Up9YUkCkYyPz
V5kRxRdDSsNhhmPEWp7+YlyFzbq08RIn1uc00LpD7HugUzm5FqMeW3hW4dnx5NUP6LyNrAYUkA8W
CtTcXfqNnTAbAx5l2BB1e4GUQ6TKiiejtuxGRie1O4Hau610zYc2t5/KMma5a6qAmWJIKp76JVH8
iCVJFi46pb1us5r0O9Fz/uveqhSGWPpiPIBXuATCyULFrD/rirdFWMR4tYSDUT6blvZALjVXl47J
0u/jtdZHPDvMx6IEGm222aemSMJNmyD7h7k9k5p922d9v/Jdy15Uefhg2/upGdaHBrmBMDdYpXzt
c1xcrZ59YQjz0SI/0lHtlR315M4UWUARZ5HqgUdMjPKu55JdYrmGklU+EBOSkPQAzHzIWryEfb3F
a4Dg1MwZW6AY8UPtwqzgY8G6u1B0ZPxqvsobjfHMfdsh1RG98YHULfyEvG1dPTxYfWKvorDfwnYn
d9DCNx20xVHNhmOjxZtm0B5J2tXwBoZqeteSibkg6JbRSWkydf6gNBEa1MTz5pFF5KUgvCO1MEAl
iLDwYTGCxkPY82YUpqTE9rBbFSVBFjjlL4eWGI6uAqk4pIk1N0q8NHkMxENU4xzruckQLL9p1Ypp
OFkcGoRT3Nzawi3ncIaQ+I7xLBRRsgyd6lD1kEMSyPMz2WEHzNOK6teGkEqCbKqaEopucVnEZr0E
Vu1AluBQ1HdNCZM/rbAxLDxyOoifQGIktUlG26XAXtp01Y79RrMH6t62ZO0RIKexShY7tdwMesJD
Fomh0qKQLifjeRZ0PoFTiGu1uBbzqvcXWoRynEVfUUcdtWwa4kxieG6PgFQvgeJ+JkXuISOiZmXa
+HBqZGGGlV8pjlg3PoTV1uOGzkptQY2I/1NGzcI1tRkGimdWvBuytuqlMH2CGoX5gQfDNbXoE8zq
gnsST+7AKaG9dd0C8daNq0S4HaSJ/cGqVpjW0KhoRLrkebUks2ZFhY6QNSF9EBFxw3ifjj1IkOp5
sFhiGEWy5rb5UfjYAUg4nFlGRlkZYDkqAv1ODblbZBm07dEp9macSZRyyR2rit3YyWLplCBE2FHM
wsbAfczeeE0ZAUybIvkks8W0AUrgJ09uaD13vcUzw1CdlRxivPrOPVDXAaIdcR5+7C+zDLy3HQQH
VTOqlVHrMCnclpyIzL/JyuQycrvbkiKY+0dtsqb0HluFW2UraNMz9iGWpUeGQy5nZQMvte6MDvqb
ytS+E8aTQR7s3kCmX2WQS0QVtYtKX/VewqzSBopRFFSOBY8fWUMI0JovRn49puHEUVdw3zvLQLHn
0Nvo71pGAZ8aMXBRYAEbmPvngdwk+lPSdkydCyzkYJOJKa6WAPVBILrBjEDmz61uibldp4eAQnAO
LXCTOwg8Tat0uNP24cdxXVfykuRZApA6L5inprzRdbZJ4DD8T0/ZWj6vQqo2WHpUOAqbAxqamKUg
Nidlte6QiokvyTYsQhTJC7Tsz5bQJttN0V8N7caPdURPsYUUqQ3J5YVyPePUdTn+ySUE9wx7AMtx
GKvO0szMnTtJclvtS4QvkqQNs++PpK/wqPeolF3MOASHkbUwZ0BFnW9lMQGHZjNz8V1FeXBr2ogD
y0m/4g8hRpTAPsQgmVYYYNdJ6nw0NAE0Ayu10DY6Lj7Hbo/C+oSz/0nxEsqTmlSMSS4wNItAmntp
RHjBI8J+i1E7RAKcWahCkAAvvTO7ELxt8CFXy69awO25QQMddx7LYcud1256GfCU86d4jMSzr6FJ
4BhKYevRnt5gS8eQp3q3RE0uUiJ2D7RAuztU5NqStQUUOo8ukTFWYsoiQ9mnJPFSg2KBPimp5sbg
zX3PfKDjqSK2QNLLuMBfYAtJN1qAMg1qkAoxNVcWKZLBeVU5AzyjSF8jUHsm5ly7sAnRQ2AW77SI
QnvhOSu1FfZMVwt76RIucsl24svTZ2mfx5dhkF0bQzhuf/++rGEsKOOgcdcpIlZUqjvTyG389uXp
eyxKSpQskx68NIgNbEzQdL1EVdamFcI8w0iQZhWwcyoSaOrpe+L0vQHLXZjjuip6EVx2ukK6mlR3
ThUGl6cP1r8+sw2ffMdgQM8euO+Nzv5kpka7abASQ0+RHanXgXJg5sOXTleRsm5xCiET9zTmBBVZ
ImWUIkdaFWVTzkChZBsgP0iy4wGnlNOiNlGSKZlYfWBV3C8cIBIrD2ZnAp5DhVITZeWTzOMMkzpU
LOm3N2638QjI4mltQhdXlEnCSQ0TojUZJM9v1XZ2vCSwsqvGSkhWV+TF5E0I2zrGi4nEraF4XTi2
8mRZ4jCaITmYAf0xi8dMYjV3cRxcNWmors0ihP6jXdGUCebRyGrOg/0ymzGlTVZRrKO2aId7uC3H
ISJ0luXJ12YyTdhmxQU09RgnQ65ShYvMoktNXC3vaSkcsZVEc926WnuQuhFeN8iAtCi86JA6E0Dt
XuBNaQ/TnbJDMsKTO6CszWNjrwSQKNxAqijFWQ0WoyTcN/VcCMugKVzAUljH8is5RuMlOpRizUMK
eJXBxePHkXJrNdrG1InVYxGtb6XaWwRgj0+DUYR3TC8uHL0OD65bKRsBaBGqk+9dofbOLSlu1MQh
kprSAvG75txpFg8TP4C2pIQkZkorI94OZm4apN0G9Hq2SZLB445d92sn96hoEDQaYRXsyDqOt+jO
5woOJu7QI158GUZrobfFtUqrbNaTL0UCJlygGDK/3n3MQvRDjDesAxi+O7uqrqwIAHwhEOxWjn3R
ladYUnYZt7C75rnZYTm7zlXpEJLuajdWeJukbgXZJwo+tjIjsFILv6AwRCRK042EhkVZwQtVdPT0
XC2fC3zRAPPR6KV9paCOTMWmcN7HTs3tvetHkqtn+OGKFZYZwdo7EndpvE11s9hbYfEoKiGvIN1G
m7F1URoPPF1hMDx4rfNh1HVkb4JQal46OUeZ3i77PtgVnbGjUMUB4ZoE0Hmmve9zQNgsbhMQLRfd
cK2PhsPV2AVLRpLezCtt2CZS8+dMBMkOtcRwW1Le13CN90VQwLnJsFb1qbXB8aEc3Cq/I+N35SlF
RToZz398pdmhyOifBC0LHwLWP+I0OyquHiGqdG+HzhQHBBfvMZJoe62H92/To9uVI652BPa3mmGQ
W+G6i6LSzPlp8akX0Gfr1r6gUxRcNzIg1yWHVZ8YQbXO6B9elGqrXqRmrF1IFe4z81jCC+UUiXz6
5ul3utxqL9y7HP+eYtryJpzSqbsOZVTEDJiGFSXAvMPQMuCYv0E/hOottibKVwoUpEHCdSjQP2IB
NQjAycy8JSGGSQBRbXRH8mDtuPfQFcQOB+qlMYLbKfJiWFYsfzZdZ9/DRvQ2lciGhVMILF3BuC47
Yr1cnRk4u85cS+/UbRmzfE59naizhBgDGd6Go/ZJ7T/Fnd+g0SKOC9TgQaoYEh0HR8JQ9gq+Uh9b
Z07pyQ1LZR26xKBkRFyN7C03OeKygtinsnOjTRcDfMsKmL0GCmIH74GZXzDOR8gbYYnITG/RiCuP
Bdms64cUCEYSPhp2iBFDUYZdHAGSCW0PHJyi74iasLdq8KFsG/S20weuo1vE4I+m4nIndXtY6iqt
lnGiojYdPfvTZ8Ce6OGXsS6XaC7pndYBkQ4s+heeQWRP79gDdbnFUUldWpo4WckaJXCZamw3ajLa
t+00lGPdj5XDagpl0boadhTgXPCXYC60ecwCg/6JaxzsKbBd5daskoG28kJtm0GtQ5CZplspWITo
g303dPajDBwLsMfp/qrdd1VvrckSuOkELr2e2/Wyt/qrKA7oSbWz0JccZqMFT97ggESGD5TE6Fj9
N/EuNCQ1ngEOKGyes8rstw4mIAWgETfz0V7YmbVNErrRVVB8tUSi7Ln7b+jCwZ5ozIm5tybBC8+U
bXRgHgVMhdJ7X45OdBPhgCEj6LkxK3tXDOxxbymgz2rujizJZmoqggvNxhRQZgRoxUpMlZXHxSyD
lr1hFRtAHphV3DlnZYRZI6x6xP0ivaDRBH25Rrt4ssCpiffBaAErdaly1wt16oAgcg5s0Ac0992g
DpiTeUAbaFB5RNXiox+2KAhhaxAK77Sc3PHgt7PGXDYETM1weSSrJiWyXMdkOnRJhaiFNtigDzuW
nTNMMuO1oW1Bycg1Xf51YJtTpAWKxrGpJv9uPBJxZtWRt2ywSdIGscN1BmBTs4iPjalJ1AELneaM
NDYV43Ok6QTjpOKiNkW2TXttwfAWWT0AaUYK7jzMSnsJMIfWHGwIlk7Cpgylv+gErHdwXTypNImy
1KGFSzbrsuszggDKo5NgUwj7mzEczA38wWstKOs1yhnojLl7GWU4ogo9xAWtEAJSdA3hOYIxNqkD
Jcy6Jc0Q/M5RtghHlYQYEkEUeIBUdeQW5KX9XJlZsyL55sZgnc3CB66+UpDNYwmi3Fj1aObGt/zP
mad2y0qDXUFzICDrCphSwX0JLmUfIcKFBcC6mo0xTEEQvrDK4qYFO7bSyi+SZvjG9jrCl8luyezb
wGzTRa37T8KGUxPgS2t94CQUfg8Reh4wLhTXZsoorXJYB0Whs8MlR1Q5Xd5Qy+5U3Q2Wge1/7jII
FXHr5qte0CXAdRPRUeoA8eMYg6JErIGK6TI3PvhBgOEIIkBpDCXgdDdYgL7QFoUXcVdgtRpGGNwS
n2GqgW9ZqbBl5n26HFm3S2nol8TMf6hDg4lHIm5j0TyOfc2piOOTaqFi7KRHXbn3c3jiTPfcmKZI
RPqK+mkUES38CNRvmkDGLJHDjx50UKWwFw5+5D0LeLvvHr1yanEwkV50xITGAmU15nPKdLKAYnXN
RJgnXtojztKGg0aLgjA94z0BhSluo/SDZYMciKisZplF0eyVuG8jEHGLJLVvRsV8GFTwJrbp6jtU
fFjszGKJm0HM6Tt3i8FHOWxP/FhN+WrhYFwIaAVLezBBtpsNLQ9tjwnOWDN85R4/VE9IxLg8XPmk
+lJf9DXIsTpG0o2KeJVMvi0M+yBOKMDHlkYGeKCqG98rWXHjje7aU1A3y7pTd1XZVsvSHPrrVt3H
UyFJ8wtKZRQxI6WrzSCuh7gRaPFdzxJ+3xULA+3cYqD0BsAUU5Pa4AdQ1sSY1W1rrtiVubMiwRlU
jZ+doK7fE4RmXdlhO1mSghtdQpyxugSYl8tgVfjCPnQp9wRfKeO1rjBP7lSKeHK+W6yUtDQwla2a
bIvQsjzIap171vvcdY82Lo+NOzibKqmB5xTNzKNPv4LiEWMiY2GR6SyfNJleRWO7zxqjvyMghRy+
vL4f4T/uQzN3D7gyqK/MRWcAuB8b0P6lQ6FUgqCj5WSwDtZZHWWlzrlYLQtpM84foMYyN+D8a7T3
JP/CacSslyflTmnN4M4ao+dGAZDHohkHUtFfWsSBrwcdPItaZo/52LLEiKXcGIoL1QHIa1Aa6gc9
APRXg97Q80RuSgLImwSLd2b01zkF1y7M6byY3sdiGnb4evBg9MXHrMMdw3At2FCVPuoFr6Zom3bu
Zhkjo3GUgO2cnOi22mA0q12TpaSucyfrAbpSrkS4i7R2CfOJSCYPAq8b4PDLS+JZaDWBvyoIC+Zd
nLX8oXsryJ8Kp3k0KzVZQ6+4sAitOWD22WCATrfCxWVU4MAg0MtY61raLQ2LJzQzJHyeYelQTZTB
Jud/hxiJCy9vcE90qivpWTXaGl3MF+bRsIDj6sblXrw2XByVg12Vc1UScw1HOybmaLjMUgWeVATD
U9C9jKySCVdv3gRatrYNVqJZlezoxC+siLtbY1L8kJ1NtWVW+jLA9UDRq62byLtthKXu/MDA6Ni7
9hJh6lxW2UVuddgiBrgiThVgAAUUBleKsSTzcC0kRNALeOj64eCsjEj/7Le8cyHiiBRDAzqDZAvp
ibSwiKEoDd3EqtPt2HK2g51GPU8XkhqajuBCxnLjV0q4M5YFeKgpvizuq/BD2cDTUClFCiY3cxVd
6rIdAfRUDn64RrGNrZUH2kqHBz5vR+RR3miXe/DR+8SpcdGLT8LJ8nU7zQZNFduL5cdfhwhEXtkZ
X7CQq5vGHXcmRm/6LkGwqOWwxo6fHsRkicNHCL2ZcMOtoiTKnV+BJLUWglBMJkJoR2yHFIv8eSJq
BH1pHoAS2gskKlNwCPpP2AUbkqxy3qUrwLYLvGY8vFHPzM1QbJTGiZiewXsMO285MFmrJRkhoV1y
hoZks9MGjTHw1ugrwJAhzcGabxOUXLgNin4WVArLokBnJK6gU5rTG2eB4ITRCpPiRgSOudRF4u1c
GsbXiKjuVVRpUwT5ZdqZysqtqeBivfLXGtgN+5PeZ/BkqFUOeCfYYvyZVbbL09UjKk1YXys315ax
i2RQw4sVgZcicXh6bAC3Kr1uxwP0sk1xJLEsxefYMh/V5EEXQsxTO0BC25SH1hYXbeXXK6Kl9mZb
pJfVCE5GjppD5wDXWo2WHKxFT3ZZiy3CCWTIw2vQsPNX752BSwW2yftSbcoVgXz0y1W5J49EXxTo
MhZWa42XzZRqL+N6R6gzESMS1vDoueMC9D9DtagBBFFuAr3eGF6ls8JVCAiglGP0wNo1FjDfHBA/
nNjIriTe8FkYM0EZ4O7GhDwuh9gZrjtLpegEYLh0m+qAaqFe5uZ4rdi5XBqswsjQLBE2OMTbeNLM
LolJH9Yt1uiZ0J1+UceEzvWG6++S9kM8t6WKBaZQYkI4VbIWexQkYetA5qyMlW7Sdh96Jjlly8zE
zdrbAKngXebp+0Rw3CqIUTtf9eZl34BuaD9GHD5S4sBhlyMYgMDbd7333hrjL1oTkk0DOp8Mmh8/
nL7Xnv/g9D2MyxVPBKMHDpEoS7NkGI37dRcFerGLHYu4uNOnp2+ePmCpjOdS2jiwRC7WBRJNv5Ji
F+ux2CmjBoPp9PXv38SbJnYVzy6I/9Onp9+UPudZWDNkzxyH9XfH3QLO/OT4nLZGDDZ55jwmE/iF
U7+OfQpPu3P6VM3ybIv3gAdIXu5+/1C1Axaf3792BurQyI4flTisdhUvbzda6q3oBgIFrcJaK7pc
n372+y+olW+zbC3duWQk821vtQDIyuy046cPpKCIndO0h7aKYsp6sg5AffNhOuwdl3+aJQNEMr/Y
MVa9qxIMz9b0lZeg3cNkuzr97PStzoWeJgPzDuZTxh2UPCAIZcU2osNa04Qfs3VhDBGBVIxZqyw4
2qP1dPrfk+lNKk13Ski8l0AJHL2nOFY8JA8nld3/GwvP9xeyONZHltYRgd/NM22cZ9lAiH/xt0w/
PTlH7ou/9kt/vqHfnk9/+X4on//5j8eiQfPAHgA9PbP36JMv48wSdNql0/7+2RbSIy+reWLThveO
m49l246BzYR/qH2BQAXff4xX/52qcVbptFlP/9CU8gd/OET/7iD8+ev7djT//HfOXsERIHe+iGQt
osf6R4sTsnkXEed/cxR+2sbZUZhen+NNXpvTv/Oj4NrvdIJDVYzXSJn59+2w/52OAtyq1x4E/R2D
C1Onlf7tRbLBH08FDoJrIorVORleDtLf61SwLA8T1evOBOedbpkIqFFDnP6hsf7xIGia986mJONU
wXox/fu7XQ+6hqbklUfBtN8ZjPUR67p/eBQ8853mcVcw9G9/6W90IejsFZr9150E3jtuiawJNeMP
X76m2e9syzI8y9JeTpK/15WgG7R5X3kUTP2dh5IHM85PzwTHemfr3ANxY3y7BPj53+zlm9brX77B
y3dtwOD2t1fJlX52J9DVd5blaprx7UD/ja4Bw0Lt8tp333ln8toAhJjfrgGu9F9fPpYcJuD//dv/
Xxykf1VY8zBKn061VfQs/6gE+3e/8FJV/Prz7xXF9umf/5hKp7NfnEqtb3/799Lrf84qhlPV88MP
X6qg09/5/r9/f4G//umzv/Xyql6+uYmexVE8hkQkTvXm9928PGZUaP+bHr8cs+NZyXN62P++J//8
x9l+/vDO/4cNy+Sn7U7ex1dvV0TQws83jFXsLTacHHOk5C9bmt5GDbzZy9ffiuW/cijmqG6+FiKP
zvb6Wznx2sMxL9JCHJ+Kl72c9to5edtfv+U8f36so8fmrCB2HA/35Gs3vnhOj91RPL9sadpt153u
da/e8vci/rfi628cnCb7cn7Yp6fu6//KiqMePZ29n5pGwfL6La+fCxGc7zJTsmlJ8Nojs+GIR9HL
dk6nt3EiMbx2w9unY3h2Amqmo3HbfvV2U5DjRXR+RZqu+gbn3zZ/io4/3UW+rfRevdNFd35amN5U
4bx2s/tf7022pr/B9bJnz5rHZHjZxdN5wcjrDS6SA3N3+cth9nT3Dc6Ni2OUn909WDG8xePl4iiG
9Jg//Xg4dIrRN3gLL45SHh/DRj7X9dk5jZPbfItDEj0CXDiet3BYUdJTee3ZdxHxLJBFfXZmf18K
vn7bUkb8V5Zn9yYdKsob3E4v2HTRiJ83Pa1hX73jZLr/dA+ZTNve67d8+fxFHH+qnvD522+y6fZ4
/tz6vqR97dG4fO5+2xwzSHvR+WOd7U9tv7fY/u5ZyOfhZVvTnYr1o/ZGG7947qPHs8cYG3+LJ/p0
ZD6jXPxpv6cl5KsPCuiW8Lf5kdjQ6Pxpphu29mZ/YHFMfr72Ma+/QUlyhYLk5Sic3k6Ts+XlG3+9
4L5KUiqS81WNbureG9xkr8Rz8HOX/NQNeO1bef2c53JI2+NPywRoP9MS+LWbvw2Lp+fftvKXZ9vU
lH395u+YPf7xicgKf0JfvXb/v/2BX0/EafNvUA/ec/SfpXw+KykMBhNvsLC8f8bc/3IEprPcYKff
YLvv62N4tlkToMTLN/76xfPhWWQ82V42dNphHsVv8MD8ELGy+en0NixobC9/66/v9Mcjz508wMn7
sq1v+33qVL323Pv4LOvf/nDnaVS+wcn3p2y9HwZ1f6X38HEomGwFZ0fFhuv28o1/d8j/qNP0r8Hc
r/2nl4HbH/1v58216Tce0+ej+J//AwAA//8=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4.pn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image" Target="../media/image5.png"/><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139201</xdr:colOff>
      <xdr:row>8</xdr:row>
      <xdr:rowOff>77624</xdr:rowOff>
    </xdr:from>
    <xdr:to>
      <xdr:col>11</xdr:col>
      <xdr:colOff>86235</xdr:colOff>
      <xdr:row>23</xdr:row>
      <xdr:rowOff>105946</xdr:rowOff>
    </xdr:to>
    <xdr:graphicFrame macro="">
      <xdr:nvGraphicFramePr>
        <xdr:cNvPr id="2" name="Chart 1">
          <a:extLst>
            <a:ext uri="{FF2B5EF4-FFF2-40B4-BE49-F238E27FC236}">
              <a16:creationId xmlns:a16="http://schemas.microsoft.com/office/drawing/2014/main" id="{B44F090C-8B40-4CE1-98C2-D5B6E2BFF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293196</xdr:colOff>
      <xdr:row>32</xdr:row>
      <xdr:rowOff>74788</xdr:rowOff>
    </xdr:from>
    <xdr:to>
      <xdr:col>12</xdr:col>
      <xdr:colOff>258704</xdr:colOff>
      <xdr:row>47</xdr:row>
      <xdr:rowOff>113359</xdr:rowOff>
    </xdr:to>
    <xdr:graphicFrame macro="">
      <xdr:nvGraphicFramePr>
        <xdr:cNvPr id="5" name="Chart 4">
          <a:extLst>
            <a:ext uri="{FF2B5EF4-FFF2-40B4-BE49-F238E27FC236}">
              <a16:creationId xmlns:a16="http://schemas.microsoft.com/office/drawing/2014/main" id="{9D4BE5BB-882C-4A7C-8E4E-39C437F28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947798</xdr:colOff>
      <xdr:row>50</xdr:row>
      <xdr:rowOff>12073</xdr:rowOff>
    </xdr:from>
    <xdr:to>
      <xdr:col>8</xdr:col>
      <xdr:colOff>133273</xdr:colOff>
      <xdr:row>61</xdr:row>
      <xdr:rowOff>94074</xdr:rowOff>
    </xdr:to>
    <xdr:graphicFrame macro="">
      <xdr:nvGraphicFramePr>
        <xdr:cNvPr id="4" name="Chart 3">
          <a:extLst>
            <a:ext uri="{FF2B5EF4-FFF2-40B4-BE49-F238E27FC236}">
              <a16:creationId xmlns:a16="http://schemas.microsoft.com/office/drawing/2014/main" id="{14E40752-7748-4489-93E6-8BDF265D7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618537</xdr:colOff>
      <xdr:row>67</xdr:row>
      <xdr:rowOff>106146</xdr:rowOff>
    </xdr:from>
    <xdr:to>
      <xdr:col>9</xdr:col>
      <xdr:colOff>337883</xdr:colOff>
      <xdr:row>74</xdr:row>
      <xdr:rowOff>172469</xdr:rowOff>
    </xdr:to>
    <xdr:graphicFrame macro="">
      <xdr:nvGraphicFramePr>
        <xdr:cNvPr id="6" name="Chart 5">
          <a:extLst>
            <a:ext uri="{FF2B5EF4-FFF2-40B4-BE49-F238E27FC236}">
              <a16:creationId xmlns:a16="http://schemas.microsoft.com/office/drawing/2014/main" id="{B9AD9F27-BD03-4E96-8DE0-7663F9490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69771</xdr:colOff>
      <xdr:row>85</xdr:row>
      <xdr:rowOff>121826</xdr:rowOff>
    </xdr:from>
    <xdr:to>
      <xdr:col>1</xdr:col>
      <xdr:colOff>1309198</xdr:colOff>
      <xdr:row>97</xdr:row>
      <xdr:rowOff>7840</xdr:rowOff>
    </xdr:to>
    <xdr:graphicFrame macro="">
      <xdr:nvGraphicFramePr>
        <xdr:cNvPr id="8" name="Chart 7">
          <a:extLst>
            <a:ext uri="{FF2B5EF4-FFF2-40B4-BE49-F238E27FC236}">
              <a16:creationId xmlns:a16="http://schemas.microsoft.com/office/drawing/2014/main" id="{36584E79-9EBF-4E44-847B-E737DDFE9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274382</xdr:colOff>
      <xdr:row>85</xdr:row>
      <xdr:rowOff>125432</xdr:rowOff>
    </xdr:from>
    <xdr:to>
      <xdr:col>4</xdr:col>
      <xdr:colOff>243809</xdr:colOff>
      <xdr:row>97</xdr:row>
      <xdr:rowOff>11446</xdr:rowOff>
    </xdr:to>
    <xdr:graphicFrame macro="">
      <xdr:nvGraphicFramePr>
        <xdr:cNvPr id="9" name="Chart 8">
          <a:extLst>
            <a:ext uri="{FF2B5EF4-FFF2-40B4-BE49-F238E27FC236}">
              <a16:creationId xmlns:a16="http://schemas.microsoft.com/office/drawing/2014/main" id="{10A49F03-A1DF-47B1-A166-58C490B0B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47037</xdr:colOff>
      <xdr:row>85</xdr:row>
      <xdr:rowOff>148950</xdr:rowOff>
    </xdr:from>
    <xdr:to>
      <xdr:col>7</xdr:col>
      <xdr:colOff>682822</xdr:colOff>
      <xdr:row>97</xdr:row>
      <xdr:rowOff>34964</xdr:rowOff>
    </xdr:to>
    <xdr:graphicFrame macro="">
      <xdr:nvGraphicFramePr>
        <xdr:cNvPr id="10" name="Chart 9">
          <a:extLst>
            <a:ext uri="{FF2B5EF4-FFF2-40B4-BE49-F238E27FC236}">
              <a16:creationId xmlns:a16="http://schemas.microsoft.com/office/drawing/2014/main" id="{4372FA31-2E75-4C94-8F9D-1B3D39FC2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454693</xdr:colOff>
      <xdr:row>85</xdr:row>
      <xdr:rowOff>117593</xdr:rowOff>
    </xdr:from>
    <xdr:to>
      <xdr:col>11</xdr:col>
      <xdr:colOff>330045</xdr:colOff>
      <xdr:row>97</xdr:row>
      <xdr:rowOff>3607</xdr:rowOff>
    </xdr:to>
    <xdr:graphicFrame macro="">
      <xdr:nvGraphicFramePr>
        <xdr:cNvPr id="11" name="Chart 10">
          <a:extLst>
            <a:ext uri="{FF2B5EF4-FFF2-40B4-BE49-F238E27FC236}">
              <a16:creationId xmlns:a16="http://schemas.microsoft.com/office/drawing/2014/main" id="{7BA91988-49AA-422F-A74C-340567CA7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414709</xdr:colOff>
      <xdr:row>97</xdr:row>
      <xdr:rowOff>43430</xdr:rowOff>
    </xdr:from>
    <xdr:to>
      <xdr:col>12</xdr:col>
      <xdr:colOff>415493</xdr:colOff>
      <xdr:row>119</xdr:row>
      <xdr:rowOff>101913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9326BE9-F7E3-4F68-BBE0-B03A4E12B7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985141" y="17533368"/>
              <a:ext cx="6084241" cy="40252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20617</xdr:colOff>
      <xdr:row>0</xdr:row>
      <xdr:rowOff>46489</xdr:rowOff>
    </xdr:from>
    <xdr:to>
      <xdr:col>16</xdr:col>
      <xdr:colOff>328553</xdr:colOff>
      <xdr:row>14</xdr:row>
      <xdr:rowOff>46293</xdr:rowOff>
    </xdr:to>
    <mc:AlternateContent xmlns:mc="http://schemas.openxmlformats.org/markup-compatibility/2006">
      <mc:Choice xmlns:a14="http://schemas.microsoft.com/office/drawing/2010/main" Requires="a14">
        <xdr:graphicFrame macro="">
          <xdr:nvGraphicFramePr>
            <xdr:cNvPr id="12" name="Commercial">
              <a:extLst>
                <a:ext uri="{FF2B5EF4-FFF2-40B4-BE49-F238E27FC236}">
                  <a16:creationId xmlns:a16="http://schemas.microsoft.com/office/drawing/2014/main" id="{9F7A528C-6C2C-4C7F-B64C-9B01276BAD42}"/>
                </a:ext>
              </a:extLst>
            </xdr:cNvPr>
            <xdr:cNvGraphicFramePr/>
          </xdr:nvGraphicFramePr>
          <xdr:xfrm>
            <a:off x="0" y="0"/>
            <a:ext cx="0" cy="0"/>
          </xdr:xfrm>
          <a:graphic>
            <a:graphicData uri="http://schemas.microsoft.com/office/drawing/2010/slicer">
              <sle:slicer xmlns:sle="http://schemas.microsoft.com/office/drawing/2010/slicer" name="Commercial"/>
            </a:graphicData>
          </a:graphic>
        </xdr:graphicFrame>
      </mc:Choice>
      <mc:Fallback>
        <xdr:sp macro="" textlink="">
          <xdr:nvSpPr>
            <xdr:cNvPr id="0" name=""/>
            <xdr:cNvSpPr>
              <a:spLocks noTextEdit="1"/>
            </xdr:cNvSpPr>
          </xdr:nvSpPr>
          <xdr:spPr>
            <a:xfrm>
              <a:off x="12195370" y="4648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426313</xdr:colOff>
      <xdr:row>0</xdr:row>
      <xdr:rowOff>52368</xdr:rowOff>
    </xdr:from>
    <xdr:to>
      <xdr:col>13</xdr:col>
      <xdr:colOff>734249</xdr:colOff>
      <xdr:row>14</xdr:row>
      <xdr:rowOff>52172</xdr:rowOff>
    </xdr:to>
    <mc:AlternateContent xmlns:mc="http://schemas.openxmlformats.org/markup-compatibility/2006">
      <mc:Choice xmlns:a14="http://schemas.microsoft.com/office/drawing/2010/main" Requires="a14">
        <xdr:graphicFrame macro="">
          <xdr:nvGraphicFramePr>
            <xdr:cNvPr id="13" name="Ville">
              <a:extLst>
                <a:ext uri="{FF2B5EF4-FFF2-40B4-BE49-F238E27FC236}">
                  <a16:creationId xmlns:a16="http://schemas.microsoft.com/office/drawing/2014/main" id="{1576527F-6B12-48A9-849B-A733CAF40990}"/>
                </a:ext>
              </a:extLst>
            </xdr:cNvPr>
            <xdr:cNvGraphicFramePr/>
          </xdr:nvGraphicFramePr>
          <xdr:xfrm>
            <a:off x="0" y="0"/>
            <a:ext cx="0" cy="0"/>
          </xdr:xfrm>
          <a:graphic>
            <a:graphicData uri="http://schemas.microsoft.com/office/drawing/2010/slicer">
              <sle:slicer xmlns:sle="http://schemas.microsoft.com/office/drawing/2010/slicer" name="Ville"/>
            </a:graphicData>
          </a:graphic>
        </xdr:graphicFrame>
      </mc:Choice>
      <mc:Fallback>
        <xdr:sp macro="" textlink="">
          <xdr:nvSpPr>
            <xdr:cNvPr id="0" name=""/>
            <xdr:cNvSpPr>
              <a:spLocks noTextEdit="1"/>
            </xdr:cNvSpPr>
          </xdr:nvSpPr>
          <xdr:spPr>
            <a:xfrm>
              <a:off x="10319770" y="5236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737934</xdr:colOff>
      <xdr:row>0</xdr:row>
      <xdr:rowOff>58247</xdr:rowOff>
    </xdr:from>
    <xdr:to>
      <xdr:col>11</xdr:col>
      <xdr:colOff>285437</xdr:colOff>
      <xdr:row>8</xdr:row>
      <xdr:rowOff>15679</xdr:rowOff>
    </xdr:to>
    <mc:AlternateContent xmlns:mc="http://schemas.openxmlformats.org/markup-compatibility/2006">
      <mc:Choice xmlns:a14="http://schemas.microsoft.com/office/drawing/2010/main" Requires="a14">
        <xdr:graphicFrame macro="">
          <xdr:nvGraphicFramePr>
            <xdr:cNvPr id="14" name="Article">
              <a:extLst>
                <a:ext uri="{FF2B5EF4-FFF2-40B4-BE49-F238E27FC236}">
                  <a16:creationId xmlns:a16="http://schemas.microsoft.com/office/drawing/2014/main" id="{A6442719-A953-458A-AD82-4BFCB8A4111B}"/>
                </a:ext>
              </a:extLst>
            </xdr:cNvPr>
            <xdr:cNvGraphicFramePr/>
          </xdr:nvGraphicFramePr>
          <xdr:xfrm>
            <a:off x="0" y="0"/>
            <a:ext cx="0" cy="0"/>
          </xdr:xfrm>
          <a:graphic>
            <a:graphicData uri="http://schemas.microsoft.com/office/drawing/2010/slicer">
              <sle:slicer xmlns:sle="http://schemas.microsoft.com/office/drawing/2010/slicer" name="Article"/>
            </a:graphicData>
          </a:graphic>
        </xdr:graphicFrame>
      </mc:Choice>
      <mc:Fallback>
        <xdr:sp macro="" textlink="">
          <xdr:nvSpPr>
            <xdr:cNvPr id="0" name=""/>
            <xdr:cNvSpPr>
              <a:spLocks noTextEdit="1"/>
            </xdr:cNvSpPr>
          </xdr:nvSpPr>
          <xdr:spPr>
            <a:xfrm>
              <a:off x="8350094" y="58247"/>
              <a:ext cx="1828800" cy="1399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500160</xdr:colOff>
      <xdr:row>15</xdr:row>
      <xdr:rowOff>122923</xdr:rowOff>
    </xdr:from>
    <xdr:to>
      <xdr:col>16</xdr:col>
      <xdr:colOff>31750</xdr:colOff>
      <xdr:row>21</xdr:row>
      <xdr:rowOff>158672</xdr:rowOff>
    </xdr:to>
    <mc:AlternateContent xmlns:mc="http://schemas.openxmlformats.org/markup-compatibility/2006">
      <mc:Choice xmlns:tsle="http://schemas.microsoft.com/office/drawing/2012/timeslicer" Requires="tsle">
        <xdr:graphicFrame macro="">
          <xdr:nvGraphicFramePr>
            <xdr:cNvPr id="18" name="Date de commande">
              <a:extLst>
                <a:ext uri="{FF2B5EF4-FFF2-40B4-BE49-F238E27FC236}">
                  <a16:creationId xmlns:a16="http://schemas.microsoft.com/office/drawing/2014/main" id="{D9C4CE3C-1F46-4C4F-AF46-2608669C0CB6}"/>
                </a:ext>
              </a:extLst>
            </xdr:cNvPr>
            <xdr:cNvGraphicFramePr/>
          </xdr:nvGraphicFramePr>
          <xdr:xfrm>
            <a:off x="0" y="0"/>
            <a:ext cx="0" cy="0"/>
          </xdr:xfrm>
          <a:graphic>
            <a:graphicData uri="http://schemas.microsoft.com/office/drawing/2012/timeslicer">
              <tsle:timeslicer xmlns:tsle="http://schemas.microsoft.com/office/drawing/2012/timeslicer" name="Date de commande"/>
            </a:graphicData>
          </a:graphic>
        </xdr:graphicFrame>
      </mc:Choice>
      <mc:Fallback>
        <xdr:sp macro="" textlink="">
          <xdr:nvSpPr>
            <xdr:cNvPr id="0" name=""/>
            <xdr:cNvSpPr>
              <a:spLocks noTextEdit="1"/>
            </xdr:cNvSpPr>
          </xdr:nvSpPr>
          <xdr:spPr>
            <a:xfrm>
              <a:off x="10393617" y="2827553"/>
              <a:ext cx="3333750" cy="1117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178676</xdr:colOff>
      <xdr:row>3</xdr:row>
      <xdr:rowOff>82769</xdr:rowOff>
    </xdr:from>
    <xdr:to>
      <xdr:col>6</xdr:col>
      <xdr:colOff>10511</xdr:colOff>
      <xdr:row>8</xdr:row>
      <xdr:rowOff>68316</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78676" y="632288"/>
          <a:ext cx="1883373" cy="815932"/>
        </a:xfrm>
        <a:prstGeom prst="rect">
          <a:avLst/>
        </a:prstGeom>
        <a:noFill/>
        <a:ln w="12700">
          <a:solidFill>
            <a:schemeClr val="accent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113512</xdr:colOff>
      <xdr:row>3</xdr:row>
      <xdr:rowOff>56266</xdr:rowOff>
    </xdr:from>
    <xdr:to>
      <xdr:col>6</xdr:col>
      <xdr:colOff>89338</xdr:colOff>
      <xdr:row>4</xdr:row>
      <xdr:rowOff>122735</xdr:rowOff>
    </xdr:to>
    <xdr:sp macro="" textlink="">
      <xdr:nvSpPr>
        <xdr:cNvPr id="4" name="ZoneTexte 3">
          <a:extLst>
            <a:ext uri="{FF2B5EF4-FFF2-40B4-BE49-F238E27FC236}">
              <a16:creationId xmlns:a16="http://schemas.microsoft.com/office/drawing/2014/main" id="{00000000-0008-0000-0200-000004000000}"/>
            </a:ext>
          </a:extLst>
        </xdr:cNvPr>
        <xdr:cNvSpPr txBox="1"/>
      </xdr:nvSpPr>
      <xdr:spPr>
        <a:xfrm>
          <a:off x="113512" y="612857"/>
          <a:ext cx="1923896" cy="2520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baseline="0">
              <a:solidFill>
                <a:schemeClr val="bg1"/>
              </a:solidFill>
              <a:latin typeface="Product Sans" panose="020B0403030502040203" pitchFamily="34" charset="0"/>
            </a:rPr>
            <a:t>Chiffre d'affaire</a:t>
          </a:r>
        </a:p>
      </xdr:txBody>
    </xdr:sp>
    <xdr:clientData/>
  </xdr:twoCellAnchor>
  <xdr:twoCellAnchor>
    <xdr:from>
      <xdr:col>6</xdr:col>
      <xdr:colOff>268014</xdr:colOff>
      <xdr:row>3</xdr:row>
      <xdr:rowOff>82769</xdr:rowOff>
    </xdr:from>
    <xdr:to>
      <xdr:col>12</xdr:col>
      <xdr:colOff>99849</xdr:colOff>
      <xdr:row>8</xdr:row>
      <xdr:rowOff>68316</xdr:rowOff>
    </xdr:to>
    <xdr:sp macro="" textlink="">
      <xdr:nvSpPr>
        <xdr:cNvPr id="20" name="Rectangle 19">
          <a:extLst>
            <a:ext uri="{FF2B5EF4-FFF2-40B4-BE49-F238E27FC236}">
              <a16:creationId xmlns:a16="http://schemas.microsoft.com/office/drawing/2014/main" id="{00000000-0008-0000-0200-000014000000}"/>
            </a:ext>
          </a:extLst>
        </xdr:cNvPr>
        <xdr:cNvSpPr/>
      </xdr:nvSpPr>
      <xdr:spPr>
        <a:xfrm>
          <a:off x="2222938" y="634562"/>
          <a:ext cx="1786759" cy="826375"/>
        </a:xfrm>
        <a:prstGeom prst="rect">
          <a:avLst/>
        </a:prstGeom>
        <a:noFill/>
        <a:ln w="12700">
          <a:solidFill>
            <a:srgbClr val="97ABBC"/>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202850</xdr:colOff>
      <xdr:row>3</xdr:row>
      <xdr:rowOff>56266</xdr:rowOff>
    </xdr:from>
    <xdr:to>
      <xdr:col>12</xdr:col>
      <xdr:colOff>178676</xdr:colOff>
      <xdr:row>4</xdr:row>
      <xdr:rowOff>122735</xdr:rowOff>
    </xdr:to>
    <xdr:sp macro="" textlink="">
      <xdr:nvSpPr>
        <xdr:cNvPr id="21" name="ZoneTexte 20">
          <a:extLst>
            <a:ext uri="{FF2B5EF4-FFF2-40B4-BE49-F238E27FC236}">
              <a16:creationId xmlns:a16="http://schemas.microsoft.com/office/drawing/2014/main" id="{00000000-0008-0000-0200-000015000000}"/>
            </a:ext>
          </a:extLst>
        </xdr:cNvPr>
        <xdr:cNvSpPr txBox="1"/>
      </xdr:nvSpPr>
      <xdr:spPr>
        <a:xfrm>
          <a:off x="2150920" y="612857"/>
          <a:ext cx="1923895" cy="2520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kern="0" spc="50" baseline="0">
              <a:solidFill>
                <a:schemeClr val="bg1"/>
              </a:solidFill>
              <a:latin typeface="Product Sans" panose="020B0403030502040203" pitchFamily="34" charset="0"/>
            </a:rPr>
            <a:t>Bénéfice</a:t>
          </a:r>
        </a:p>
      </xdr:txBody>
    </xdr:sp>
    <xdr:clientData/>
  </xdr:twoCellAnchor>
  <xdr:twoCellAnchor>
    <xdr:from>
      <xdr:col>13</xdr:col>
      <xdr:colOff>10510</xdr:colOff>
      <xdr:row>3</xdr:row>
      <xdr:rowOff>82769</xdr:rowOff>
    </xdr:from>
    <xdr:to>
      <xdr:col>18</xdr:col>
      <xdr:colOff>184559</xdr:colOff>
      <xdr:row>8</xdr:row>
      <xdr:rowOff>68316</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4455510" y="632288"/>
          <a:ext cx="1883664" cy="815932"/>
        </a:xfrm>
        <a:prstGeom prst="rect">
          <a:avLst/>
        </a:prstGeom>
        <a:noFill/>
        <a:ln w="12700">
          <a:solidFill>
            <a:schemeClr val="accent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271168</xdr:colOff>
      <xdr:row>3</xdr:row>
      <xdr:rowOff>56266</xdr:rowOff>
    </xdr:from>
    <xdr:to>
      <xdr:col>18</xdr:col>
      <xdr:colOff>246994</xdr:colOff>
      <xdr:row>4</xdr:row>
      <xdr:rowOff>122735</xdr:rowOff>
    </xdr:to>
    <xdr:sp macro="" textlink="">
      <xdr:nvSpPr>
        <xdr:cNvPr id="23" name="ZoneTexte 22">
          <a:extLst>
            <a:ext uri="{FF2B5EF4-FFF2-40B4-BE49-F238E27FC236}">
              <a16:creationId xmlns:a16="http://schemas.microsoft.com/office/drawing/2014/main" id="{00000000-0008-0000-0200-000017000000}"/>
            </a:ext>
          </a:extLst>
        </xdr:cNvPr>
        <xdr:cNvSpPr txBox="1"/>
      </xdr:nvSpPr>
      <xdr:spPr>
        <a:xfrm>
          <a:off x="4167307" y="612857"/>
          <a:ext cx="1923896" cy="2520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a:solidFill>
                <a:schemeClr val="bg1"/>
              </a:solidFill>
              <a:latin typeface="Product Sans" panose="020B0403030502040203" pitchFamily="34" charset="0"/>
            </a:rPr>
            <a:t>Total</a:t>
          </a:r>
          <a:r>
            <a:rPr lang="fr-FR" sz="1100" b="1" spc="50" baseline="0">
              <a:solidFill>
                <a:schemeClr val="bg1"/>
              </a:solidFill>
              <a:latin typeface="Product Sans" panose="020B0403030502040203" pitchFamily="34" charset="0"/>
            </a:rPr>
            <a:t> des articles vendus</a:t>
          </a:r>
          <a:endParaRPr lang="fr-FR" sz="1100" b="1" spc="50">
            <a:solidFill>
              <a:schemeClr val="bg1"/>
            </a:solidFill>
            <a:latin typeface="Product Sans" panose="020B0403030502040203" pitchFamily="34" charset="0"/>
          </a:endParaRPr>
        </a:p>
      </xdr:txBody>
    </xdr:sp>
    <xdr:clientData/>
  </xdr:twoCellAnchor>
  <xdr:twoCellAnchor editAs="oneCell">
    <xdr:from>
      <xdr:col>4</xdr:col>
      <xdr:colOff>157655</xdr:colOff>
      <xdr:row>5</xdr:row>
      <xdr:rowOff>26172</xdr:rowOff>
    </xdr:from>
    <xdr:to>
      <xdr:col>5</xdr:col>
      <xdr:colOff>299835</xdr:colOff>
      <xdr:row>8</xdr:row>
      <xdr:rowOff>21206</xdr:rowOff>
    </xdr:to>
    <xdr:pic>
      <xdr:nvPicPr>
        <xdr:cNvPr id="24" name="Image 23">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2361" y="959996"/>
          <a:ext cx="478356" cy="458210"/>
        </a:xfrm>
        <a:prstGeom prst="rect">
          <a:avLst/>
        </a:prstGeom>
      </xdr:spPr>
    </xdr:pic>
    <xdr:clientData/>
  </xdr:twoCellAnchor>
  <xdr:twoCellAnchor>
    <xdr:from>
      <xdr:col>36</xdr:col>
      <xdr:colOff>295882</xdr:colOff>
      <xdr:row>13</xdr:row>
      <xdr:rowOff>62183</xdr:rowOff>
    </xdr:from>
    <xdr:to>
      <xdr:col>39</xdr:col>
      <xdr:colOff>224523</xdr:colOff>
      <xdr:row>15</xdr:row>
      <xdr:rowOff>83845</xdr:rowOff>
    </xdr:to>
    <xdr:sp macro="" textlink="B5">
      <xdr:nvSpPr>
        <xdr:cNvPr id="38" name="ZoneTexte 37">
          <a:extLst>
            <a:ext uri="{FF2B5EF4-FFF2-40B4-BE49-F238E27FC236}">
              <a16:creationId xmlns:a16="http://schemas.microsoft.com/office/drawing/2014/main" id="{00000000-0008-0000-0200-000026000000}"/>
            </a:ext>
          </a:extLst>
        </xdr:cNvPr>
        <xdr:cNvSpPr txBox="1"/>
      </xdr:nvSpPr>
      <xdr:spPr>
        <a:xfrm>
          <a:off x="12605113" y="2357952"/>
          <a:ext cx="954410" cy="388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D5F1C4-402F-4ED8-B2D8-D3DC4D45EB45}" type="TxLink">
            <a:rPr lang="en-US" sz="2100" b="1" i="0" u="none" strike="noStrike">
              <a:solidFill>
                <a:schemeClr val="accent2"/>
              </a:solidFill>
              <a:latin typeface="Product Sans" panose="020B0403030502040203" pitchFamily="34" charset="0"/>
              <a:cs typeface="Calibri"/>
            </a:rPr>
            <a:pPr/>
            <a:t> </a:t>
          </a:fld>
          <a:endParaRPr lang="fr-FR" sz="2100" b="1">
            <a:solidFill>
              <a:schemeClr val="accent2"/>
            </a:solidFill>
            <a:latin typeface="Product Sans" panose="020B0403030502040203" pitchFamily="34" charset="0"/>
          </a:endParaRPr>
        </a:p>
      </xdr:txBody>
    </xdr:sp>
    <xdr:clientData/>
  </xdr:twoCellAnchor>
  <xdr:twoCellAnchor editAs="oneCell">
    <xdr:from>
      <xdr:col>17</xdr:col>
      <xdr:colOff>14941</xdr:colOff>
      <xdr:row>5</xdr:row>
      <xdr:rowOff>17533</xdr:rowOff>
    </xdr:from>
    <xdr:to>
      <xdr:col>18</xdr:col>
      <xdr:colOff>154253</xdr:colOff>
      <xdr:row>8</xdr:row>
      <xdr:rowOff>29845</xdr:rowOff>
    </xdr:to>
    <xdr:pic>
      <xdr:nvPicPr>
        <xdr:cNvPr id="5" name="Picture 4">
          <a:extLst>
            <a:ext uri="{FF2B5EF4-FFF2-40B4-BE49-F238E27FC236}">
              <a16:creationId xmlns:a16="http://schemas.microsoft.com/office/drawing/2014/main" id="{248B1B37-95C7-4AA1-B5D7-D77448C156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9941" y="951357"/>
          <a:ext cx="475488" cy="475488"/>
        </a:xfrm>
        <a:prstGeom prst="rect">
          <a:avLst/>
        </a:prstGeom>
      </xdr:spPr>
    </xdr:pic>
    <xdr:clientData/>
  </xdr:twoCellAnchor>
  <xdr:twoCellAnchor editAs="oneCell">
    <xdr:from>
      <xdr:col>10</xdr:col>
      <xdr:colOff>261470</xdr:colOff>
      <xdr:row>5</xdr:row>
      <xdr:rowOff>17533</xdr:rowOff>
    </xdr:from>
    <xdr:to>
      <xdr:col>12</xdr:col>
      <xdr:colOff>64605</xdr:colOff>
      <xdr:row>8</xdr:row>
      <xdr:rowOff>29845</xdr:rowOff>
    </xdr:to>
    <xdr:pic>
      <xdr:nvPicPr>
        <xdr:cNvPr id="7" name="Picture 6">
          <a:extLst>
            <a:ext uri="{FF2B5EF4-FFF2-40B4-BE49-F238E27FC236}">
              <a16:creationId xmlns:a16="http://schemas.microsoft.com/office/drawing/2014/main" id="{28DA6230-97FF-4D77-950E-E660D5941BB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23235" y="951357"/>
          <a:ext cx="475488" cy="475488"/>
        </a:xfrm>
        <a:prstGeom prst="rect">
          <a:avLst/>
        </a:prstGeom>
      </xdr:spPr>
    </xdr:pic>
    <xdr:clientData/>
  </xdr:twoCellAnchor>
  <xdr:twoCellAnchor editAs="oneCell">
    <xdr:from>
      <xdr:col>4</xdr:col>
      <xdr:colOff>74706</xdr:colOff>
      <xdr:row>0</xdr:row>
      <xdr:rowOff>7473</xdr:rowOff>
    </xdr:from>
    <xdr:to>
      <xdr:col>5</xdr:col>
      <xdr:colOff>254268</xdr:colOff>
      <xdr:row>2</xdr:row>
      <xdr:rowOff>149682</xdr:rowOff>
    </xdr:to>
    <xdr:pic>
      <xdr:nvPicPr>
        <xdr:cNvPr id="11" name="Picture 10">
          <a:extLst>
            <a:ext uri="{FF2B5EF4-FFF2-40B4-BE49-F238E27FC236}">
              <a16:creationId xmlns:a16="http://schemas.microsoft.com/office/drawing/2014/main" id="{FAD6A0E2-3A5B-4DB3-B2CF-9A793945478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19412" y="7473"/>
          <a:ext cx="515738" cy="515738"/>
        </a:xfrm>
        <a:prstGeom prst="rect">
          <a:avLst/>
        </a:prstGeom>
      </xdr:spPr>
    </xdr:pic>
    <xdr:clientData/>
  </xdr:twoCellAnchor>
  <xdr:twoCellAnchor>
    <xdr:from>
      <xdr:col>0</xdr:col>
      <xdr:colOff>196993</xdr:colOff>
      <xdr:row>10</xdr:row>
      <xdr:rowOff>120009</xdr:rowOff>
    </xdr:from>
    <xdr:to>
      <xdr:col>12</xdr:col>
      <xdr:colOff>208716</xdr:colOff>
      <xdr:row>25</xdr:row>
      <xdr:rowOff>61738</xdr:rowOff>
    </xdr:to>
    <xdr:graphicFrame macro="">
      <xdr:nvGraphicFramePr>
        <xdr:cNvPr id="18" name="Chart 17">
          <a:extLst>
            <a:ext uri="{FF2B5EF4-FFF2-40B4-BE49-F238E27FC236}">
              <a16:creationId xmlns:a16="http://schemas.microsoft.com/office/drawing/2014/main" id="{94FA91D3-37ED-4303-B0E9-CC77508AB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214942</xdr:colOff>
      <xdr:row>9</xdr:row>
      <xdr:rowOff>132498</xdr:rowOff>
    </xdr:from>
    <xdr:to>
      <xdr:col>9</xdr:col>
      <xdr:colOff>190768</xdr:colOff>
      <xdr:row>11</xdr:row>
      <xdr:rowOff>12203</xdr:rowOff>
    </xdr:to>
    <xdr:sp macro="" textlink="">
      <xdr:nvSpPr>
        <xdr:cNvPr id="19" name="ZoneTexte 3">
          <a:extLst>
            <a:ext uri="{FF2B5EF4-FFF2-40B4-BE49-F238E27FC236}">
              <a16:creationId xmlns:a16="http://schemas.microsoft.com/office/drawing/2014/main" id="{1E385DAF-5782-44D9-B331-34069EECE4FB}"/>
            </a:ext>
          </a:extLst>
        </xdr:cNvPr>
        <xdr:cNvSpPr txBox="1"/>
      </xdr:nvSpPr>
      <xdr:spPr>
        <a:xfrm>
          <a:off x="1240711" y="1695575"/>
          <a:ext cx="2027365" cy="246051"/>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a:solidFill>
                <a:schemeClr val="bg1"/>
              </a:solidFill>
              <a:latin typeface="Product Sans" panose="020B0403030502040203" pitchFamily="34" charset="0"/>
            </a:rPr>
            <a:t>Chiffre d'affaire par </a:t>
          </a:r>
          <a:r>
            <a:rPr lang="fr-FR" sz="1100" b="1" spc="50" baseline="0">
              <a:solidFill>
                <a:schemeClr val="bg1"/>
              </a:solidFill>
              <a:latin typeface="Product Sans" panose="020B0403030502040203" pitchFamily="34" charset="0"/>
            </a:rPr>
            <a:t>ville</a:t>
          </a:r>
        </a:p>
      </xdr:txBody>
    </xdr:sp>
    <xdr:clientData/>
  </xdr:twoCellAnchor>
  <xdr:twoCellAnchor>
    <xdr:from>
      <xdr:col>12</xdr:col>
      <xdr:colOff>296813</xdr:colOff>
      <xdr:row>10</xdr:row>
      <xdr:rowOff>120009</xdr:rowOff>
    </xdr:from>
    <xdr:to>
      <xdr:col>24</xdr:col>
      <xdr:colOff>308536</xdr:colOff>
      <xdr:row>25</xdr:row>
      <xdr:rowOff>61738</xdr:rowOff>
    </xdr:to>
    <xdr:graphicFrame macro="">
      <xdr:nvGraphicFramePr>
        <xdr:cNvPr id="25" name="Chart 24">
          <a:extLst>
            <a:ext uri="{FF2B5EF4-FFF2-40B4-BE49-F238E27FC236}">
              <a16:creationId xmlns:a16="http://schemas.microsoft.com/office/drawing/2014/main" id="{4264A400-BE35-4F82-BC71-CAE73EAA7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60776</xdr:colOff>
      <xdr:row>9</xdr:row>
      <xdr:rowOff>132498</xdr:rowOff>
    </xdr:from>
    <xdr:to>
      <xdr:col>22</xdr:col>
      <xdr:colOff>36602</xdr:colOff>
      <xdr:row>11</xdr:row>
      <xdr:rowOff>12203</xdr:rowOff>
    </xdr:to>
    <xdr:sp macro="" textlink="">
      <xdr:nvSpPr>
        <xdr:cNvPr id="16" name="ZoneTexte 3">
          <a:extLst>
            <a:ext uri="{FF2B5EF4-FFF2-40B4-BE49-F238E27FC236}">
              <a16:creationId xmlns:a16="http://schemas.microsoft.com/office/drawing/2014/main" id="{8F26A3A6-AEF3-4DE1-AC01-2DB71573AA87}"/>
            </a:ext>
          </a:extLst>
        </xdr:cNvPr>
        <xdr:cNvSpPr txBox="1"/>
      </xdr:nvSpPr>
      <xdr:spPr>
        <a:xfrm>
          <a:off x="5531545" y="1695575"/>
          <a:ext cx="2027365" cy="246051"/>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baseline="0">
              <a:solidFill>
                <a:schemeClr val="bg1"/>
              </a:solidFill>
              <a:latin typeface="Product Sans" panose="020B0403030502040203" pitchFamily="34" charset="0"/>
            </a:rPr>
            <a:t>Tendance des ventes</a:t>
          </a:r>
        </a:p>
      </xdr:txBody>
    </xdr:sp>
    <xdr:clientData/>
  </xdr:twoCellAnchor>
  <xdr:twoCellAnchor>
    <xdr:from>
      <xdr:col>0</xdr:col>
      <xdr:colOff>196993</xdr:colOff>
      <xdr:row>26</xdr:row>
      <xdr:rowOff>140432</xdr:rowOff>
    </xdr:from>
    <xdr:to>
      <xdr:col>12</xdr:col>
      <xdr:colOff>208716</xdr:colOff>
      <xdr:row>37</xdr:row>
      <xdr:rowOff>137208</xdr:rowOff>
    </xdr:to>
    <xdr:graphicFrame macro="">
      <xdr:nvGraphicFramePr>
        <xdr:cNvPr id="17" name="Chart 16">
          <a:extLst>
            <a:ext uri="{FF2B5EF4-FFF2-40B4-BE49-F238E27FC236}">
              <a16:creationId xmlns:a16="http://schemas.microsoft.com/office/drawing/2014/main" id="{EFE5A7F3-46D1-492C-98AE-E7806092D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214942</xdr:colOff>
      <xdr:row>25</xdr:row>
      <xdr:rowOff>159608</xdr:rowOff>
    </xdr:from>
    <xdr:to>
      <xdr:col>9</xdr:col>
      <xdr:colOff>190768</xdr:colOff>
      <xdr:row>27</xdr:row>
      <xdr:rowOff>39313</xdr:rowOff>
    </xdr:to>
    <xdr:sp macro="" textlink="">
      <xdr:nvSpPr>
        <xdr:cNvPr id="26" name="ZoneTexte 3">
          <a:extLst>
            <a:ext uri="{FF2B5EF4-FFF2-40B4-BE49-F238E27FC236}">
              <a16:creationId xmlns:a16="http://schemas.microsoft.com/office/drawing/2014/main" id="{27045A15-5B6C-49E9-9E20-74C7673F2EDB}"/>
            </a:ext>
          </a:extLst>
        </xdr:cNvPr>
        <xdr:cNvSpPr txBox="1"/>
      </xdr:nvSpPr>
      <xdr:spPr>
        <a:xfrm>
          <a:off x="1240711" y="4653454"/>
          <a:ext cx="2027365" cy="246051"/>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a:solidFill>
                <a:schemeClr val="bg1"/>
              </a:solidFill>
              <a:latin typeface="Product Sans" panose="020B0403030502040203" pitchFamily="34" charset="0"/>
            </a:rPr>
            <a:t>Meileurs Commerciaux</a:t>
          </a:r>
          <a:endParaRPr lang="fr-FR" sz="1100" b="1" spc="50" baseline="0">
            <a:solidFill>
              <a:schemeClr val="bg1"/>
            </a:solidFill>
            <a:latin typeface="Product Sans" panose="020B0403030502040203" pitchFamily="34" charset="0"/>
          </a:endParaRPr>
        </a:p>
      </xdr:txBody>
    </xdr:sp>
    <xdr:clientData/>
  </xdr:twoCellAnchor>
  <xdr:twoCellAnchor>
    <xdr:from>
      <xdr:col>12</xdr:col>
      <xdr:colOff>317500</xdr:colOff>
      <xdr:row>26</xdr:row>
      <xdr:rowOff>157431</xdr:rowOff>
    </xdr:from>
    <xdr:to>
      <xdr:col>24</xdr:col>
      <xdr:colOff>329223</xdr:colOff>
      <xdr:row>37</xdr:row>
      <xdr:rowOff>154207</xdr:rowOff>
    </xdr:to>
    <xdr:graphicFrame macro="">
      <xdr:nvGraphicFramePr>
        <xdr:cNvPr id="32" name="Chart 31">
          <a:extLst>
            <a:ext uri="{FF2B5EF4-FFF2-40B4-BE49-F238E27FC236}">
              <a16:creationId xmlns:a16="http://schemas.microsoft.com/office/drawing/2014/main" id="{95FEA127-6889-4570-AD29-1577AB324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60776</xdr:colOff>
      <xdr:row>25</xdr:row>
      <xdr:rowOff>159608</xdr:rowOff>
    </xdr:from>
    <xdr:to>
      <xdr:col>22</xdr:col>
      <xdr:colOff>36602</xdr:colOff>
      <xdr:row>27</xdr:row>
      <xdr:rowOff>39313</xdr:rowOff>
    </xdr:to>
    <xdr:sp macro="" textlink="">
      <xdr:nvSpPr>
        <xdr:cNvPr id="33" name="ZoneTexte 3">
          <a:extLst>
            <a:ext uri="{FF2B5EF4-FFF2-40B4-BE49-F238E27FC236}">
              <a16:creationId xmlns:a16="http://schemas.microsoft.com/office/drawing/2014/main" id="{43C87397-5A2C-43CB-BEBB-24122654D303}"/>
            </a:ext>
          </a:extLst>
        </xdr:cNvPr>
        <xdr:cNvSpPr txBox="1"/>
      </xdr:nvSpPr>
      <xdr:spPr>
        <a:xfrm>
          <a:off x="5531545" y="4653454"/>
          <a:ext cx="2027365" cy="246051"/>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spc="50">
              <a:solidFill>
                <a:schemeClr val="bg1"/>
              </a:solidFill>
              <a:latin typeface="Product Sans" panose="020B0403030502040203" pitchFamily="34" charset="0"/>
            </a:rPr>
            <a:t>5 Meileurs Clients</a:t>
          </a:r>
          <a:endParaRPr lang="fr-FR" sz="1100" b="1" spc="50" baseline="0">
            <a:solidFill>
              <a:schemeClr val="bg1"/>
            </a:solidFill>
            <a:latin typeface="Product Sans" panose="020B0403030502040203" pitchFamily="34" charset="0"/>
          </a:endParaRPr>
        </a:p>
      </xdr:txBody>
    </xdr:sp>
    <xdr:clientData/>
  </xdr:twoCellAnchor>
  <xdr:twoCellAnchor>
    <xdr:from>
      <xdr:col>25</xdr:col>
      <xdr:colOff>130438</xdr:colOff>
      <xdr:row>15</xdr:row>
      <xdr:rowOff>54881</xdr:rowOff>
    </xdr:from>
    <xdr:to>
      <xdr:col>31</xdr:col>
      <xdr:colOff>182020</xdr:colOff>
      <xdr:row>26</xdr:row>
      <xdr:rowOff>51657</xdr:rowOff>
    </xdr:to>
    <xdr:graphicFrame macro="">
      <xdr:nvGraphicFramePr>
        <xdr:cNvPr id="34" name="Chart 33">
          <a:extLst>
            <a:ext uri="{FF2B5EF4-FFF2-40B4-BE49-F238E27FC236}">
              <a16:creationId xmlns:a16="http://schemas.microsoft.com/office/drawing/2014/main" id="{9C79FEDA-A5D6-47AD-97F4-3D56E8AAF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304264</xdr:colOff>
      <xdr:row>15</xdr:row>
      <xdr:rowOff>42670</xdr:rowOff>
    </xdr:from>
    <xdr:to>
      <xdr:col>38</xdr:col>
      <xdr:colOff>13922</xdr:colOff>
      <xdr:row>26</xdr:row>
      <xdr:rowOff>39446</xdr:rowOff>
    </xdr:to>
    <xdr:graphicFrame macro="">
      <xdr:nvGraphicFramePr>
        <xdr:cNvPr id="35" name="Chart 34">
          <a:extLst>
            <a:ext uri="{FF2B5EF4-FFF2-40B4-BE49-F238E27FC236}">
              <a16:creationId xmlns:a16="http://schemas.microsoft.com/office/drawing/2014/main" id="{E673976D-8F66-44C6-8AE9-C00A0954B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130438</xdr:colOff>
      <xdr:row>26</xdr:row>
      <xdr:rowOff>159824</xdr:rowOff>
    </xdr:from>
    <xdr:to>
      <xdr:col>31</xdr:col>
      <xdr:colOff>182020</xdr:colOff>
      <xdr:row>37</xdr:row>
      <xdr:rowOff>156600</xdr:rowOff>
    </xdr:to>
    <xdr:graphicFrame macro="">
      <xdr:nvGraphicFramePr>
        <xdr:cNvPr id="36" name="Chart 35">
          <a:extLst>
            <a:ext uri="{FF2B5EF4-FFF2-40B4-BE49-F238E27FC236}">
              <a16:creationId xmlns:a16="http://schemas.microsoft.com/office/drawing/2014/main" id="{16B830A7-F243-48CF-A6DD-A7F55C4F6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328236</xdr:colOff>
      <xdr:row>26</xdr:row>
      <xdr:rowOff>159824</xdr:rowOff>
    </xdr:from>
    <xdr:to>
      <xdr:col>38</xdr:col>
      <xdr:colOff>37894</xdr:colOff>
      <xdr:row>37</xdr:row>
      <xdr:rowOff>156600</xdr:rowOff>
    </xdr:to>
    <xdr:graphicFrame macro="">
      <xdr:nvGraphicFramePr>
        <xdr:cNvPr id="37" name="Chart 36">
          <a:extLst>
            <a:ext uri="{FF2B5EF4-FFF2-40B4-BE49-F238E27FC236}">
              <a16:creationId xmlns:a16="http://schemas.microsoft.com/office/drawing/2014/main" id="{6F5E74BB-DF6B-4224-B199-7D49120E3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27</xdr:col>
      <xdr:colOff>85481</xdr:colOff>
      <xdr:row>19</xdr:row>
      <xdr:rowOff>48843</xdr:rowOff>
    </xdr:from>
    <xdr:ext cx="903654" cy="533479"/>
    <xdr:sp macro="" textlink="Traitement!B80">
      <xdr:nvSpPr>
        <xdr:cNvPr id="2" name="TextBox 1">
          <a:extLst>
            <a:ext uri="{FF2B5EF4-FFF2-40B4-BE49-F238E27FC236}">
              <a16:creationId xmlns:a16="http://schemas.microsoft.com/office/drawing/2014/main" id="{7EE83AF7-51AC-450F-A9B4-0E1C3058CBD8}"/>
            </a:ext>
          </a:extLst>
        </xdr:cNvPr>
        <xdr:cNvSpPr txBox="1"/>
      </xdr:nvSpPr>
      <xdr:spPr>
        <a:xfrm>
          <a:off x="9317404" y="3443651"/>
          <a:ext cx="903654" cy="533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00B88D3D-E189-43E8-9182-99F383692F76}" type="TxLink">
            <a:rPr lang="en-US" sz="2800" b="1" i="0" u="none" strike="noStrike">
              <a:solidFill>
                <a:schemeClr val="accent1"/>
              </a:solidFill>
              <a:latin typeface="Product Sans" panose="020B0403030502040203" pitchFamily="34" charset="0"/>
              <a:cs typeface="Calibri"/>
            </a:rPr>
            <a:pPr algn="ctr"/>
            <a:t>23%</a:t>
          </a:fld>
          <a:endParaRPr lang="en-US" sz="13800" b="1">
            <a:solidFill>
              <a:schemeClr val="accent1"/>
            </a:solidFill>
            <a:latin typeface="Product Sans" panose="020B0403030502040203" pitchFamily="34" charset="0"/>
          </a:endParaRPr>
        </a:p>
      </xdr:txBody>
    </xdr:sp>
    <xdr:clientData/>
  </xdr:oneCellAnchor>
  <xdr:oneCellAnchor>
    <xdr:from>
      <xdr:col>33</xdr:col>
      <xdr:colOff>250092</xdr:colOff>
      <xdr:row>19</xdr:row>
      <xdr:rowOff>66917</xdr:rowOff>
    </xdr:from>
    <xdr:ext cx="903654" cy="533479"/>
    <xdr:sp macro="" textlink="Traitement!B81">
      <xdr:nvSpPr>
        <xdr:cNvPr id="39" name="TextBox 38">
          <a:extLst>
            <a:ext uri="{FF2B5EF4-FFF2-40B4-BE49-F238E27FC236}">
              <a16:creationId xmlns:a16="http://schemas.microsoft.com/office/drawing/2014/main" id="{A020AD20-5FC9-46C7-9AE3-C1ED0E540BAE}"/>
            </a:ext>
          </a:extLst>
        </xdr:cNvPr>
        <xdr:cNvSpPr txBox="1"/>
      </xdr:nvSpPr>
      <xdr:spPr>
        <a:xfrm>
          <a:off x="11533554" y="3461725"/>
          <a:ext cx="903654" cy="533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046247CD-32A3-4215-8D2B-66E977B80F77}" type="TxLink">
            <a:rPr lang="en-US" sz="2800" b="1" i="0" u="none" strike="noStrike">
              <a:solidFill>
                <a:schemeClr val="accent2"/>
              </a:solidFill>
              <a:latin typeface="Product Sans" panose="020B0403030502040203" pitchFamily="34" charset="0"/>
              <a:cs typeface="Calibri"/>
            </a:rPr>
            <a:pPr algn="ctr"/>
            <a:t>11%</a:t>
          </a:fld>
          <a:endParaRPr lang="en-US" sz="6000" b="1">
            <a:solidFill>
              <a:schemeClr val="accent2"/>
            </a:solidFill>
            <a:latin typeface="Product Sans" panose="020B0403030502040203" pitchFamily="34" charset="0"/>
          </a:endParaRPr>
        </a:p>
      </xdr:txBody>
    </xdr:sp>
    <xdr:clientData/>
  </xdr:oneCellAnchor>
  <xdr:oneCellAnchor>
    <xdr:from>
      <xdr:col>27</xdr:col>
      <xdr:colOff>84992</xdr:colOff>
      <xdr:row>30</xdr:row>
      <xdr:rowOff>133837</xdr:rowOff>
    </xdr:from>
    <xdr:ext cx="903654" cy="533479"/>
    <xdr:sp macro="" textlink="Traitement!B82">
      <xdr:nvSpPr>
        <xdr:cNvPr id="40" name="TextBox 39">
          <a:extLst>
            <a:ext uri="{FF2B5EF4-FFF2-40B4-BE49-F238E27FC236}">
              <a16:creationId xmlns:a16="http://schemas.microsoft.com/office/drawing/2014/main" id="{C5871072-3316-48DA-80E1-284EF38A109E}"/>
            </a:ext>
          </a:extLst>
        </xdr:cNvPr>
        <xdr:cNvSpPr txBox="1"/>
      </xdr:nvSpPr>
      <xdr:spPr>
        <a:xfrm>
          <a:off x="9316915" y="5543549"/>
          <a:ext cx="903654" cy="533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81CCB47-ADF9-4AA9-876A-78DDD20F06A8}" type="TxLink">
            <a:rPr lang="en-US" sz="2800" b="1" i="0" u="none" strike="noStrike">
              <a:solidFill>
                <a:schemeClr val="accent3"/>
              </a:solidFill>
              <a:latin typeface="Product Sans" panose="020B0403030502040203" pitchFamily="34" charset="0"/>
              <a:cs typeface="Calibri"/>
            </a:rPr>
            <a:pPr algn="ctr"/>
            <a:t>16%</a:t>
          </a:fld>
          <a:endParaRPr lang="en-US" sz="6000" b="1">
            <a:solidFill>
              <a:schemeClr val="accent3"/>
            </a:solidFill>
            <a:latin typeface="Product Sans" panose="020B0403030502040203" pitchFamily="34" charset="0"/>
          </a:endParaRPr>
        </a:p>
      </xdr:txBody>
    </xdr:sp>
    <xdr:clientData/>
  </xdr:oneCellAnchor>
  <xdr:oneCellAnchor>
    <xdr:from>
      <xdr:col>33</xdr:col>
      <xdr:colOff>261814</xdr:colOff>
      <xdr:row>30</xdr:row>
      <xdr:rowOff>151911</xdr:rowOff>
    </xdr:from>
    <xdr:ext cx="903654" cy="533479"/>
    <xdr:sp macro="" textlink="Traitement!B83">
      <xdr:nvSpPr>
        <xdr:cNvPr id="41" name="TextBox 40">
          <a:extLst>
            <a:ext uri="{FF2B5EF4-FFF2-40B4-BE49-F238E27FC236}">
              <a16:creationId xmlns:a16="http://schemas.microsoft.com/office/drawing/2014/main" id="{4B2A3263-2D44-427E-BA71-0B298BC8A88F}"/>
            </a:ext>
          </a:extLst>
        </xdr:cNvPr>
        <xdr:cNvSpPr txBox="1"/>
      </xdr:nvSpPr>
      <xdr:spPr>
        <a:xfrm>
          <a:off x="11545276" y="5561623"/>
          <a:ext cx="903654" cy="533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3877B09-8FB3-4353-9ACD-1E34FE959880}" type="TxLink">
            <a:rPr lang="en-US" sz="2800" b="1" i="0" u="none" strike="noStrike">
              <a:solidFill>
                <a:schemeClr val="accent5"/>
              </a:solidFill>
              <a:latin typeface="Product Sans" panose="020B0403030502040203" pitchFamily="34" charset="0"/>
              <a:cs typeface="Calibri"/>
            </a:rPr>
            <a:pPr algn="ctr"/>
            <a:t>50%</a:t>
          </a:fld>
          <a:endParaRPr lang="en-US" sz="6000" b="1">
            <a:solidFill>
              <a:schemeClr val="accent5"/>
            </a:solidFill>
            <a:latin typeface="Product Sans" panose="020B0403030502040203" pitchFamily="34" charset="0"/>
          </a:endParaRPr>
        </a:p>
      </xdr:txBody>
    </xdr:sp>
    <xdr:clientData/>
  </xdr:oneCellAnchor>
  <xdr:oneCellAnchor>
    <xdr:from>
      <xdr:col>25</xdr:col>
      <xdr:colOff>131479</xdr:colOff>
      <xdr:row>15</xdr:row>
      <xdr:rowOff>47556</xdr:rowOff>
    </xdr:from>
    <xdr:ext cx="731520" cy="274320"/>
    <xdr:sp macro="" textlink="Traitement!A80">
      <xdr:nvSpPr>
        <xdr:cNvPr id="42" name="TextBox 41">
          <a:extLst>
            <a:ext uri="{FF2B5EF4-FFF2-40B4-BE49-F238E27FC236}">
              <a16:creationId xmlns:a16="http://schemas.microsoft.com/office/drawing/2014/main" id="{735A0CA9-87F8-486D-B80C-CF93FBD839EE}"/>
            </a:ext>
          </a:extLst>
        </xdr:cNvPr>
        <xdr:cNvSpPr txBox="1"/>
      </xdr:nvSpPr>
      <xdr:spPr>
        <a:xfrm>
          <a:off x="8552131" y="2686947"/>
          <a:ext cx="731520" cy="274320"/>
        </a:xfrm>
        <a:prstGeom prst="rect">
          <a:avLst/>
        </a:prstGeom>
        <a:solidFill>
          <a:schemeClr val="accent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A57C7D7-C4FD-45C6-AEF2-1C7495E183A8}" type="TxLink">
            <a:rPr lang="en-US" sz="1400" b="1" i="0" u="none" strike="noStrike">
              <a:solidFill>
                <a:schemeClr val="bg1"/>
              </a:solidFill>
              <a:latin typeface="Product Sans" panose="020B0403030502040203" pitchFamily="34" charset="0"/>
              <a:cs typeface="Calibri"/>
            </a:rPr>
            <a:pPr algn="l"/>
            <a:t>Junk</a:t>
          </a:fld>
          <a:endParaRPr lang="en-US" sz="3600" b="1">
            <a:solidFill>
              <a:schemeClr val="bg1"/>
            </a:solidFill>
            <a:latin typeface="Product Sans" panose="020B0403030502040203" pitchFamily="34" charset="0"/>
          </a:endParaRPr>
        </a:p>
      </xdr:txBody>
    </xdr:sp>
    <xdr:clientData/>
  </xdr:oneCellAnchor>
  <xdr:oneCellAnchor>
    <xdr:from>
      <xdr:col>31</xdr:col>
      <xdr:colOff>304264</xdr:colOff>
      <xdr:row>15</xdr:row>
      <xdr:rowOff>38481</xdr:rowOff>
    </xdr:from>
    <xdr:ext cx="731520" cy="310085"/>
    <xdr:sp macro="" textlink="Traitement!A81">
      <xdr:nvSpPr>
        <xdr:cNvPr id="43" name="TextBox 42">
          <a:extLst>
            <a:ext uri="{FF2B5EF4-FFF2-40B4-BE49-F238E27FC236}">
              <a16:creationId xmlns:a16="http://schemas.microsoft.com/office/drawing/2014/main" id="{012CBA54-2DDF-47DB-87FA-55115299D981}"/>
            </a:ext>
          </a:extLst>
        </xdr:cNvPr>
        <xdr:cNvSpPr txBox="1"/>
      </xdr:nvSpPr>
      <xdr:spPr>
        <a:xfrm>
          <a:off x="10745873" y="2677872"/>
          <a:ext cx="731520" cy="310085"/>
        </a:xfrm>
        <a:prstGeom prst="rect">
          <a:avLst/>
        </a:prstGeom>
        <a:solidFill>
          <a:schemeClr val="accent2"/>
        </a:solid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E135F040-8553-49E7-AAA8-25DC984A4AFA}" type="TxLink">
            <a:rPr lang="en-US" sz="1400" b="1" i="0" u="none" strike="noStrike">
              <a:solidFill>
                <a:schemeClr val="bg1"/>
              </a:solidFill>
              <a:latin typeface="Product Sans" panose="020B0403030502040203" pitchFamily="34" charset="0"/>
              <a:cs typeface="Calibri"/>
            </a:rPr>
            <a:pPr algn="l"/>
            <a:t>Stuff</a:t>
          </a:fld>
          <a:endParaRPr lang="en-US" sz="3600" b="1">
            <a:solidFill>
              <a:schemeClr val="bg1"/>
            </a:solidFill>
            <a:latin typeface="Product Sans" panose="020B0403030502040203" pitchFamily="34" charset="0"/>
          </a:endParaRPr>
        </a:p>
      </xdr:txBody>
    </xdr:sp>
    <xdr:clientData/>
  </xdr:oneCellAnchor>
  <xdr:oneCellAnchor>
    <xdr:from>
      <xdr:col>25</xdr:col>
      <xdr:colOff>134791</xdr:colOff>
      <xdr:row>26</xdr:row>
      <xdr:rowOff>153928</xdr:rowOff>
    </xdr:from>
    <xdr:ext cx="731520" cy="310085"/>
    <xdr:sp macro="" textlink="Traitement!A82">
      <xdr:nvSpPr>
        <xdr:cNvPr id="44" name="TextBox 43">
          <a:extLst>
            <a:ext uri="{FF2B5EF4-FFF2-40B4-BE49-F238E27FC236}">
              <a16:creationId xmlns:a16="http://schemas.microsoft.com/office/drawing/2014/main" id="{3606DA7E-0960-4621-B40D-7DAB5B74CD9F}"/>
            </a:ext>
          </a:extLst>
        </xdr:cNvPr>
        <xdr:cNvSpPr txBox="1"/>
      </xdr:nvSpPr>
      <xdr:spPr>
        <a:xfrm>
          <a:off x="8555443" y="4797711"/>
          <a:ext cx="731520" cy="310085"/>
        </a:xfrm>
        <a:prstGeom prst="rect">
          <a:avLst/>
        </a:prstGeom>
        <a:solidFill>
          <a:schemeClr val="accent3"/>
        </a:solidFill>
        <a:ln w="12700">
          <a:solidFill>
            <a:schemeClr val="accent3"/>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FA193B7E-0C63-483B-A0FC-DCF50C9ECC4B}" type="TxLink">
            <a:rPr lang="en-US" sz="1400" b="1" i="0" u="none" strike="noStrike">
              <a:solidFill>
                <a:schemeClr val="bg1"/>
              </a:solidFill>
              <a:latin typeface="Product Sans" panose="020B0403030502040203" pitchFamily="34" charset="0"/>
              <a:cs typeface="Calibri"/>
            </a:rPr>
            <a:pPr algn="l"/>
            <a:t>Things</a:t>
          </a:fld>
          <a:endParaRPr lang="en-US" sz="3600" b="1">
            <a:solidFill>
              <a:schemeClr val="bg1"/>
            </a:solidFill>
            <a:latin typeface="Product Sans" panose="020B0403030502040203" pitchFamily="34" charset="0"/>
          </a:endParaRPr>
        </a:p>
      </xdr:txBody>
    </xdr:sp>
    <xdr:clientData/>
  </xdr:oneCellAnchor>
  <xdr:oneCellAnchor>
    <xdr:from>
      <xdr:col>31</xdr:col>
      <xdr:colOff>328237</xdr:colOff>
      <xdr:row>26</xdr:row>
      <xdr:rowOff>163295</xdr:rowOff>
    </xdr:from>
    <xdr:ext cx="822960" cy="310085"/>
    <xdr:sp macro="" textlink="Traitement!A83">
      <xdr:nvSpPr>
        <xdr:cNvPr id="45" name="TextBox 44">
          <a:extLst>
            <a:ext uri="{FF2B5EF4-FFF2-40B4-BE49-F238E27FC236}">
              <a16:creationId xmlns:a16="http://schemas.microsoft.com/office/drawing/2014/main" id="{16DA2206-7F32-430A-ABE6-1D300CDF59CD}"/>
            </a:ext>
          </a:extLst>
        </xdr:cNvPr>
        <xdr:cNvSpPr txBox="1"/>
      </xdr:nvSpPr>
      <xdr:spPr>
        <a:xfrm>
          <a:off x="10849530" y="4892950"/>
          <a:ext cx="822960" cy="310085"/>
        </a:xfrm>
        <a:prstGeom prst="rect">
          <a:avLst/>
        </a:prstGeom>
        <a:solidFill>
          <a:schemeClr val="accent5"/>
        </a:solidFill>
        <a:ln>
          <a:solidFill>
            <a:schemeClr val="accent5"/>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7253E218-24ED-4F73-B825-EB8841C9F0C0}" type="TxLink">
            <a:rPr lang="en-US" sz="1400" b="1" i="0" u="none" strike="noStrike">
              <a:solidFill>
                <a:schemeClr val="bg1"/>
              </a:solidFill>
              <a:latin typeface="Product Sans" panose="020B0403030502040203" pitchFamily="34" charset="0"/>
              <a:cs typeface="Calibri"/>
            </a:rPr>
            <a:pPr algn="l"/>
            <a:t>Widgets</a:t>
          </a:fld>
          <a:endParaRPr lang="en-US" sz="3600" b="1">
            <a:solidFill>
              <a:schemeClr val="bg1"/>
            </a:solidFill>
            <a:latin typeface="Product Sans" panose="020B0403030502040203" pitchFamily="34" charset="0"/>
          </a:endParaRPr>
        </a:p>
      </xdr:txBody>
    </xdr:sp>
    <xdr:clientData/>
  </xdr:oneCellAnchor>
  <xdr:twoCellAnchor editAs="oneCell">
    <xdr:from>
      <xdr:col>32</xdr:col>
      <xdr:colOff>189991</xdr:colOff>
      <xdr:row>0</xdr:row>
      <xdr:rowOff>54226</xdr:rowOff>
    </xdr:from>
    <xdr:to>
      <xdr:col>37</xdr:col>
      <xdr:colOff>332046</xdr:colOff>
      <xdr:row>8</xdr:row>
      <xdr:rowOff>147003</xdr:rowOff>
    </xdr:to>
    <mc:AlternateContent xmlns:mc="http://schemas.openxmlformats.org/markup-compatibility/2006">
      <mc:Choice xmlns:a14="http://schemas.microsoft.com/office/drawing/2010/main" Requires="a14">
        <xdr:graphicFrame macro="">
          <xdr:nvGraphicFramePr>
            <xdr:cNvPr id="46" name="Commercial 1">
              <a:extLst>
                <a:ext uri="{FF2B5EF4-FFF2-40B4-BE49-F238E27FC236}">
                  <a16:creationId xmlns:a16="http://schemas.microsoft.com/office/drawing/2014/main" id="{A3052073-2E34-4250-8444-31002E8EB29C}"/>
                </a:ext>
              </a:extLst>
            </xdr:cNvPr>
            <xdr:cNvGraphicFramePr/>
          </xdr:nvGraphicFramePr>
          <xdr:xfrm>
            <a:off x="0" y="0"/>
            <a:ext cx="0" cy="0"/>
          </xdr:xfrm>
          <a:graphic>
            <a:graphicData uri="http://schemas.microsoft.com/office/drawing/2010/slicer">
              <sle:slicer xmlns:sle="http://schemas.microsoft.com/office/drawing/2010/slicer" name="Commercial 1"/>
            </a:graphicData>
          </a:graphic>
        </xdr:graphicFrame>
      </mc:Choice>
      <mc:Fallback>
        <xdr:sp macro="" textlink="">
          <xdr:nvSpPr>
            <xdr:cNvPr id="0" name=""/>
            <xdr:cNvSpPr>
              <a:spLocks noTextEdit="1"/>
            </xdr:cNvSpPr>
          </xdr:nvSpPr>
          <xdr:spPr>
            <a:xfrm>
              <a:off x="11050681" y="54226"/>
              <a:ext cx="1839037" cy="1472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82141</xdr:colOff>
      <xdr:row>0</xdr:row>
      <xdr:rowOff>54225</xdr:rowOff>
    </xdr:from>
    <xdr:to>
      <xdr:col>32</xdr:col>
      <xdr:colOff>100263</xdr:colOff>
      <xdr:row>8</xdr:row>
      <xdr:rowOff>147002</xdr:rowOff>
    </xdr:to>
    <mc:AlternateContent xmlns:mc="http://schemas.openxmlformats.org/markup-compatibility/2006">
      <mc:Choice xmlns:a14="http://schemas.microsoft.com/office/drawing/2010/main" Requires="a14">
        <xdr:graphicFrame macro="">
          <xdr:nvGraphicFramePr>
            <xdr:cNvPr id="47" name="Ville 1">
              <a:extLst>
                <a:ext uri="{FF2B5EF4-FFF2-40B4-BE49-F238E27FC236}">
                  <a16:creationId xmlns:a16="http://schemas.microsoft.com/office/drawing/2014/main" id="{DC0FA7AA-EC45-403E-84C0-F7DBA300E81C}"/>
                </a:ext>
              </a:extLst>
            </xdr:cNvPr>
            <xdr:cNvGraphicFramePr/>
          </xdr:nvGraphicFramePr>
          <xdr:xfrm>
            <a:off x="0" y="0"/>
            <a:ext cx="0" cy="0"/>
          </xdr:xfrm>
          <a:graphic>
            <a:graphicData uri="http://schemas.microsoft.com/office/drawing/2010/slicer">
              <sle:slicer xmlns:sle="http://schemas.microsoft.com/office/drawing/2010/slicer" name="Ville 1"/>
            </a:graphicData>
          </a:graphic>
        </xdr:graphicFrame>
      </mc:Choice>
      <mc:Fallback>
        <xdr:sp macro="" textlink="">
          <xdr:nvSpPr>
            <xdr:cNvPr id="0" name=""/>
            <xdr:cNvSpPr>
              <a:spLocks noTextEdit="1"/>
            </xdr:cNvSpPr>
          </xdr:nvSpPr>
          <xdr:spPr>
            <a:xfrm>
              <a:off x="8227658" y="54225"/>
              <a:ext cx="2733295" cy="1472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101000</xdr:colOff>
      <xdr:row>0</xdr:row>
      <xdr:rowOff>54226</xdr:rowOff>
    </xdr:from>
    <xdr:to>
      <xdr:col>23</xdr:col>
      <xdr:colOff>318638</xdr:colOff>
      <xdr:row>8</xdr:row>
      <xdr:rowOff>147003</xdr:rowOff>
    </xdr:to>
    <mc:AlternateContent xmlns:mc="http://schemas.openxmlformats.org/markup-compatibility/2006">
      <mc:Choice xmlns:a14="http://schemas.microsoft.com/office/drawing/2010/main" Requires="a14">
        <xdr:graphicFrame macro="">
          <xdr:nvGraphicFramePr>
            <xdr:cNvPr id="48" name="Article 1">
              <a:extLst>
                <a:ext uri="{FF2B5EF4-FFF2-40B4-BE49-F238E27FC236}">
                  <a16:creationId xmlns:a16="http://schemas.microsoft.com/office/drawing/2014/main" id="{F2DC1A6E-5F20-41B5-B57D-DD5F58E233FD}"/>
                </a:ext>
              </a:extLst>
            </xdr:cNvPr>
            <xdr:cNvGraphicFramePr/>
          </xdr:nvGraphicFramePr>
          <xdr:xfrm>
            <a:off x="0" y="0"/>
            <a:ext cx="0" cy="0"/>
          </xdr:xfrm>
          <a:graphic>
            <a:graphicData uri="http://schemas.microsoft.com/office/drawing/2010/slicer">
              <sle:slicer xmlns:sle="http://schemas.microsoft.com/office/drawing/2010/slicer" name="Article 1"/>
            </a:graphicData>
          </a:graphic>
        </xdr:graphicFrame>
      </mc:Choice>
      <mc:Fallback>
        <xdr:sp macro="" textlink="">
          <xdr:nvSpPr>
            <xdr:cNvPr id="0" name=""/>
            <xdr:cNvSpPr>
              <a:spLocks noTextEdit="1"/>
            </xdr:cNvSpPr>
          </xdr:nvSpPr>
          <xdr:spPr>
            <a:xfrm>
              <a:off x="6549534" y="54226"/>
              <a:ext cx="1575225" cy="1472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164224</xdr:colOff>
      <xdr:row>9</xdr:row>
      <xdr:rowOff>25642</xdr:rowOff>
    </xdr:from>
    <xdr:to>
      <xdr:col>37</xdr:col>
      <xdr:colOff>336803</xdr:colOff>
      <xdr:row>14</xdr:row>
      <xdr:rowOff>134260</xdr:rowOff>
    </xdr:to>
    <mc:AlternateContent xmlns:mc="http://schemas.openxmlformats.org/markup-compatibility/2006">
      <mc:Choice xmlns:tsle="http://schemas.microsoft.com/office/drawing/2012/timeslicer" Requires="tsle">
        <xdr:graphicFrame macro="">
          <xdr:nvGraphicFramePr>
            <xdr:cNvPr id="49" name="Date de commande 1">
              <a:extLst>
                <a:ext uri="{FF2B5EF4-FFF2-40B4-BE49-F238E27FC236}">
                  <a16:creationId xmlns:a16="http://schemas.microsoft.com/office/drawing/2014/main" id="{6CD84A79-7B58-4DB3-9728-2258612E2E0B}"/>
                </a:ext>
              </a:extLst>
            </xdr:cNvPr>
            <xdr:cNvGraphicFramePr/>
          </xdr:nvGraphicFramePr>
          <xdr:xfrm>
            <a:off x="0" y="0"/>
            <a:ext cx="0" cy="0"/>
          </xdr:xfrm>
          <a:graphic>
            <a:graphicData uri="http://schemas.microsoft.com/office/drawing/2012/timeslicer">
              <tsle:timeslicer xmlns:tsle="http://schemas.microsoft.com/office/drawing/2012/timeslicer" name="Date de commande 1"/>
            </a:graphicData>
          </a:graphic>
        </xdr:graphicFrame>
      </mc:Choice>
      <mc:Fallback>
        <xdr:sp macro="" textlink="">
          <xdr:nvSpPr>
            <xdr:cNvPr id="0" name=""/>
            <xdr:cNvSpPr>
              <a:spLocks noTextEdit="1"/>
            </xdr:cNvSpPr>
          </xdr:nvSpPr>
          <xdr:spPr>
            <a:xfrm>
              <a:off x="8649138" y="1591245"/>
              <a:ext cx="4245337" cy="10392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sateur Windows" refreshedDate="44791.673789814813" createdVersion="7" refreshedVersion="7" minRefreshableVersion="3" recordCount="5684" xr:uid="{96F32742-4F70-48F2-ABA1-01E8237A1290}">
  <cacheSource type="worksheet">
    <worksheetSource ref="A1:J5685" sheet="Données"/>
  </cacheSource>
  <cacheFields count="11">
    <cacheField name="Commercial" numFmtId="0">
      <sharedItems count="5">
        <s v="Sara Snyder"/>
        <s v="Diane Gonzalez"/>
        <s v="Patrick Graham"/>
        <s v="Randy Watson"/>
        <s v="Frances Warren"/>
      </sharedItems>
    </cacheField>
    <cacheField name="Ville" numFmtId="0">
      <sharedItems count="8">
        <s v="Minnesota"/>
        <s v="New York"/>
        <s v="Washington"/>
        <s v="Indiana"/>
        <s v="Oregon"/>
        <s v="California"/>
        <s v="Alabama"/>
        <s v="Nevada"/>
      </sharedItems>
    </cacheField>
    <cacheField name="Région" numFmtId="0">
      <sharedItems count="2">
        <s v="Est"/>
        <s v="Ouest"/>
      </sharedItems>
    </cacheField>
    <cacheField name="Client" numFmtId="0">
      <sharedItems count="525">
        <s v="Raymond Young"/>
        <s v="Helen Dean"/>
        <s v="Shirley Chavez"/>
        <s v="Brian Ryan"/>
        <s v="Benjamin Willis"/>
        <s v="Annie Jenkins"/>
        <s v="Christina Little"/>
        <s v="Mary Green"/>
        <s v="Ruby Matthews"/>
        <s v="Christopher Oliver"/>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sharedItems>
    </cacheField>
    <cacheField name="Date de commande" numFmtId="14">
      <sharedItems containsSemiMixedTypes="0" containsNonDate="0" containsDate="1" containsString="0" minDate="2016-01-01T00:00:00" maxDate="2017-01-01T00:00:00" count="366">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10" base="4">
        <rangePr groupBy="days" startDate="2016-01-01T00:00:00" endDate="2017-01-01T00:00:00"/>
        <groupItems count="368">
          <s v="&lt;1/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7"/>
        </groupItems>
      </fieldGroup>
    </cacheField>
    <cacheField name="Article" numFmtId="0">
      <sharedItems count="4">
        <s v="Junk"/>
        <s v="Stuff"/>
        <s v="Things"/>
        <s v="Widgets"/>
      </sharedItems>
    </cacheField>
    <cacheField name="Quantité" numFmtId="0">
      <sharedItems containsSemiMixedTypes="0" containsString="0" containsNumber="1" containsInteger="1" minValue="1" maxValue="20"/>
    </cacheField>
    <cacheField name="Prix" numFmtId="0">
      <sharedItems containsSemiMixedTypes="0" containsString="0" containsNumber="1" minValue="12.42" maxValue="53.35"/>
    </cacheField>
    <cacheField name="Chiffre d'affaire" numFmtId="0">
      <sharedItems containsSemiMixedTypes="0" containsString="0" containsNumber="1" minValue="12.42" maxValue="533.5" count="40">
        <n v="74.52"/>
        <n v="86.94"/>
        <n v="32.64"/>
        <n v="12.42"/>
        <n v="53.489999999999995"/>
        <n v="320.10000000000002"/>
        <n v="146.88"/>
        <n v="106.97999999999999"/>
        <n v="99.36"/>
        <n v="111.78"/>
        <n v="49.68"/>
        <n v="130.56"/>
        <n v="533.5"/>
        <n v="373.45"/>
        <n v="114.24000000000001"/>
        <n v="53.35"/>
        <n v="17.829999999999998"/>
        <n v="24.84"/>
        <n v="480.15000000000003"/>
        <n v="160.46999999999997"/>
        <n v="16.32"/>
        <n v="178.29999999999998"/>
        <n v="160.05000000000001"/>
        <n v="142.63999999999999"/>
        <n v="89.149999999999991"/>
        <n v="48.96"/>
        <n v="97.92"/>
        <n v="37.26"/>
        <n v="35.659999999999997"/>
        <n v="65.28"/>
        <n v="124.2"/>
        <n v="62.1"/>
        <n v="426.8"/>
        <n v="81.599999999999994"/>
        <n v="71.319999999999993"/>
        <n v="106.7"/>
        <n v="163.19999999999999"/>
        <n v="124.80999999999999"/>
        <n v="266.75"/>
        <n v="213.4"/>
      </sharedItems>
    </cacheField>
    <cacheField name="Bénéfice" numFmtId="0">
      <sharedItems containsSemiMixedTypes="0" containsString="0" containsNumber="1" minValue="2" maxValue="60"/>
    </cacheField>
    <cacheField name="Months" numFmtId="0" databaseField="0">
      <fieldGroup base="4">
        <rangePr groupBy="months" startDate="2016-01-01T00:00:00" endDate="2017-01-01T00:00:00"/>
        <groupItems count="14">
          <s v="&lt;1/1/2016"/>
          <s v="Jan"/>
          <s v="Feb"/>
          <s v="Mar"/>
          <s v="Apr"/>
          <s v="May"/>
          <s v="Jun"/>
          <s v="Jul"/>
          <s v="Aug"/>
          <s v="Sep"/>
          <s v="Oct"/>
          <s v="Nov"/>
          <s v="Dec"/>
          <s v="&gt;1/1/2017"/>
        </groupItems>
      </fieldGroup>
    </cacheField>
  </cacheFields>
  <extLst>
    <ext xmlns:x14="http://schemas.microsoft.com/office/spreadsheetml/2009/9/main" uri="{725AE2AE-9491-48be-B2B4-4EB974FC3084}">
      <x14:pivotCacheDefinition pivotCacheId="26324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4">
  <r>
    <x v="0"/>
    <x v="0"/>
    <x v="0"/>
    <x v="0"/>
    <x v="0"/>
    <x v="0"/>
    <n v="20"/>
    <n v="12.42"/>
    <x v="0"/>
    <n v="40"/>
  </r>
  <r>
    <x v="0"/>
    <x v="1"/>
    <x v="0"/>
    <x v="1"/>
    <x v="0"/>
    <x v="0"/>
    <n v="7"/>
    <n v="12.42"/>
    <x v="1"/>
    <n v="14"/>
  </r>
  <r>
    <x v="1"/>
    <x v="2"/>
    <x v="1"/>
    <x v="2"/>
    <x v="0"/>
    <x v="1"/>
    <n v="2"/>
    <n v="16.32"/>
    <x v="2"/>
    <n v="6"/>
  </r>
  <r>
    <x v="0"/>
    <x v="3"/>
    <x v="0"/>
    <x v="3"/>
    <x v="0"/>
    <x v="0"/>
    <n v="1"/>
    <n v="12.42"/>
    <x v="3"/>
    <n v="2"/>
  </r>
  <r>
    <x v="0"/>
    <x v="3"/>
    <x v="0"/>
    <x v="4"/>
    <x v="0"/>
    <x v="2"/>
    <n v="3"/>
    <n v="17.829999999999998"/>
    <x v="4"/>
    <n v="10.5"/>
  </r>
  <r>
    <x v="2"/>
    <x v="2"/>
    <x v="1"/>
    <x v="5"/>
    <x v="0"/>
    <x v="3"/>
    <n v="6"/>
    <n v="53.35"/>
    <x v="5"/>
    <n v="36"/>
  </r>
  <r>
    <x v="0"/>
    <x v="1"/>
    <x v="0"/>
    <x v="6"/>
    <x v="0"/>
    <x v="3"/>
    <n v="6"/>
    <n v="53.35"/>
    <x v="5"/>
    <n v="36"/>
  </r>
  <r>
    <x v="2"/>
    <x v="2"/>
    <x v="1"/>
    <x v="7"/>
    <x v="0"/>
    <x v="1"/>
    <n v="9"/>
    <n v="16.32"/>
    <x v="6"/>
    <n v="27"/>
  </r>
  <r>
    <x v="3"/>
    <x v="1"/>
    <x v="0"/>
    <x v="8"/>
    <x v="1"/>
    <x v="2"/>
    <n v="6"/>
    <n v="17.829999999999998"/>
    <x v="7"/>
    <n v="21"/>
  </r>
  <r>
    <x v="0"/>
    <x v="1"/>
    <x v="0"/>
    <x v="9"/>
    <x v="1"/>
    <x v="0"/>
    <n v="8"/>
    <n v="12.42"/>
    <x v="8"/>
    <n v="16"/>
  </r>
  <r>
    <x v="3"/>
    <x v="0"/>
    <x v="0"/>
    <x v="10"/>
    <x v="1"/>
    <x v="0"/>
    <n v="9"/>
    <n v="12.42"/>
    <x v="9"/>
    <n v="18"/>
  </r>
  <r>
    <x v="2"/>
    <x v="4"/>
    <x v="1"/>
    <x v="11"/>
    <x v="1"/>
    <x v="0"/>
    <n v="4"/>
    <n v="12.42"/>
    <x v="10"/>
    <n v="8"/>
  </r>
  <r>
    <x v="0"/>
    <x v="0"/>
    <x v="0"/>
    <x v="12"/>
    <x v="1"/>
    <x v="0"/>
    <n v="1"/>
    <n v="12.42"/>
    <x v="3"/>
    <n v="2"/>
  </r>
  <r>
    <x v="2"/>
    <x v="2"/>
    <x v="1"/>
    <x v="13"/>
    <x v="1"/>
    <x v="0"/>
    <n v="4"/>
    <n v="12.42"/>
    <x v="10"/>
    <n v="8"/>
  </r>
  <r>
    <x v="0"/>
    <x v="1"/>
    <x v="0"/>
    <x v="14"/>
    <x v="1"/>
    <x v="1"/>
    <n v="8"/>
    <n v="16.32"/>
    <x v="11"/>
    <n v="24"/>
  </r>
  <r>
    <x v="3"/>
    <x v="1"/>
    <x v="0"/>
    <x v="15"/>
    <x v="1"/>
    <x v="3"/>
    <n v="10"/>
    <n v="53.35"/>
    <x v="12"/>
    <n v="60"/>
  </r>
  <r>
    <x v="2"/>
    <x v="2"/>
    <x v="1"/>
    <x v="16"/>
    <x v="1"/>
    <x v="3"/>
    <n v="7"/>
    <n v="53.35"/>
    <x v="13"/>
    <n v="42"/>
  </r>
  <r>
    <x v="1"/>
    <x v="2"/>
    <x v="1"/>
    <x v="17"/>
    <x v="1"/>
    <x v="0"/>
    <n v="4"/>
    <n v="12.42"/>
    <x v="10"/>
    <n v="8"/>
  </r>
  <r>
    <x v="0"/>
    <x v="0"/>
    <x v="0"/>
    <x v="18"/>
    <x v="1"/>
    <x v="1"/>
    <n v="7"/>
    <n v="16.32"/>
    <x v="14"/>
    <n v="21"/>
  </r>
  <r>
    <x v="0"/>
    <x v="1"/>
    <x v="0"/>
    <x v="19"/>
    <x v="1"/>
    <x v="3"/>
    <n v="1"/>
    <n v="53.35"/>
    <x v="15"/>
    <n v="6"/>
  </r>
  <r>
    <x v="3"/>
    <x v="0"/>
    <x v="0"/>
    <x v="20"/>
    <x v="1"/>
    <x v="1"/>
    <n v="7"/>
    <n v="16.32"/>
    <x v="14"/>
    <n v="21"/>
  </r>
  <r>
    <x v="0"/>
    <x v="3"/>
    <x v="0"/>
    <x v="21"/>
    <x v="1"/>
    <x v="2"/>
    <n v="1"/>
    <n v="17.829999999999998"/>
    <x v="16"/>
    <n v="3.5"/>
  </r>
  <r>
    <x v="4"/>
    <x v="1"/>
    <x v="0"/>
    <x v="22"/>
    <x v="1"/>
    <x v="0"/>
    <n v="7"/>
    <n v="12.42"/>
    <x v="1"/>
    <n v="14"/>
  </r>
  <r>
    <x v="2"/>
    <x v="4"/>
    <x v="1"/>
    <x v="23"/>
    <x v="2"/>
    <x v="0"/>
    <n v="2"/>
    <n v="12.42"/>
    <x v="17"/>
    <n v="4"/>
  </r>
  <r>
    <x v="2"/>
    <x v="2"/>
    <x v="1"/>
    <x v="24"/>
    <x v="2"/>
    <x v="3"/>
    <n v="9"/>
    <n v="53.35"/>
    <x v="18"/>
    <n v="54"/>
  </r>
  <r>
    <x v="0"/>
    <x v="0"/>
    <x v="0"/>
    <x v="25"/>
    <x v="2"/>
    <x v="2"/>
    <n v="3"/>
    <n v="17.829999999999998"/>
    <x v="4"/>
    <n v="10.5"/>
  </r>
  <r>
    <x v="3"/>
    <x v="1"/>
    <x v="0"/>
    <x v="26"/>
    <x v="2"/>
    <x v="2"/>
    <n v="9"/>
    <n v="17.829999999999998"/>
    <x v="19"/>
    <n v="31.5"/>
  </r>
  <r>
    <x v="2"/>
    <x v="5"/>
    <x v="1"/>
    <x v="27"/>
    <x v="2"/>
    <x v="0"/>
    <n v="2"/>
    <n v="12.42"/>
    <x v="17"/>
    <n v="4"/>
  </r>
  <r>
    <x v="0"/>
    <x v="1"/>
    <x v="0"/>
    <x v="28"/>
    <x v="2"/>
    <x v="1"/>
    <n v="1"/>
    <n v="16.32"/>
    <x v="20"/>
    <n v="3"/>
  </r>
  <r>
    <x v="1"/>
    <x v="4"/>
    <x v="1"/>
    <x v="29"/>
    <x v="2"/>
    <x v="0"/>
    <n v="1"/>
    <n v="12.42"/>
    <x v="3"/>
    <n v="2"/>
  </r>
  <r>
    <x v="1"/>
    <x v="5"/>
    <x v="1"/>
    <x v="30"/>
    <x v="2"/>
    <x v="2"/>
    <n v="10"/>
    <n v="17.829999999999998"/>
    <x v="21"/>
    <n v="35"/>
  </r>
  <r>
    <x v="2"/>
    <x v="2"/>
    <x v="1"/>
    <x v="31"/>
    <x v="2"/>
    <x v="2"/>
    <n v="9"/>
    <n v="17.829999999999998"/>
    <x v="19"/>
    <n v="31.5"/>
  </r>
  <r>
    <x v="3"/>
    <x v="3"/>
    <x v="0"/>
    <x v="32"/>
    <x v="2"/>
    <x v="2"/>
    <n v="3"/>
    <n v="17.829999999999998"/>
    <x v="4"/>
    <n v="10.5"/>
  </r>
  <r>
    <x v="1"/>
    <x v="2"/>
    <x v="1"/>
    <x v="33"/>
    <x v="2"/>
    <x v="3"/>
    <n v="9"/>
    <n v="53.35"/>
    <x v="18"/>
    <n v="54"/>
  </r>
  <r>
    <x v="0"/>
    <x v="1"/>
    <x v="0"/>
    <x v="34"/>
    <x v="2"/>
    <x v="0"/>
    <n v="6"/>
    <n v="12.42"/>
    <x v="0"/>
    <n v="12"/>
  </r>
  <r>
    <x v="2"/>
    <x v="5"/>
    <x v="1"/>
    <x v="35"/>
    <x v="2"/>
    <x v="3"/>
    <n v="3"/>
    <n v="53.35"/>
    <x v="22"/>
    <n v="18"/>
  </r>
  <r>
    <x v="4"/>
    <x v="0"/>
    <x v="0"/>
    <x v="36"/>
    <x v="2"/>
    <x v="2"/>
    <n v="8"/>
    <n v="17.829999999999998"/>
    <x v="23"/>
    <n v="28"/>
  </r>
  <r>
    <x v="3"/>
    <x v="1"/>
    <x v="0"/>
    <x v="37"/>
    <x v="2"/>
    <x v="2"/>
    <n v="5"/>
    <n v="17.829999999999998"/>
    <x v="24"/>
    <n v="17.5"/>
  </r>
  <r>
    <x v="3"/>
    <x v="3"/>
    <x v="0"/>
    <x v="38"/>
    <x v="2"/>
    <x v="1"/>
    <n v="3"/>
    <n v="16.32"/>
    <x v="25"/>
    <n v="9"/>
  </r>
  <r>
    <x v="3"/>
    <x v="0"/>
    <x v="0"/>
    <x v="12"/>
    <x v="2"/>
    <x v="0"/>
    <n v="2"/>
    <n v="12.42"/>
    <x v="17"/>
    <n v="4"/>
  </r>
  <r>
    <x v="0"/>
    <x v="1"/>
    <x v="0"/>
    <x v="26"/>
    <x v="2"/>
    <x v="1"/>
    <n v="6"/>
    <n v="16.32"/>
    <x v="26"/>
    <n v="18"/>
  </r>
  <r>
    <x v="3"/>
    <x v="0"/>
    <x v="0"/>
    <x v="39"/>
    <x v="2"/>
    <x v="0"/>
    <n v="1"/>
    <n v="12.42"/>
    <x v="3"/>
    <n v="2"/>
  </r>
  <r>
    <x v="1"/>
    <x v="2"/>
    <x v="1"/>
    <x v="40"/>
    <x v="2"/>
    <x v="3"/>
    <n v="6"/>
    <n v="53.35"/>
    <x v="5"/>
    <n v="36"/>
  </r>
  <r>
    <x v="2"/>
    <x v="5"/>
    <x v="1"/>
    <x v="41"/>
    <x v="3"/>
    <x v="2"/>
    <n v="1"/>
    <n v="17.829999999999998"/>
    <x v="16"/>
    <n v="3.5"/>
  </r>
  <r>
    <x v="4"/>
    <x v="6"/>
    <x v="0"/>
    <x v="42"/>
    <x v="3"/>
    <x v="0"/>
    <n v="7"/>
    <n v="12.42"/>
    <x v="1"/>
    <n v="14"/>
  </r>
  <r>
    <x v="0"/>
    <x v="6"/>
    <x v="0"/>
    <x v="43"/>
    <x v="3"/>
    <x v="0"/>
    <n v="1"/>
    <n v="12.42"/>
    <x v="3"/>
    <n v="2"/>
  </r>
  <r>
    <x v="2"/>
    <x v="2"/>
    <x v="1"/>
    <x v="44"/>
    <x v="3"/>
    <x v="0"/>
    <n v="3"/>
    <n v="12.42"/>
    <x v="27"/>
    <n v="6"/>
  </r>
  <r>
    <x v="4"/>
    <x v="0"/>
    <x v="0"/>
    <x v="45"/>
    <x v="3"/>
    <x v="2"/>
    <n v="9"/>
    <n v="17.829999999999998"/>
    <x v="19"/>
    <n v="31.5"/>
  </r>
  <r>
    <x v="3"/>
    <x v="0"/>
    <x v="0"/>
    <x v="46"/>
    <x v="3"/>
    <x v="0"/>
    <n v="9"/>
    <n v="12.42"/>
    <x v="9"/>
    <n v="18"/>
  </r>
  <r>
    <x v="1"/>
    <x v="4"/>
    <x v="1"/>
    <x v="47"/>
    <x v="3"/>
    <x v="2"/>
    <n v="2"/>
    <n v="17.829999999999998"/>
    <x v="28"/>
    <n v="7"/>
  </r>
  <r>
    <x v="0"/>
    <x v="1"/>
    <x v="0"/>
    <x v="26"/>
    <x v="3"/>
    <x v="1"/>
    <n v="4"/>
    <n v="16.32"/>
    <x v="29"/>
    <n v="12"/>
  </r>
  <r>
    <x v="0"/>
    <x v="1"/>
    <x v="0"/>
    <x v="48"/>
    <x v="3"/>
    <x v="0"/>
    <n v="10"/>
    <n v="12.42"/>
    <x v="30"/>
    <n v="20"/>
  </r>
  <r>
    <x v="1"/>
    <x v="5"/>
    <x v="1"/>
    <x v="49"/>
    <x v="3"/>
    <x v="0"/>
    <n v="5"/>
    <n v="12.42"/>
    <x v="31"/>
    <n v="10"/>
  </r>
  <r>
    <x v="2"/>
    <x v="4"/>
    <x v="1"/>
    <x v="50"/>
    <x v="3"/>
    <x v="2"/>
    <n v="3"/>
    <n v="17.829999999999998"/>
    <x v="4"/>
    <n v="10.5"/>
  </r>
  <r>
    <x v="3"/>
    <x v="1"/>
    <x v="0"/>
    <x v="51"/>
    <x v="3"/>
    <x v="0"/>
    <n v="9"/>
    <n v="12.42"/>
    <x v="9"/>
    <n v="18"/>
  </r>
  <r>
    <x v="0"/>
    <x v="6"/>
    <x v="0"/>
    <x v="52"/>
    <x v="3"/>
    <x v="3"/>
    <n v="7"/>
    <n v="53.35"/>
    <x v="13"/>
    <n v="42"/>
  </r>
  <r>
    <x v="0"/>
    <x v="6"/>
    <x v="0"/>
    <x v="53"/>
    <x v="4"/>
    <x v="1"/>
    <n v="2"/>
    <n v="16.32"/>
    <x v="2"/>
    <n v="6"/>
  </r>
  <r>
    <x v="0"/>
    <x v="0"/>
    <x v="0"/>
    <x v="12"/>
    <x v="4"/>
    <x v="3"/>
    <n v="8"/>
    <n v="53.35"/>
    <x v="32"/>
    <n v="48"/>
  </r>
  <r>
    <x v="1"/>
    <x v="4"/>
    <x v="1"/>
    <x v="54"/>
    <x v="4"/>
    <x v="0"/>
    <n v="2"/>
    <n v="12.42"/>
    <x v="17"/>
    <n v="4"/>
  </r>
  <r>
    <x v="1"/>
    <x v="4"/>
    <x v="1"/>
    <x v="55"/>
    <x v="4"/>
    <x v="3"/>
    <n v="6"/>
    <n v="53.35"/>
    <x v="5"/>
    <n v="36"/>
  </r>
  <r>
    <x v="3"/>
    <x v="1"/>
    <x v="0"/>
    <x v="56"/>
    <x v="4"/>
    <x v="1"/>
    <n v="9"/>
    <n v="16.32"/>
    <x v="6"/>
    <n v="27"/>
  </r>
  <r>
    <x v="0"/>
    <x v="1"/>
    <x v="0"/>
    <x v="57"/>
    <x v="4"/>
    <x v="1"/>
    <n v="6"/>
    <n v="16.32"/>
    <x v="26"/>
    <n v="18"/>
  </r>
  <r>
    <x v="2"/>
    <x v="4"/>
    <x v="1"/>
    <x v="58"/>
    <x v="4"/>
    <x v="2"/>
    <n v="5"/>
    <n v="17.829999999999998"/>
    <x v="24"/>
    <n v="17.5"/>
  </r>
  <r>
    <x v="1"/>
    <x v="5"/>
    <x v="1"/>
    <x v="59"/>
    <x v="4"/>
    <x v="0"/>
    <n v="4"/>
    <n v="12.42"/>
    <x v="10"/>
    <n v="8"/>
  </r>
  <r>
    <x v="4"/>
    <x v="0"/>
    <x v="0"/>
    <x v="60"/>
    <x v="4"/>
    <x v="2"/>
    <n v="10"/>
    <n v="17.829999999999998"/>
    <x v="21"/>
    <n v="35"/>
  </r>
  <r>
    <x v="3"/>
    <x v="0"/>
    <x v="0"/>
    <x v="61"/>
    <x v="4"/>
    <x v="0"/>
    <n v="8"/>
    <n v="12.42"/>
    <x v="8"/>
    <n v="16"/>
  </r>
  <r>
    <x v="0"/>
    <x v="1"/>
    <x v="0"/>
    <x v="62"/>
    <x v="4"/>
    <x v="1"/>
    <n v="5"/>
    <n v="16.32"/>
    <x v="33"/>
    <n v="15"/>
  </r>
  <r>
    <x v="4"/>
    <x v="3"/>
    <x v="0"/>
    <x v="63"/>
    <x v="4"/>
    <x v="1"/>
    <n v="6"/>
    <n v="16.32"/>
    <x v="26"/>
    <n v="18"/>
  </r>
  <r>
    <x v="0"/>
    <x v="0"/>
    <x v="0"/>
    <x v="64"/>
    <x v="4"/>
    <x v="2"/>
    <n v="5"/>
    <n v="17.829999999999998"/>
    <x v="24"/>
    <n v="17.5"/>
  </r>
  <r>
    <x v="4"/>
    <x v="1"/>
    <x v="0"/>
    <x v="65"/>
    <x v="4"/>
    <x v="3"/>
    <n v="1"/>
    <n v="53.35"/>
    <x v="15"/>
    <n v="6"/>
  </r>
  <r>
    <x v="3"/>
    <x v="3"/>
    <x v="0"/>
    <x v="66"/>
    <x v="4"/>
    <x v="3"/>
    <n v="3"/>
    <n v="53.35"/>
    <x v="22"/>
    <n v="18"/>
  </r>
  <r>
    <x v="2"/>
    <x v="5"/>
    <x v="1"/>
    <x v="67"/>
    <x v="5"/>
    <x v="2"/>
    <n v="1"/>
    <n v="17.829999999999998"/>
    <x v="16"/>
    <n v="3.5"/>
  </r>
  <r>
    <x v="4"/>
    <x v="1"/>
    <x v="0"/>
    <x v="68"/>
    <x v="5"/>
    <x v="3"/>
    <n v="6"/>
    <n v="53.35"/>
    <x v="5"/>
    <n v="36"/>
  </r>
  <r>
    <x v="0"/>
    <x v="3"/>
    <x v="0"/>
    <x v="69"/>
    <x v="5"/>
    <x v="0"/>
    <n v="6"/>
    <n v="12.42"/>
    <x v="0"/>
    <n v="12"/>
  </r>
  <r>
    <x v="0"/>
    <x v="0"/>
    <x v="0"/>
    <x v="45"/>
    <x v="5"/>
    <x v="0"/>
    <n v="9"/>
    <n v="12.42"/>
    <x v="9"/>
    <n v="18"/>
  </r>
  <r>
    <x v="2"/>
    <x v="4"/>
    <x v="1"/>
    <x v="70"/>
    <x v="5"/>
    <x v="0"/>
    <n v="2"/>
    <n v="12.42"/>
    <x v="17"/>
    <n v="4"/>
  </r>
  <r>
    <x v="3"/>
    <x v="1"/>
    <x v="0"/>
    <x v="65"/>
    <x v="5"/>
    <x v="0"/>
    <n v="3"/>
    <n v="12.42"/>
    <x v="27"/>
    <n v="6"/>
  </r>
  <r>
    <x v="2"/>
    <x v="5"/>
    <x v="1"/>
    <x v="71"/>
    <x v="5"/>
    <x v="1"/>
    <n v="6"/>
    <n v="16.32"/>
    <x v="26"/>
    <n v="18"/>
  </r>
  <r>
    <x v="3"/>
    <x v="0"/>
    <x v="0"/>
    <x v="72"/>
    <x v="5"/>
    <x v="0"/>
    <n v="2"/>
    <n v="12.42"/>
    <x v="17"/>
    <n v="4"/>
  </r>
  <r>
    <x v="0"/>
    <x v="0"/>
    <x v="0"/>
    <x v="73"/>
    <x v="5"/>
    <x v="0"/>
    <n v="1"/>
    <n v="12.42"/>
    <x v="3"/>
    <n v="2"/>
  </r>
  <r>
    <x v="3"/>
    <x v="0"/>
    <x v="0"/>
    <x v="74"/>
    <x v="5"/>
    <x v="3"/>
    <n v="7"/>
    <n v="53.35"/>
    <x v="13"/>
    <n v="42"/>
  </r>
  <r>
    <x v="3"/>
    <x v="0"/>
    <x v="0"/>
    <x v="75"/>
    <x v="5"/>
    <x v="0"/>
    <n v="1"/>
    <n v="12.42"/>
    <x v="3"/>
    <n v="2"/>
  </r>
  <r>
    <x v="4"/>
    <x v="0"/>
    <x v="0"/>
    <x v="76"/>
    <x v="5"/>
    <x v="2"/>
    <n v="6"/>
    <n v="17.829999999999998"/>
    <x v="7"/>
    <n v="21"/>
  </r>
  <r>
    <x v="0"/>
    <x v="0"/>
    <x v="0"/>
    <x v="77"/>
    <x v="5"/>
    <x v="2"/>
    <n v="4"/>
    <n v="17.829999999999998"/>
    <x v="34"/>
    <n v="14"/>
  </r>
  <r>
    <x v="0"/>
    <x v="1"/>
    <x v="0"/>
    <x v="78"/>
    <x v="6"/>
    <x v="0"/>
    <n v="1"/>
    <n v="12.42"/>
    <x v="3"/>
    <n v="2"/>
  </r>
  <r>
    <x v="4"/>
    <x v="0"/>
    <x v="0"/>
    <x v="79"/>
    <x v="6"/>
    <x v="0"/>
    <n v="8"/>
    <n v="12.42"/>
    <x v="8"/>
    <n v="16"/>
  </r>
  <r>
    <x v="2"/>
    <x v="5"/>
    <x v="1"/>
    <x v="80"/>
    <x v="6"/>
    <x v="2"/>
    <n v="3"/>
    <n v="17.829999999999998"/>
    <x v="4"/>
    <n v="10.5"/>
  </r>
  <r>
    <x v="2"/>
    <x v="2"/>
    <x v="1"/>
    <x v="81"/>
    <x v="6"/>
    <x v="3"/>
    <n v="9"/>
    <n v="53.35"/>
    <x v="18"/>
    <n v="54"/>
  </r>
  <r>
    <x v="1"/>
    <x v="4"/>
    <x v="1"/>
    <x v="50"/>
    <x v="6"/>
    <x v="0"/>
    <n v="4"/>
    <n v="12.42"/>
    <x v="10"/>
    <n v="8"/>
  </r>
  <r>
    <x v="2"/>
    <x v="4"/>
    <x v="1"/>
    <x v="82"/>
    <x v="6"/>
    <x v="0"/>
    <n v="1"/>
    <n v="12.42"/>
    <x v="3"/>
    <n v="2"/>
  </r>
  <r>
    <x v="2"/>
    <x v="5"/>
    <x v="1"/>
    <x v="83"/>
    <x v="6"/>
    <x v="0"/>
    <n v="8"/>
    <n v="12.42"/>
    <x v="8"/>
    <n v="16"/>
  </r>
  <r>
    <x v="2"/>
    <x v="2"/>
    <x v="1"/>
    <x v="84"/>
    <x v="6"/>
    <x v="2"/>
    <n v="4"/>
    <n v="17.829999999999998"/>
    <x v="34"/>
    <n v="14"/>
  </r>
  <r>
    <x v="3"/>
    <x v="0"/>
    <x v="0"/>
    <x v="85"/>
    <x v="6"/>
    <x v="0"/>
    <n v="7"/>
    <n v="12.42"/>
    <x v="1"/>
    <n v="14"/>
  </r>
  <r>
    <x v="0"/>
    <x v="3"/>
    <x v="0"/>
    <x v="86"/>
    <x v="6"/>
    <x v="0"/>
    <n v="6"/>
    <n v="12.42"/>
    <x v="0"/>
    <n v="12"/>
  </r>
  <r>
    <x v="2"/>
    <x v="5"/>
    <x v="1"/>
    <x v="87"/>
    <x v="6"/>
    <x v="0"/>
    <n v="3"/>
    <n v="12.42"/>
    <x v="27"/>
    <n v="6"/>
  </r>
  <r>
    <x v="1"/>
    <x v="5"/>
    <x v="1"/>
    <x v="88"/>
    <x v="7"/>
    <x v="2"/>
    <n v="8"/>
    <n v="17.829999999999998"/>
    <x v="23"/>
    <n v="28"/>
  </r>
  <r>
    <x v="1"/>
    <x v="4"/>
    <x v="1"/>
    <x v="89"/>
    <x v="7"/>
    <x v="0"/>
    <n v="4"/>
    <n v="12.42"/>
    <x v="10"/>
    <n v="8"/>
  </r>
  <r>
    <x v="1"/>
    <x v="2"/>
    <x v="1"/>
    <x v="90"/>
    <x v="7"/>
    <x v="2"/>
    <n v="3"/>
    <n v="17.829999999999998"/>
    <x v="4"/>
    <n v="10.5"/>
  </r>
  <r>
    <x v="4"/>
    <x v="0"/>
    <x v="0"/>
    <x v="76"/>
    <x v="7"/>
    <x v="3"/>
    <n v="7"/>
    <n v="53.35"/>
    <x v="13"/>
    <n v="42"/>
  </r>
  <r>
    <x v="1"/>
    <x v="5"/>
    <x v="1"/>
    <x v="91"/>
    <x v="7"/>
    <x v="3"/>
    <n v="7"/>
    <n v="53.35"/>
    <x v="13"/>
    <n v="42"/>
  </r>
  <r>
    <x v="4"/>
    <x v="0"/>
    <x v="0"/>
    <x v="92"/>
    <x v="7"/>
    <x v="1"/>
    <n v="1"/>
    <n v="16.32"/>
    <x v="20"/>
    <n v="3"/>
  </r>
  <r>
    <x v="4"/>
    <x v="1"/>
    <x v="0"/>
    <x v="93"/>
    <x v="7"/>
    <x v="1"/>
    <n v="4"/>
    <n v="16.32"/>
    <x v="29"/>
    <n v="12"/>
  </r>
  <r>
    <x v="0"/>
    <x v="0"/>
    <x v="0"/>
    <x v="94"/>
    <x v="7"/>
    <x v="2"/>
    <n v="5"/>
    <n v="17.829999999999998"/>
    <x v="24"/>
    <n v="17.5"/>
  </r>
  <r>
    <x v="3"/>
    <x v="1"/>
    <x v="0"/>
    <x v="6"/>
    <x v="8"/>
    <x v="1"/>
    <n v="7"/>
    <n v="16.32"/>
    <x v="14"/>
    <n v="21"/>
  </r>
  <r>
    <x v="2"/>
    <x v="7"/>
    <x v="1"/>
    <x v="95"/>
    <x v="8"/>
    <x v="2"/>
    <n v="4"/>
    <n v="17.829999999999998"/>
    <x v="34"/>
    <n v="14"/>
  </r>
  <r>
    <x v="0"/>
    <x v="0"/>
    <x v="0"/>
    <x v="96"/>
    <x v="8"/>
    <x v="2"/>
    <n v="10"/>
    <n v="17.829999999999998"/>
    <x v="21"/>
    <n v="35"/>
  </r>
  <r>
    <x v="2"/>
    <x v="2"/>
    <x v="1"/>
    <x v="97"/>
    <x v="8"/>
    <x v="0"/>
    <n v="5"/>
    <n v="12.42"/>
    <x v="31"/>
    <n v="10"/>
  </r>
  <r>
    <x v="0"/>
    <x v="1"/>
    <x v="0"/>
    <x v="98"/>
    <x v="8"/>
    <x v="3"/>
    <n v="10"/>
    <n v="53.35"/>
    <x v="12"/>
    <n v="60"/>
  </r>
  <r>
    <x v="2"/>
    <x v="5"/>
    <x v="1"/>
    <x v="99"/>
    <x v="8"/>
    <x v="3"/>
    <n v="10"/>
    <n v="53.35"/>
    <x v="12"/>
    <n v="60"/>
  </r>
  <r>
    <x v="0"/>
    <x v="3"/>
    <x v="0"/>
    <x v="100"/>
    <x v="8"/>
    <x v="0"/>
    <n v="8"/>
    <n v="12.42"/>
    <x v="8"/>
    <n v="16"/>
  </r>
  <r>
    <x v="2"/>
    <x v="4"/>
    <x v="1"/>
    <x v="89"/>
    <x v="8"/>
    <x v="3"/>
    <n v="2"/>
    <n v="53.35"/>
    <x v="35"/>
    <n v="12"/>
  </r>
  <r>
    <x v="0"/>
    <x v="6"/>
    <x v="0"/>
    <x v="101"/>
    <x v="8"/>
    <x v="1"/>
    <n v="8"/>
    <n v="16.32"/>
    <x v="11"/>
    <n v="24"/>
  </r>
  <r>
    <x v="2"/>
    <x v="4"/>
    <x v="1"/>
    <x v="102"/>
    <x v="9"/>
    <x v="0"/>
    <n v="2"/>
    <n v="12.42"/>
    <x v="17"/>
    <n v="4"/>
  </r>
  <r>
    <x v="2"/>
    <x v="4"/>
    <x v="1"/>
    <x v="103"/>
    <x v="9"/>
    <x v="3"/>
    <n v="7"/>
    <n v="53.35"/>
    <x v="13"/>
    <n v="42"/>
  </r>
  <r>
    <x v="0"/>
    <x v="0"/>
    <x v="0"/>
    <x v="0"/>
    <x v="9"/>
    <x v="2"/>
    <n v="3"/>
    <n v="17.829999999999998"/>
    <x v="4"/>
    <n v="10.5"/>
  </r>
  <r>
    <x v="2"/>
    <x v="4"/>
    <x v="1"/>
    <x v="104"/>
    <x v="9"/>
    <x v="1"/>
    <n v="4"/>
    <n v="16.32"/>
    <x v="29"/>
    <n v="12"/>
  </r>
  <r>
    <x v="1"/>
    <x v="2"/>
    <x v="1"/>
    <x v="105"/>
    <x v="9"/>
    <x v="2"/>
    <n v="10"/>
    <n v="17.829999999999998"/>
    <x v="21"/>
    <n v="35"/>
  </r>
  <r>
    <x v="3"/>
    <x v="1"/>
    <x v="0"/>
    <x v="106"/>
    <x v="9"/>
    <x v="0"/>
    <n v="5"/>
    <n v="12.42"/>
    <x v="31"/>
    <n v="10"/>
  </r>
  <r>
    <x v="0"/>
    <x v="1"/>
    <x v="0"/>
    <x v="107"/>
    <x v="9"/>
    <x v="0"/>
    <n v="2"/>
    <n v="12.42"/>
    <x v="17"/>
    <n v="4"/>
  </r>
  <r>
    <x v="2"/>
    <x v="5"/>
    <x v="1"/>
    <x v="83"/>
    <x v="9"/>
    <x v="2"/>
    <n v="2"/>
    <n v="17.829999999999998"/>
    <x v="28"/>
    <n v="7"/>
  </r>
  <r>
    <x v="0"/>
    <x v="0"/>
    <x v="0"/>
    <x v="108"/>
    <x v="9"/>
    <x v="2"/>
    <n v="8"/>
    <n v="17.829999999999998"/>
    <x v="23"/>
    <n v="28"/>
  </r>
  <r>
    <x v="0"/>
    <x v="6"/>
    <x v="0"/>
    <x v="109"/>
    <x v="10"/>
    <x v="0"/>
    <n v="5"/>
    <n v="12.42"/>
    <x v="31"/>
    <n v="10"/>
  </r>
  <r>
    <x v="1"/>
    <x v="5"/>
    <x v="1"/>
    <x v="110"/>
    <x v="10"/>
    <x v="1"/>
    <n v="4"/>
    <n v="16.32"/>
    <x v="29"/>
    <n v="12"/>
  </r>
  <r>
    <x v="0"/>
    <x v="3"/>
    <x v="0"/>
    <x v="111"/>
    <x v="10"/>
    <x v="0"/>
    <n v="7"/>
    <n v="12.42"/>
    <x v="1"/>
    <n v="14"/>
  </r>
  <r>
    <x v="0"/>
    <x v="3"/>
    <x v="0"/>
    <x v="112"/>
    <x v="10"/>
    <x v="1"/>
    <n v="7"/>
    <n v="16.32"/>
    <x v="14"/>
    <n v="21"/>
  </r>
  <r>
    <x v="1"/>
    <x v="7"/>
    <x v="1"/>
    <x v="113"/>
    <x v="10"/>
    <x v="1"/>
    <n v="5"/>
    <n v="16.32"/>
    <x v="33"/>
    <n v="15"/>
  </r>
  <r>
    <x v="2"/>
    <x v="5"/>
    <x v="1"/>
    <x v="114"/>
    <x v="10"/>
    <x v="2"/>
    <n v="6"/>
    <n v="17.829999999999998"/>
    <x v="7"/>
    <n v="21"/>
  </r>
  <r>
    <x v="3"/>
    <x v="1"/>
    <x v="0"/>
    <x v="115"/>
    <x v="10"/>
    <x v="0"/>
    <n v="9"/>
    <n v="12.42"/>
    <x v="9"/>
    <n v="18"/>
  </r>
  <r>
    <x v="2"/>
    <x v="4"/>
    <x v="1"/>
    <x v="116"/>
    <x v="10"/>
    <x v="0"/>
    <n v="5"/>
    <n v="12.42"/>
    <x v="31"/>
    <n v="10"/>
  </r>
  <r>
    <x v="4"/>
    <x v="1"/>
    <x v="0"/>
    <x v="68"/>
    <x v="10"/>
    <x v="0"/>
    <n v="9"/>
    <n v="12.42"/>
    <x v="9"/>
    <n v="18"/>
  </r>
  <r>
    <x v="0"/>
    <x v="1"/>
    <x v="0"/>
    <x v="117"/>
    <x v="10"/>
    <x v="2"/>
    <n v="6"/>
    <n v="17.829999999999998"/>
    <x v="7"/>
    <n v="21"/>
  </r>
  <r>
    <x v="2"/>
    <x v="2"/>
    <x v="1"/>
    <x v="118"/>
    <x v="10"/>
    <x v="0"/>
    <n v="7"/>
    <n v="12.42"/>
    <x v="1"/>
    <n v="14"/>
  </r>
  <r>
    <x v="0"/>
    <x v="1"/>
    <x v="0"/>
    <x v="119"/>
    <x v="10"/>
    <x v="3"/>
    <n v="8"/>
    <n v="53.35"/>
    <x v="32"/>
    <n v="48"/>
  </r>
  <r>
    <x v="0"/>
    <x v="3"/>
    <x v="0"/>
    <x v="120"/>
    <x v="11"/>
    <x v="3"/>
    <n v="9"/>
    <n v="53.35"/>
    <x v="18"/>
    <n v="54"/>
  </r>
  <r>
    <x v="0"/>
    <x v="0"/>
    <x v="0"/>
    <x v="121"/>
    <x v="11"/>
    <x v="0"/>
    <n v="5"/>
    <n v="12.42"/>
    <x v="31"/>
    <n v="10"/>
  </r>
  <r>
    <x v="1"/>
    <x v="2"/>
    <x v="1"/>
    <x v="122"/>
    <x v="11"/>
    <x v="2"/>
    <n v="10"/>
    <n v="17.829999999999998"/>
    <x v="21"/>
    <n v="35"/>
  </r>
  <r>
    <x v="1"/>
    <x v="5"/>
    <x v="1"/>
    <x v="123"/>
    <x v="11"/>
    <x v="0"/>
    <n v="3"/>
    <n v="12.42"/>
    <x v="27"/>
    <n v="6"/>
  </r>
  <r>
    <x v="3"/>
    <x v="3"/>
    <x v="0"/>
    <x v="4"/>
    <x v="11"/>
    <x v="2"/>
    <n v="3"/>
    <n v="17.829999999999998"/>
    <x v="4"/>
    <n v="10.5"/>
  </r>
  <r>
    <x v="1"/>
    <x v="7"/>
    <x v="1"/>
    <x v="124"/>
    <x v="11"/>
    <x v="0"/>
    <n v="8"/>
    <n v="12.42"/>
    <x v="8"/>
    <n v="16"/>
  </r>
  <r>
    <x v="2"/>
    <x v="2"/>
    <x v="1"/>
    <x v="125"/>
    <x v="11"/>
    <x v="1"/>
    <n v="8"/>
    <n v="16.32"/>
    <x v="11"/>
    <n v="24"/>
  </r>
  <r>
    <x v="0"/>
    <x v="3"/>
    <x v="0"/>
    <x v="126"/>
    <x v="11"/>
    <x v="3"/>
    <n v="8"/>
    <n v="53.35"/>
    <x v="32"/>
    <n v="48"/>
  </r>
  <r>
    <x v="3"/>
    <x v="1"/>
    <x v="0"/>
    <x v="127"/>
    <x v="11"/>
    <x v="3"/>
    <n v="9"/>
    <n v="53.35"/>
    <x v="18"/>
    <n v="54"/>
  </r>
  <r>
    <x v="3"/>
    <x v="3"/>
    <x v="0"/>
    <x v="128"/>
    <x v="11"/>
    <x v="0"/>
    <n v="6"/>
    <n v="12.42"/>
    <x v="0"/>
    <n v="12"/>
  </r>
  <r>
    <x v="2"/>
    <x v="4"/>
    <x v="1"/>
    <x v="129"/>
    <x v="11"/>
    <x v="0"/>
    <n v="4"/>
    <n v="12.42"/>
    <x v="10"/>
    <n v="8"/>
  </r>
  <r>
    <x v="2"/>
    <x v="2"/>
    <x v="1"/>
    <x v="130"/>
    <x v="12"/>
    <x v="2"/>
    <n v="6"/>
    <n v="17.829999999999998"/>
    <x v="7"/>
    <n v="21"/>
  </r>
  <r>
    <x v="0"/>
    <x v="0"/>
    <x v="0"/>
    <x v="131"/>
    <x v="12"/>
    <x v="1"/>
    <n v="9"/>
    <n v="16.32"/>
    <x v="6"/>
    <n v="27"/>
  </r>
  <r>
    <x v="3"/>
    <x v="3"/>
    <x v="0"/>
    <x v="132"/>
    <x v="12"/>
    <x v="1"/>
    <n v="10"/>
    <n v="16.32"/>
    <x v="36"/>
    <n v="30"/>
  </r>
  <r>
    <x v="0"/>
    <x v="3"/>
    <x v="0"/>
    <x v="133"/>
    <x v="12"/>
    <x v="0"/>
    <n v="6"/>
    <n v="12.42"/>
    <x v="0"/>
    <n v="12"/>
  </r>
  <r>
    <x v="0"/>
    <x v="0"/>
    <x v="0"/>
    <x v="134"/>
    <x v="12"/>
    <x v="0"/>
    <n v="1"/>
    <n v="12.42"/>
    <x v="3"/>
    <n v="2"/>
  </r>
  <r>
    <x v="0"/>
    <x v="1"/>
    <x v="0"/>
    <x v="19"/>
    <x v="12"/>
    <x v="1"/>
    <n v="1"/>
    <n v="16.32"/>
    <x v="20"/>
    <n v="3"/>
  </r>
  <r>
    <x v="0"/>
    <x v="1"/>
    <x v="0"/>
    <x v="14"/>
    <x v="12"/>
    <x v="3"/>
    <n v="9"/>
    <n v="53.35"/>
    <x v="18"/>
    <n v="54"/>
  </r>
  <r>
    <x v="2"/>
    <x v="5"/>
    <x v="1"/>
    <x v="123"/>
    <x v="12"/>
    <x v="2"/>
    <n v="5"/>
    <n v="17.829999999999998"/>
    <x v="24"/>
    <n v="17.5"/>
  </r>
  <r>
    <x v="0"/>
    <x v="6"/>
    <x v="0"/>
    <x v="135"/>
    <x v="12"/>
    <x v="0"/>
    <n v="9"/>
    <n v="12.42"/>
    <x v="9"/>
    <n v="18"/>
  </r>
  <r>
    <x v="2"/>
    <x v="4"/>
    <x v="1"/>
    <x v="136"/>
    <x v="12"/>
    <x v="3"/>
    <n v="6"/>
    <n v="53.35"/>
    <x v="5"/>
    <n v="36"/>
  </r>
  <r>
    <x v="4"/>
    <x v="0"/>
    <x v="0"/>
    <x v="137"/>
    <x v="12"/>
    <x v="3"/>
    <n v="2"/>
    <n v="53.35"/>
    <x v="35"/>
    <n v="12"/>
  </r>
  <r>
    <x v="2"/>
    <x v="4"/>
    <x v="1"/>
    <x v="138"/>
    <x v="12"/>
    <x v="3"/>
    <n v="8"/>
    <n v="53.35"/>
    <x v="32"/>
    <n v="48"/>
  </r>
  <r>
    <x v="0"/>
    <x v="0"/>
    <x v="0"/>
    <x v="45"/>
    <x v="12"/>
    <x v="3"/>
    <n v="10"/>
    <n v="53.35"/>
    <x v="12"/>
    <n v="60"/>
  </r>
  <r>
    <x v="0"/>
    <x v="0"/>
    <x v="0"/>
    <x v="139"/>
    <x v="12"/>
    <x v="0"/>
    <n v="5"/>
    <n v="12.42"/>
    <x v="31"/>
    <n v="10"/>
  </r>
  <r>
    <x v="0"/>
    <x v="1"/>
    <x v="0"/>
    <x v="140"/>
    <x v="12"/>
    <x v="1"/>
    <n v="6"/>
    <n v="16.32"/>
    <x v="26"/>
    <n v="18"/>
  </r>
  <r>
    <x v="1"/>
    <x v="4"/>
    <x v="1"/>
    <x v="141"/>
    <x v="12"/>
    <x v="2"/>
    <n v="5"/>
    <n v="17.829999999999998"/>
    <x v="24"/>
    <n v="17.5"/>
  </r>
  <r>
    <x v="3"/>
    <x v="0"/>
    <x v="0"/>
    <x v="142"/>
    <x v="12"/>
    <x v="0"/>
    <n v="5"/>
    <n v="12.42"/>
    <x v="31"/>
    <n v="10"/>
  </r>
  <r>
    <x v="1"/>
    <x v="5"/>
    <x v="1"/>
    <x v="49"/>
    <x v="12"/>
    <x v="0"/>
    <n v="10"/>
    <n v="12.42"/>
    <x v="30"/>
    <n v="20"/>
  </r>
  <r>
    <x v="3"/>
    <x v="3"/>
    <x v="0"/>
    <x v="143"/>
    <x v="12"/>
    <x v="3"/>
    <n v="3"/>
    <n v="53.35"/>
    <x v="22"/>
    <n v="18"/>
  </r>
  <r>
    <x v="3"/>
    <x v="0"/>
    <x v="0"/>
    <x v="144"/>
    <x v="12"/>
    <x v="0"/>
    <n v="6"/>
    <n v="12.42"/>
    <x v="0"/>
    <n v="12"/>
  </r>
  <r>
    <x v="3"/>
    <x v="1"/>
    <x v="0"/>
    <x v="26"/>
    <x v="13"/>
    <x v="3"/>
    <n v="6"/>
    <n v="53.35"/>
    <x v="5"/>
    <n v="36"/>
  </r>
  <r>
    <x v="0"/>
    <x v="6"/>
    <x v="0"/>
    <x v="145"/>
    <x v="13"/>
    <x v="0"/>
    <n v="4"/>
    <n v="12.42"/>
    <x v="10"/>
    <n v="8"/>
  </r>
  <r>
    <x v="1"/>
    <x v="2"/>
    <x v="1"/>
    <x v="146"/>
    <x v="13"/>
    <x v="1"/>
    <n v="9"/>
    <n v="16.32"/>
    <x v="6"/>
    <n v="27"/>
  </r>
  <r>
    <x v="0"/>
    <x v="3"/>
    <x v="0"/>
    <x v="143"/>
    <x v="13"/>
    <x v="0"/>
    <n v="9"/>
    <n v="12.42"/>
    <x v="9"/>
    <n v="18"/>
  </r>
  <r>
    <x v="3"/>
    <x v="1"/>
    <x v="0"/>
    <x v="147"/>
    <x v="13"/>
    <x v="0"/>
    <n v="9"/>
    <n v="12.42"/>
    <x v="9"/>
    <n v="18"/>
  </r>
  <r>
    <x v="1"/>
    <x v="5"/>
    <x v="1"/>
    <x v="148"/>
    <x v="13"/>
    <x v="0"/>
    <n v="1"/>
    <n v="12.42"/>
    <x v="3"/>
    <n v="2"/>
  </r>
  <r>
    <x v="4"/>
    <x v="0"/>
    <x v="0"/>
    <x v="46"/>
    <x v="13"/>
    <x v="0"/>
    <n v="2"/>
    <n v="12.42"/>
    <x v="17"/>
    <n v="4"/>
  </r>
  <r>
    <x v="0"/>
    <x v="1"/>
    <x v="0"/>
    <x v="149"/>
    <x v="13"/>
    <x v="2"/>
    <n v="5"/>
    <n v="17.829999999999998"/>
    <x v="24"/>
    <n v="17.5"/>
  </r>
  <r>
    <x v="2"/>
    <x v="2"/>
    <x v="1"/>
    <x v="150"/>
    <x v="13"/>
    <x v="3"/>
    <n v="8"/>
    <n v="53.35"/>
    <x v="32"/>
    <n v="48"/>
  </r>
  <r>
    <x v="1"/>
    <x v="2"/>
    <x v="1"/>
    <x v="151"/>
    <x v="13"/>
    <x v="0"/>
    <n v="6"/>
    <n v="12.42"/>
    <x v="0"/>
    <n v="12"/>
  </r>
  <r>
    <x v="3"/>
    <x v="1"/>
    <x v="0"/>
    <x v="152"/>
    <x v="14"/>
    <x v="0"/>
    <n v="3"/>
    <n v="12.42"/>
    <x v="27"/>
    <n v="6"/>
  </r>
  <r>
    <x v="0"/>
    <x v="1"/>
    <x v="0"/>
    <x v="153"/>
    <x v="14"/>
    <x v="2"/>
    <n v="6"/>
    <n v="17.829999999999998"/>
    <x v="7"/>
    <n v="21"/>
  </r>
  <r>
    <x v="3"/>
    <x v="0"/>
    <x v="0"/>
    <x v="154"/>
    <x v="14"/>
    <x v="3"/>
    <n v="7"/>
    <n v="53.35"/>
    <x v="13"/>
    <n v="42"/>
  </r>
  <r>
    <x v="0"/>
    <x v="0"/>
    <x v="0"/>
    <x v="155"/>
    <x v="14"/>
    <x v="2"/>
    <n v="3"/>
    <n v="17.829999999999998"/>
    <x v="4"/>
    <n v="10.5"/>
  </r>
  <r>
    <x v="4"/>
    <x v="1"/>
    <x v="0"/>
    <x v="156"/>
    <x v="14"/>
    <x v="2"/>
    <n v="3"/>
    <n v="17.829999999999998"/>
    <x v="4"/>
    <n v="10.5"/>
  </r>
  <r>
    <x v="0"/>
    <x v="1"/>
    <x v="0"/>
    <x v="157"/>
    <x v="14"/>
    <x v="2"/>
    <n v="7"/>
    <n v="17.829999999999998"/>
    <x v="37"/>
    <n v="24.5"/>
  </r>
  <r>
    <x v="4"/>
    <x v="0"/>
    <x v="0"/>
    <x v="158"/>
    <x v="14"/>
    <x v="3"/>
    <n v="10"/>
    <n v="53.35"/>
    <x v="12"/>
    <n v="60"/>
  </r>
  <r>
    <x v="2"/>
    <x v="5"/>
    <x v="1"/>
    <x v="59"/>
    <x v="14"/>
    <x v="0"/>
    <n v="5"/>
    <n v="12.42"/>
    <x v="31"/>
    <n v="10"/>
  </r>
  <r>
    <x v="2"/>
    <x v="5"/>
    <x v="1"/>
    <x v="159"/>
    <x v="14"/>
    <x v="0"/>
    <n v="4"/>
    <n v="12.42"/>
    <x v="10"/>
    <n v="8"/>
  </r>
  <r>
    <x v="1"/>
    <x v="5"/>
    <x v="1"/>
    <x v="160"/>
    <x v="14"/>
    <x v="3"/>
    <n v="6"/>
    <n v="53.35"/>
    <x v="5"/>
    <n v="36"/>
  </r>
  <r>
    <x v="1"/>
    <x v="5"/>
    <x v="1"/>
    <x v="87"/>
    <x v="14"/>
    <x v="0"/>
    <n v="10"/>
    <n v="12.42"/>
    <x v="30"/>
    <n v="20"/>
  </r>
  <r>
    <x v="0"/>
    <x v="3"/>
    <x v="0"/>
    <x v="161"/>
    <x v="15"/>
    <x v="2"/>
    <n v="5"/>
    <n v="17.829999999999998"/>
    <x v="24"/>
    <n v="17.5"/>
  </r>
  <r>
    <x v="0"/>
    <x v="3"/>
    <x v="0"/>
    <x v="162"/>
    <x v="15"/>
    <x v="0"/>
    <n v="10"/>
    <n v="12.42"/>
    <x v="30"/>
    <n v="20"/>
  </r>
  <r>
    <x v="4"/>
    <x v="1"/>
    <x v="0"/>
    <x v="9"/>
    <x v="15"/>
    <x v="0"/>
    <n v="8"/>
    <n v="12.42"/>
    <x v="8"/>
    <n v="16"/>
  </r>
  <r>
    <x v="0"/>
    <x v="3"/>
    <x v="0"/>
    <x v="163"/>
    <x v="15"/>
    <x v="0"/>
    <n v="10"/>
    <n v="12.42"/>
    <x v="30"/>
    <n v="20"/>
  </r>
  <r>
    <x v="2"/>
    <x v="2"/>
    <x v="1"/>
    <x v="164"/>
    <x v="15"/>
    <x v="0"/>
    <n v="9"/>
    <n v="12.42"/>
    <x v="9"/>
    <n v="18"/>
  </r>
  <r>
    <x v="0"/>
    <x v="0"/>
    <x v="0"/>
    <x v="165"/>
    <x v="15"/>
    <x v="3"/>
    <n v="5"/>
    <n v="53.35"/>
    <x v="38"/>
    <n v="30"/>
  </r>
  <r>
    <x v="0"/>
    <x v="0"/>
    <x v="0"/>
    <x v="166"/>
    <x v="15"/>
    <x v="0"/>
    <n v="2"/>
    <n v="12.42"/>
    <x v="17"/>
    <n v="4"/>
  </r>
  <r>
    <x v="0"/>
    <x v="0"/>
    <x v="0"/>
    <x v="166"/>
    <x v="15"/>
    <x v="3"/>
    <n v="9"/>
    <n v="53.35"/>
    <x v="18"/>
    <n v="54"/>
  </r>
  <r>
    <x v="0"/>
    <x v="1"/>
    <x v="0"/>
    <x v="26"/>
    <x v="15"/>
    <x v="2"/>
    <n v="5"/>
    <n v="17.829999999999998"/>
    <x v="24"/>
    <n v="17.5"/>
  </r>
  <r>
    <x v="0"/>
    <x v="6"/>
    <x v="0"/>
    <x v="167"/>
    <x v="15"/>
    <x v="0"/>
    <n v="4"/>
    <n v="12.42"/>
    <x v="10"/>
    <n v="8"/>
  </r>
  <r>
    <x v="0"/>
    <x v="1"/>
    <x v="0"/>
    <x v="168"/>
    <x v="15"/>
    <x v="3"/>
    <n v="8"/>
    <n v="53.35"/>
    <x v="32"/>
    <n v="48"/>
  </r>
  <r>
    <x v="2"/>
    <x v="2"/>
    <x v="1"/>
    <x v="169"/>
    <x v="15"/>
    <x v="0"/>
    <n v="4"/>
    <n v="12.42"/>
    <x v="10"/>
    <n v="8"/>
  </r>
  <r>
    <x v="1"/>
    <x v="5"/>
    <x v="1"/>
    <x v="170"/>
    <x v="15"/>
    <x v="0"/>
    <n v="7"/>
    <n v="12.42"/>
    <x v="1"/>
    <n v="14"/>
  </r>
  <r>
    <x v="0"/>
    <x v="1"/>
    <x v="0"/>
    <x v="117"/>
    <x v="15"/>
    <x v="0"/>
    <n v="5"/>
    <n v="12.42"/>
    <x v="31"/>
    <n v="10"/>
  </r>
  <r>
    <x v="0"/>
    <x v="1"/>
    <x v="0"/>
    <x v="171"/>
    <x v="16"/>
    <x v="2"/>
    <n v="8"/>
    <n v="17.829999999999998"/>
    <x v="23"/>
    <n v="28"/>
  </r>
  <r>
    <x v="4"/>
    <x v="1"/>
    <x v="0"/>
    <x v="172"/>
    <x v="16"/>
    <x v="0"/>
    <n v="7"/>
    <n v="12.42"/>
    <x v="1"/>
    <n v="14"/>
  </r>
  <r>
    <x v="0"/>
    <x v="3"/>
    <x v="0"/>
    <x v="162"/>
    <x v="16"/>
    <x v="1"/>
    <n v="4"/>
    <n v="16.32"/>
    <x v="29"/>
    <n v="12"/>
  </r>
  <r>
    <x v="4"/>
    <x v="0"/>
    <x v="0"/>
    <x v="108"/>
    <x v="16"/>
    <x v="0"/>
    <n v="10"/>
    <n v="12.42"/>
    <x v="30"/>
    <n v="20"/>
  </r>
  <r>
    <x v="3"/>
    <x v="1"/>
    <x v="0"/>
    <x v="173"/>
    <x v="16"/>
    <x v="3"/>
    <n v="1"/>
    <n v="53.35"/>
    <x v="15"/>
    <n v="6"/>
  </r>
  <r>
    <x v="2"/>
    <x v="5"/>
    <x v="1"/>
    <x v="174"/>
    <x v="16"/>
    <x v="1"/>
    <n v="9"/>
    <n v="16.32"/>
    <x v="6"/>
    <n v="27"/>
  </r>
  <r>
    <x v="2"/>
    <x v="4"/>
    <x v="1"/>
    <x v="175"/>
    <x v="16"/>
    <x v="1"/>
    <n v="5"/>
    <n v="16.32"/>
    <x v="33"/>
    <n v="15"/>
  </r>
  <r>
    <x v="3"/>
    <x v="1"/>
    <x v="0"/>
    <x v="62"/>
    <x v="16"/>
    <x v="2"/>
    <n v="5"/>
    <n v="17.829999999999998"/>
    <x v="24"/>
    <n v="17.5"/>
  </r>
  <r>
    <x v="2"/>
    <x v="5"/>
    <x v="1"/>
    <x v="176"/>
    <x v="16"/>
    <x v="0"/>
    <n v="5"/>
    <n v="12.42"/>
    <x v="31"/>
    <n v="10"/>
  </r>
  <r>
    <x v="0"/>
    <x v="0"/>
    <x v="0"/>
    <x v="61"/>
    <x v="16"/>
    <x v="0"/>
    <n v="5"/>
    <n v="12.42"/>
    <x v="31"/>
    <n v="10"/>
  </r>
  <r>
    <x v="3"/>
    <x v="1"/>
    <x v="0"/>
    <x v="177"/>
    <x v="16"/>
    <x v="0"/>
    <n v="2"/>
    <n v="12.42"/>
    <x v="17"/>
    <n v="4"/>
  </r>
  <r>
    <x v="2"/>
    <x v="4"/>
    <x v="1"/>
    <x v="178"/>
    <x v="16"/>
    <x v="0"/>
    <n v="10"/>
    <n v="12.42"/>
    <x v="30"/>
    <n v="20"/>
  </r>
  <r>
    <x v="4"/>
    <x v="3"/>
    <x v="0"/>
    <x v="133"/>
    <x v="17"/>
    <x v="3"/>
    <n v="9"/>
    <n v="53.35"/>
    <x v="18"/>
    <n v="54"/>
  </r>
  <r>
    <x v="1"/>
    <x v="5"/>
    <x v="1"/>
    <x v="114"/>
    <x v="17"/>
    <x v="1"/>
    <n v="1"/>
    <n v="16.32"/>
    <x v="20"/>
    <n v="3"/>
  </r>
  <r>
    <x v="0"/>
    <x v="0"/>
    <x v="0"/>
    <x v="179"/>
    <x v="17"/>
    <x v="0"/>
    <n v="4"/>
    <n v="12.42"/>
    <x v="10"/>
    <n v="8"/>
  </r>
  <r>
    <x v="3"/>
    <x v="0"/>
    <x v="0"/>
    <x v="180"/>
    <x v="17"/>
    <x v="0"/>
    <n v="6"/>
    <n v="12.42"/>
    <x v="0"/>
    <n v="12"/>
  </r>
  <r>
    <x v="4"/>
    <x v="0"/>
    <x v="0"/>
    <x v="181"/>
    <x v="17"/>
    <x v="2"/>
    <n v="5"/>
    <n v="17.829999999999998"/>
    <x v="24"/>
    <n v="17.5"/>
  </r>
  <r>
    <x v="0"/>
    <x v="3"/>
    <x v="0"/>
    <x v="182"/>
    <x v="17"/>
    <x v="3"/>
    <n v="4"/>
    <n v="53.35"/>
    <x v="39"/>
    <n v="24"/>
  </r>
  <r>
    <x v="1"/>
    <x v="2"/>
    <x v="1"/>
    <x v="183"/>
    <x v="17"/>
    <x v="0"/>
    <n v="6"/>
    <n v="12.42"/>
    <x v="0"/>
    <n v="12"/>
  </r>
  <r>
    <x v="0"/>
    <x v="1"/>
    <x v="0"/>
    <x v="184"/>
    <x v="17"/>
    <x v="0"/>
    <n v="9"/>
    <n v="12.42"/>
    <x v="9"/>
    <n v="18"/>
  </r>
  <r>
    <x v="1"/>
    <x v="2"/>
    <x v="1"/>
    <x v="150"/>
    <x v="17"/>
    <x v="1"/>
    <n v="2"/>
    <n v="16.32"/>
    <x v="2"/>
    <n v="6"/>
  </r>
  <r>
    <x v="0"/>
    <x v="0"/>
    <x v="0"/>
    <x v="185"/>
    <x v="17"/>
    <x v="1"/>
    <n v="10"/>
    <n v="16.32"/>
    <x v="36"/>
    <n v="30"/>
  </r>
  <r>
    <x v="0"/>
    <x v="0"/>
    <x v="0"/>
    <x v="131"/>
    <x v="17"/>
    <x v="1"/>
    <n v="6"/>
    <n v="16.32"/>
    <x v="26"/>
    <n v="18"/>
  </r>
  <r>
    <x v="0"/>
    <x v="3"/>
    <x v="0"/>
    <x v="186"/>
    <x v="17"/>
    <x v="0"/>
    <n v="1"/>
    <n v="12.42"/>
    <x v="3"/>
    <n v="2"/>
  </r>
  <r>
    <x v="0"/>
    <x v="1"/>
    <x v="0"/>
    <x v="187"/>
    <x v="17"/>
    <x v="0"/>
    <n v="1"/>
    <n v="12.42"/>
    <x v="3"/>
    <n v="2"/>
  </r>
  <r>
    <x v="2"/>
    <x v="2"/>
    <x v="1"/>
    <x v="188"/>
    <x v="17"/>
    <x v="2"/>
    <n v="2"/>
    <n v="17.829999999999998"/>
    <x v="28"/>
    <n v="7"/>
  </r>
  <r>
    <x v="2"/>
    <x v="2"/>
    <x v="1"/>
    <x v="146"/>
    <x v="17"/>
    <x v="1"/>
    <n v="4"/>
    <n v="16.32"/>
    <x v="29"/>
    <n v="12"/>
  </r>
  <r>
    <x v="0"/>
    <x v="1"/>
    <x v="0"/>
    <x v="189"/>
    <x v="17"/>
    <x v="2"/>
    <n v="3"/>
    <n v="17.829999999999998"/>
    <x v="4"/>
    <n v="10.5"/>
  </r>
  <r>
    <x v="2"/>
    <x v="2"/>
    <x v="1"/>
    <x v="190"/>
    <x v="18"/>
    <x v="2"/>
    <n v="7"/>
    <n v="17.829999999999998"/>
    <x v="37"/>
    <n v="24.5"/>
  </r>
  <r>
    <x v="0"/>
    <x v="0"/>
    <x v="0"/>
    <x v="191"/>
    <x v="18"/>
    <x v="3"/>
    <n v="4"/>
    <n v="53.35"/>
    <x v="39"/>
    <n v="24"/>
  </r>
  <r>
    <x v="3"/>
    <x v="0"/>
    <x v="0"/>
    <x v="192"/>
    <x v="18"/>
    <x v="2"/>
    <n v="10"/>
    <n v="17.829999999999998"/>
    <x v="21"/>
    <n v="35"/>
  </r>
  <r>
    <x v="4"/>
    <x v="0"/>
    <x v="0"/>
    <x v="60"/>
    <x v="18"/>
    <x v="1"/>
    <n v="4"/>
    <n v="16.32"/>
    <x v="29"/>
    <n v="12"/>
  </r>
  <r>
    <x v="0"/>
    <x v="1"/>
    <x v="0"/>
    <x v="193"/>
    <x v="18"/>
    <x v="2"/>
    <n v="10"/>
    <n v="17.829999999999998"/>
    <x v="21"/>
    <n v="35"/>
  </r>
  <r>
    <x v="4"/>
    <x v="1"/>
    <x v="0"/>
    <x v="193"/>
    <x v="18"/>
    <x v="0"/>
    <n v="10"/>
    <n v="12.42"/>
    <x v="30"/>
    <n v="20"/>
  </r>
  <r>
    <x v="3"/>
    <x v="0"/>
    <x v="0"/>
    <x v="137"/>
    <x v="18"/>
    <x v="0"/>
    <n v="2"/>
    <n v="12.42"/>
    <x v="17"/>
    <n v="4"/>
  </r>
  <r>
    <x v="2"/>
    <x v="2"/>
    <x v="1"/>
    <x v="194"/>
    <x v="18"/>
    <x v="0"/>
    <n v="8"/>
    <n v="12.42"/>
    <x v="8"/>
    <n v="16"/>
  </r>
  <r>
    <x v="3"/>
    <x v="1"/>
    <x v="0"/>
    <x v="195"/>
    <x v="18"/>
    <x v="0"/>
    <n v="6"/>
    <n v="12.42"/>
    <x v="0"/>
    <n v="12"/>
  </r>
  <r>
    <x v="3"/>
    <x v="1"/>
    <x v="0"/>
    <x v="196"/>
    <x v="18"/>
    <x v="0"/>
    <n v="1"/>
    <n v="12.42"/>
    <x v="3"/>
    <n v="2"/>
  </r>
  <r>
    <x v="0"/>
    <x v="1"/>
    <x v="0"/>
    <x v="197"/>
    <x v="18"/>
    <x v="0"/>
    <n v="9"/>
    <n v="12.42"/>
    <x v="9"/>
    <n v="18"/>
  </r>
  <r>
    <x v="0"/>
    <x v="1"/>
    <x v="0"/>
    <x v="93"/>
    <x v="18"/>
    <x v="0"/>
    <n v="2"/>
    <n v="12.42"/>
    <x v="17"/>
    <n v="4"/>
  </r>
  <r>
    <x v="0"/>
    <x v="0"/>
    <x v="0"/>
    <x v="144"/>
    <x v="18"/>
    <x v="0"/>
    <n v="2"/>
    <n v="12.42"/>
    <x v="17"/>
    <n v="4"/>
  </r>
  <r>
    <x v="3"/>
    <x v="1"/>
    <x v="0"/>
    <x v="198"/>
    <x v="18"/>
    <x v="2"/>
    <n v="8"/>
    <n v="17.829999999999998"/>
    <x v="23"/>
    <n v="28"/>
  </r>
  <r>
    <x v="3"/>
    <x v="1"/>
    <x v="0"/>
    <x v="199"/>
    <x v="18"/>
    <x v="2"/>
    <n v="7"/>
    <n v="17.829999999999998"/>
    <x v="37"/>
    <n v="24.5"/>
  </r>
  <r>
    <x v="0"/>
    <x v="1"/>
    <x v="0"/>
    <x v="127"/>
    <x v="18"/>
    <x v="1"/>
    <n v="3"/>
    <n v="16.32"/>
    <x v="25"/>
    <n v="9"/>
  </r>
  <r>
    <x v="4"/>
    <x v="0"/>
    <x v="0"/>
    <x v="166"/>
    <x v="19"/>
    <x v="0"/>
    <n v="4"/>
    <n v="12.42"/>
    <x v="10"/>
    <n v="8"/>
  </r>
  <r>
    <x v="0"/>
    <x v="0"/>
    <x v="0"/>
    <x v="200"/>
    <x v="19"/>
    <x v="0"/>
    <n v="1"/>
    <n v="12.42"/>
    <x v="3"/>
    <n v="2"/>
  </r>
  <r>
    <x v="0"/>
    <x v="0"/>
    <x v="0"/>
    <x v="201"/>
    <x v="19"/>
    <x v="0"/>
    <n v="4"/>
    <n v="12.42"/>
    <x v="10"/>
    <n v="8"/>
  </r>
  <r>
    <x v="2"/>
    <x v="2"/>
    <x v="1"/>
    <x v="202"/>
    <x v="19"/>
    <x v="1"/>
    <n v="4"/>
    <n v="16.32"/>
    <x v="29"/>
    <n v="12"/>
  </r>
  <r>
    <x v="4"/>
    <x v="0"/>
    <x v="0"/>
    <x v="20"/>
    <x v="19"/>
    <x v="0"/>
    <n v="5"/>
    <n v="12.42"/>
    <x v="31"/>
    <n v="10"/>
  </r>
  <r>
    <x v="3"/>
    <x v="3"/>
    <x v="0"/>
    <x v="203"/>
    <x v="19"/>
    <x v="0"/>
    <n v="8"/>
    <n v="12.42"/>
    <x v="8"/>
    <n v="16"/>
  </r>
  <r>
    <x v="1"/>
    <x v="5"/>
    <x v="1"/>
    <x v="80"/>
    <x v="19"/>
    <x v="0"/>
    <n v="4"/>
    <n v="12.42"/>
    <x v="10"/>
    <n v="8"/>
  </r>
  <r>
    <x v="2"/>
    <x v="5"/>
    <x v="1"/>
    <x v="204"/>
    <x v="19"/>
    <x v="3"/>
    <n v="5"/>
    <n v="53.35"/>
    <x v="38"/>
    <n v="30"/>
  </r>
  <r>
    <x v="3"/>
    <x v="3"/>
    <x v="0"/>
    <x v="111"/>
    <x v="19"/>
    <x v="0"/>
    <n v="10"/>
    <n v="12.42"/>
    <x v="30"/>
    <n v="20"/>
  </r>
  <r>
    <x v="0"/>
    <x v="3"/>
    <x v="0"/>
    <x v="186"/>
    <x v="19"/>
    <x v="1"/>
    <n v="3"/>
    <n v="16.32"/>
    <x v="25"/>
    <n v="9"/>
  </r>
  <r>
    <x v="0"/>
    <x v="3"/>
    <x v="0"/>
    <x v="205"/>
    <x v="19"/>
    <x v="3"/>
    <n v="5"/>
    <n v="53.35"/>
    <x v="38"/>
    <n v="30"/>
  </r>
  <r>
    <x v="3"/>
    <x v="3"/>
    <x v="0"/>
    <x v="206"/>
    <x v="19"/>
    <x v="3"/>
    <n v="7"/>
    <n v="53.35"/>
    <x v="13"/>
    <n v="42"/>
  </r>
  <r>
    <x v="0"/>
    <x v="1"/>
    <x v="0"/>
    <x v="207"/>
    <x v="19"/>
    <x v="3"/>
    <n v="10"/>
    <n v="53.35"/>
    <x v="12"/>
    <n v="60"/>
  </r>
  <r>
    <x v="2"/>
    <x v="2"/>
    <x v="1"/>
    <x v="118"/>
    <x v="20"/>
    <x v="2"/>
    <n v="9"/>
    <n v="17.829999999999998"/>
    <x v="19"/>
    <n v="31.5"/>
  </r>
  <r>
    <x v="0"/>
    <x v="1"/>
    <x v="0"/>
    <x v="93"/>
    <x v="20"/>
    <x v="1"/>
    <n v="2"/>
    <n v="16.32"/>
    <x v="2"/>
    <n v="6"/>
  </r>
  <r>
    <x v="0"/>
    <x v="3"/>
    <x v="0"/>
    <x v="208"/>
    <x v="20"/>
    <x v="3"/>
    <n v="9"/>
    <n v="53.35"/>
    <x v="18"/>
    <n v="54"/>
  </r>
  <r>
    <x v="0"/>
    <x v="1"/>
    <x v="0"/>
    <x v="149"/>
    <x v="20"/>
    <x v="0"/>
    <n v="10"/>
    <n v="12.42"/>
    <x v="30"/>
    <n v="20"/>
  </r>
  <r>
    <x v="0"/>
    <x v="0"/>
    <x v="0"/>
    <x v="46"/>
    <x v="20"/>
    <x v="3"/>
    <n v="5"/>
    <n v="53.35"/>
    <x v="38"/>
    <n v="30"/>
  </r>
  <r>
    <x v="2"/>
    <x v="5"/>
    <x v="1"/>
    <x v="209"/>
    <x v="20"/>
    <x v="3"/>
    <n v="10"/>
    <n v="53.35"/>
    <x v="12"/>
    <n v="60"/>
  </r>
  <r>
    <x v="0"/>
    <x v="1"/>
    <x v="0"/>
    <x v="115"/>
    <x v="20"/>
    <x v="1"/>
    <n v="7"/>
    <n v="16.32"/>
    <x v="14"/>
    <n v="21"/>
  </r>
  <r>
    <x v="3"/>
    <x v="0"/>
    <x v="0"/>
    <x v="185"/>
    <x v="20"/>
    <x v="0"/>
    <n v="3"/>
    <n v="12.42"/>
    <x v="27"/>
    <n v="6"/>
  </r>
  <r>
    <x v="2"/>
    <x v="2"/>
    <x v="1"/>
    <x v="210"/>
    <x v="20"/>
    <x v="2"/>
    <n v="6"/>
    <n v="17.829999999999998"/>
    <x v="7"/>
    <n v="21"/>
  </r>
  <r>
    <x v="2"/>
    <x v="2"/>
    <x v="1"/>
    <x v="211"/>
    <x v="20"/>
    <x v="0"/>
    <n v="4"/>
    <n v="12.42"/>
    <x v="10"/>
    <n v="8"/>
  </r>
  <r>
    <x v="4"/>
    <x v="6"/>
    <x v="0"/>
    <x v="212"/>
    <x v="20"/>
    <x v="0"/>
    <n v="5"/>
    <n v="12.42"/>
    <x v="31"/>
    <n v="10"/>
  </r>
  <r>
    <x v="4"/>
    <x v="6"/>
    <x v="0"/>
    <x v="42"/>
    <x v="20"/>
    <x v="0"/>
    <n v="3"/>
    <n v="12.42"/>
    <x v="27"/>
    <n v="6"/>
  </r>
  <r>
    <x v="0"/>
    <x v="3"/>
    <x v="0"/>
    <x v="32"/>
    <x v="20"/>
    <x v="0"/>
    <n v="2"/>
    <n v="12.42"/>
    <x v="17"/>
    <n v="4"/>
  </r>
  <r>
    <x v="2"/>
    <x v="7"/>
    <x v="1"/>
    <x v="95"/>
    <x v="20"/>
    <x v="3"/>
    <n v="2"/>
    <n v="53.35"/>
    <x v="35"/>
    <n v="12"/>
  </r>
  <r>
    <x v="0"/>
    <x v="1"/>
    <x v="0"/>
    <x v="152"/>
    <x v="20"/>
    <x v="0"/>
    <n v="7"/>
    <n v="12.42"/>
    <x v="1"/>
    <n v="14"/>
  </r>
  <r>
    <x v="0"/>
    <x v="0"/>
    <x v="0"/>
    <x v="10"/>
    <x v="20"/>
    <x v="1"/>
    <n v="8"/>
    <n v="16.32"/>
    <x v="11"/>
    <n v="24"/>
  </r>
  <r>
    <x v="0"/>
    <x v="3"/>
    <x v="0"/>
    <x v="132"/>
    <x v="20"/>
    <x v="3"/>
    <n v="2"/>
    <n v="53.35"/>
    <x v="35"/>
    <n v="12"/>
  </r>
  <r>
    <x v="0"/>
    <x v="3"/>
    <x v="0"/>
    <x v="162"/>
    <x v="20"/>
    <x v="0"/>
    <n v="8"/>
    <n v="12.42"/>
    <x v="8"/>
    <n v="16"/>
  </r>
  <r>
    <x v="0"/>
    <x v="1"/>
    <x v="0"/>
    <x v="213"/>
    <x v="21"/>
    <x v="3"/>
    <n v="10"/>
    <n v="53.35"/>
    <x v="12"/>
    <n v="60"/>
  </r>
  <r>
    <x v="2"/>
    <x v="2"/>
    <x v="1"/>
    <x v="90"/>
    <x v="21"/>
    <x v="3"/>
    <n v="4"/>
    <n v="53.35"/>
    <x v="39"/>
    <n v="24"/>
  </r>
  <r>
    <x v="1"/>
    <x v="5"/>
    <x v="1"/>
    <x v="27"/>
    <x v="21"/>
    <x v="1"/>
    <n v="3"/>
    <n v="16.32"/>
    <x v="25"/>
    <n v="9"/>
  </r>
  <r>
    <x v="4"/>
    <x v="1"/>
    <x v="0"/>
    <x v="214"/>
    <x v="21"/>
    <x v="3"/>
    <n v="1"/>
    <n v="53.35"/>
    <x v="15"/>
    <n v="6"/>
  </r>
  <r>
    <x v="0"/>
    <x v="1"/>
    <x v="0"/>
    <x v="197"/>
    <x v="21"/>
    <x v="0"/>
    <n v="2"/>
    <n v="12.42"/>
    <x v="17"/>
    <n v="4"/>
  </r>
  <r>
    <x v="2"/>
    <x v="5"/>
    <x v="1"/>
    <x v="215"/>
    <x v="21"/>
    <x v="0"/>
    <n v="8"/>
    <n v="12.42"/>
    <x v="8"/>
    <n v="16"/>
  </r>
  <r>
    <x v="2"/>
    <x v="5"/>
    <x v="1"/>
    <x v="204"/>
    <x v="21"/>
    <x v="3"/>
    <n v="2"/>
    <n v="53.35"/>
    <x v="35"/>
    <n v="12"/>
  </r>
  <r>
    <x v="0"/>
    <x v="3"/>
    <x v="0"/>
    <x v="143"/>
    <x v="21"/>
    <x v="3"/>
    <n v="10"/>
    <n v="53.35"/>
    <x v="12"/>
    <n v="60"/>
  </r>
  <r>
    <x v="4"/>
    <x v="3"/>
    <x v="0"/>
    <x v="206"/>
    <x v="21"/>
    <x v="2"/>
    <n v="7"/>
    <n v="17.829999999999998"/>
    <x v="37"/>
    <n v="24.5"/>
  </r>
  <r>
    <x v="0"/>
    <x v="0"/>
    <x v="0"/>
    <x v="216"/>
    <x v="21"/>
    <x v="0"/>
    <n v="4"/>
    <n v="12.42"/>
    <x v="10"/>
    <n v="8"/>
  </r>
  <r>
    <x v="3"/>
    <x v="1"/>
    <x v="0"/>
    <x v="213"/>
    <x v="21"/>
    <x v="2"/>
    <n v="2"/>
    <n v="17.829999999999998"/>
    <x v="28"/>
    <n v="7"/>
  </r>
  <r>
    <x v="0"/>
    <x v="1"/>
    <x v="0"/>
    <x v="217"/>
    <x v="21"/>
    <x v="3"/>
    <n v="7"/>
    <n v="53.35"/>
    <x v="13"/>
    <n v="42"/>
  </r>
  <r>
    <x v="2"/>
    <x v="2"/>
    <x v="1"/>
    <x v="218"/>
    <x v="22"/>
    <x v="3"/>
    <n v="9"/>
    <n v="53.35"/>
    <x v="18"/>
    <n v="54"/>
  </r>
  <r>
    <x v="3"/>
    <x v="1"/>
    <x v="0"/>
    <x v="168"/>
    <x v="22"/>
    <x v="3"/>
    <n v="6"/>
    <n v="53.35"/>
    <x v="5"/>
    <n v="36"/>
  </r>
  <r>
    <x v="1"/>
    <x v="4"/>
    <x v="1"/>
    <x v="136"/>
    <x v="22"/>
    <x v="3"/>
    <n v="7"/>
    <n v="53.35"/>
    <x v="13"/>
    <n v="42"/>
  </r>
  <r>
    <x v="2"/>
    <x v="4"/>
    <x v="1"/>
    <x v="219"/>
    <x v="22"/>
    <x v="1"/>
    <n v="5"/>
    <n v="16.32"/>
    <x v="33"/>
    <n v="15"/>
  </r>
  <r>
    <x v="1"/>
    <x v="5"/>
    <x v="1"/>
    <x v="220"/>
    <x v="22"/>
    <x v="3"/>
    <n v="5"/>
    <n v="53.35"/>
    <x v="38"/>
    <n v="30"/>
  </r>
  <r>
    <x v="0"/>
    <x v="1"/>
    <x v="0"/>
    <x v="217"/>
    <x v="22"/>
    <x v="0"/>
    <n v="10"/>
    <n v="12.42"/>
    <x v="30"/>
    <n v="20"/>
  </r>
  <r>
    <x v="1"/>
    <x v="2"/>
    <x v="1"/>
    <x v="221"/>
    <x v="22"/>
    <x v="0"/>
    <n v="10"/>
    <n v="12.42"/>
    <x v="30"/>
    <n v="20"/>
  </r>
  <r>
    <x v="0"/>
    <x v="1"/>
    <x v="0"/>
    <x v="222"/>
    <x v="22"/>
    <x v="3"/>
    <n v="3"/>
    <n v="53.35"/>
    <x v="22"/>
    <n v="18"/>
  </r>
  <r>
    <x v="4"/>
    <x v="0"/>
    <x v="0"/>
    <x v="75"/>
    <x v="22"/>
    <x v="3"/>
    <n v="5"/>
    <n v="53.35"/>
    <x v="38"/>
    <n v="30"/>
  </r>
  <r>
    <x v="2"/>
    <x v="4"/>
    <x v="1"/>
    <x v="223"/>
    <x v="22"/>
    <x v="0"/>
    <n v="4"/>
    <n v="12.42"/>
    <x v="10"/>
    <n v="8"/>
  </r>
  <r>
    <x v="3"/>
    <x v="1"/>
    <x v="0"/>
    <x v="34"/>
    <x v="23"/>
    <x v="1"/>
    <n v="10"/>
    <n v="16.32"/>
    <x v="36"/>
    <n v="30"/>
  </r>
  <r>
    <x v="4"/>
    <x v="1"/>
    <x v="0"/>
    <x v="224"/>
    <x v="23"/>
    <x v="2"/>
    <n v="6"/>
    <n v="17.829999999999998"/>
    <x v="7"/>
    <n v="21"/>
  </r>
  <r>
    <x v="2"/>
    <x v="2"/>
    <x v="1"/>
    <x v="225"/>
    <x v="23"/>
    <x v="0"/>
    <n v="6"/>
    <n v="12.42"/>
    <x v="0"/>
    <n v="12"/>
  </r>
  <r>
    <x v="1"/>
    <x v="2"/>
    <x v="1"/>
    <x v="146"/>
    <x v="23"/>
    <x v="0"/>
    <n v="7"/>
    <n v="12.42"/>
    <x v="1"/>
    <n v="14"/>
  </r>
  <r>
    <x v="2"/>
    <x v="4"/>
    <x v="1"/>
    <x v="226"/>
    <x v="23"/>
    <x v="1"/>
    <n v="7"/>
    <n v="16.32"/>
    <x v="14"/>
    <n v="21"/>
  </r>
  <r>
    <x v="3"/>
    <x v="6"/>
    <x v="0"/>
    <x v="109"/>
    <x v="23"/>
    <x v="0"/>
    <n v="6"/>
    <n v="12.42"/>
    <x v="0"/>
    <n v="12"/>
  </r>
  <r>
    <x v="4"/>
    <x v="1"/>
    <x v="0"/>
    <x v="227"/>
    <x v="23"/>
    <x v="0"/>
    <n v="2"/>
    <n v="12.42"/>
    <x v="17"/>
    <n v="4"/>
  </r>
  <r>
    <x v="1"/>
    <x v="2"/>
    <x v="1"/>
    <x v="210"/>
    <x v="23"/>
    <x v="1"/>
    <n v="9"/>
    <n v="16.32"/>
    <x v="6"/>
    <n v="27"/>
  </r>
  <r>
    <x v="4"/>
    <x v="1"/>
    <x v="0"/>
    <x v="228"/>
    <x v="23"/>
    <x v="0"/>
    <n v="4"/>
    <n v="12.42"/>
    <x v="10"/>
    <n v="8"/>
  </r>
  <r>
    <x v="3"/>
    <x v="0"/>
    <x v="0"/>
    <x v="229"/>
    <x v="23"/>
    <x v="0"/>
    <n v="6"/>
    <n v="12.42"/>
    <x v="0"/>
    <n v="12"/>
  </r>
  <r>
    <x v="0"/>
    <x v="0"/>
    <x v="0"/>
    <x v="230"/>
    <x v="23"/>
    <x v="1"/>
    <n v="6"/>
    <n v="16.32"/>
    <x v="26"/>
    <n v="18"/>
  </r>
  <r>
    <x v="0"/>
    <x v="1"/>
    <x v="0"/>
    <x v="222"/>
    <x v="23"/>
    <x v="0"/>
    <n v="10"/>
    <n v="12.42"/>
    <x v="30"/>
    <n v="20"/>
  </r>
  <r>
    <x v="1"/>
    <x v="5"/>
    <x v="1"/>
    <x v="231"/>
    <x v="23"/>
    <x v="2"/>
    <n v="6"/>
    <n v="17.829999999999998"/>
    <x v="7"/>
    <n v="21"/>
  </r>
  <r>
    <x v="2"/>
    <x v="2"/>
    <x v="1"/>
    <x v="225"/>
    <x v="23"/>
    <x v="2"/>
    <n v="8"/>
    <n v="17.829999999999998"/>
    <x v="23"/>
    <n v="28"/>
  </r>
  <r>
    <x v="2"/>
    <x v="4"/>
    <x v="1"/>
    <x v="223"/>
    <x v="23"/>
    <x v="0"/>
    <n v="8"/>
    <n v="12.42"/>
    <x v="8"/>
    <n v="16"/>
  </r>
  <r>
    <x v="3"/>
    <x v="0"/>
    <x v="0"/>
    <x v="232"/>
    <x v="23"/>
    <x v="0"/>
    <n v="3"/>
    <n v="12.42"/>
    <x v="27"/>
    <n v="6"/>
  </r>
  <r>
    <x v="1"/>
    <x v="5"/>
    <x v="1"/>
    <x v="110"/>
    <x v="23"/>
    <x v="2"/>
    <n v="9"/>
    <n v="17.829999999999998"/>
    <x v="19"/>
    <n v="31.5"/>
  </r>
  <r>
    <x v="3"/>
    <x v="1"/>
    <x v="0"/>
    <x v="233"/>
    <x v="23"/>
    <x v="2"/>
    <n v="2"/>
    <n v="17.829999999999998"/>
    <x v="28"/>
    <n v="7"/>
  </r>
  <r>
    <x v="2"/>
    <x v="2"/>
    <x v="1"/>
    <x v="234"/>
    <x v="23"/>
    <x v="0"/>
    <n v="7"/>
    <n v="12.42"/>
    <x v="1"/>
    <n v="14"/>
  </r>
  <r>
    <x v="2"/>
    <x v="2"/>
    <x v="1"/>
    <x v="122"/>
    <x v="23"/>
    <x v="0"/>
    <n v="4"/>
    <n v="12.42"/>
    <x v="10"/>
    <n v="8"/>
  </r>
  <r>
    <x v="0"/>
    <x v="0"/>
    <x v="0"/>
    <x v="235"/>
    <x v="23"/>
    <x v="1"/>
    <n v="10"/>
    <n v="16.32"/>
    <x v="36"/>
    <n v="30"/>
  </r>
  <r>
    <x v="0"/>
    <x v="1"/>
    <x v="0"/>
    <x v="6"/>
    <x v="24"/>
    <x v="0"/>
    <n v="3"/>
    <n v="12.42"/>
    <x v="27"/>
    <n v="6"/>
  </r>
  <r>
    <x v="0"/>
    <x v="3"/>
    <x v="0"/>
    <x v="236"/>
    <x v="24"/>
    <x v="3"/>
    <n v="5"/>
    <n v="53.35"/>
    <x v="38"/>
    <n v="30"/>
  </r>
  <r>
    <x v="3"/>
    <x v="0"/>
    <x v="0"/>
    <x v="237"/>
    <x v="24"/>
    <x v="0"/>
    <n v="8"/>
    <n v="12.42"/>
    <x v="8"/>
    <n v="16"/>
  </r>
  <r>
    <x v="4"/>
    <x v="0"/>
    <x v="0"/>
    <x v="238"/>
    <x v="24"/>
    <x v="2"/>
    <n v="9"/>
    <n v="17.829999999999998"/>
    <x v="19"/>
    <n v="31.5"/>
  </r>
  <r>
    <x v="1"/>
    <x v="4"/>
    <x v="1"/>
    <x v="239"/>
    <x v="24"/>
    <x v="0"/>
    <n v="5"/>
    <n v="12.42"/>
    <x v="31"/>
    <n v="10"/>
  </r>
  <r>
    <x v="0"/>
    <x v="3"/>
    <x v="0"/>
    <x v="205"/>
    <x v="24"/>
    <x v="0"/>
    <n v="5"/>
    <n v="12.42"/>
    <x v="31"/>
    <n v="10"/>
  </r>
  <r>
    <x v="0"/>
    <x v="3"/>
    <x v="0"/>
    <x v="240"/>
    <x v="24"/>
    <x v="3"/>
    <n v="10"/>
    <n v="53.35"/>
    <x v="12"/>
    <n v="60"/>
  </r>
  <r>
    <x v="0"/>
    <x v="3"/>
    <x v="0"/>
    <x v="241"/>
    <x v="24"/>
    <x v="3"/>
    <n v="9"/>
    <n v="53.35"/>
    <x v="18"/>
    <n v="54"/>
  </r>
  <r>
    <x v="0"/>
    <x v="1"/>
    <x v="0"/>
    <x v="207"/>
    <x v="24"/>
    <x v="2"/>
    <n v="3"/>
    <n v="17.829999999999998"/>
    <x v="4"/>
    <n v="10.5"/>
  </r>
  <r>
    <x v="3"/>
    <x v="3"/>
    <x v="0"/>
    <x v="163"/>
    <x v="24"/>
    <x v="0"/>
    <n v="6"/>
    <n v="12.42"/>
    <x v="0"/>
    <n v="12"/>
  </r>
  <r>
    <x v="0"/>
    <x v="1"/>
    <x v="0"/>
    <x v="107"/>
    <x v="24"/>
    <x v="0"/>
    <n v="8"/>
    <n v="12.42"/>
    <x v="8"/>
    <n v="16"/>
  </r>
  <r>
    <x v="1"/>
    <x v="4"/>
    <x v="1"/>
    <x v="242"/>
    <x v="25"/>
    <x v="3"/>
    <n v="6"/>
    <n v="53.35"/>
    <x v="5"/>
    <n v="36"/>
  </r>
  <r>
    <x v="1"/>
    <x v="4"/>
    <x v="1"/>
    <x v="70"/>
    <x v="25"/>
    <x v="0"/>
    <n v="2"/>
    <n v="12.42"/>
    <x v="17"/>
    <n v="4"/>
  </r>
  <r>
    <x v="1"/>
    <x v="2"/>
    <x v="1"/>
    <x v="130"/>
    <x v="25"/>
    <x v="2"/>
    <n v="10"/>
    <n v="17.829999999999998"/>
    <x v="21"/>
    <n v="35"/>
  </r>
  <r>
    <x v="3"/>
    <x v="0"/>
    <x v="0"/>
    <x v="216"/>
    <x v="25"/>
    <x v="2"/>
    <n v="3"/>
    <n v="17.829999999999998"/>
    <x v="4"/>
    <n v="10.5"/>
  </r>
  <r>
    <x v="0"/>
    <x v="1"/>
    <x v="0"/>
    <x v="57"/>
    <x v="25"/>
    <x v="0"/>
    <n v="10"/>
    <n v="12.42"/>
    <x v="30"/>
    <n v="20"/>
  </r>
  <r>
    <x v="0"/>
    <x v="3"/>
    <x v="0"/>
    <x v="243"/>
    <x v="25"/>
    <x v="3"/>
    <n v="10"/>
    <n v="53.35"/>
    <x v="12"/>
    <n v="60"/>
  </r>
  <r>
    <x v="1"/>
    <x v="5"/>
    <x v="1"/>
    <x v="244"/>
    <x v="25"/>
    <x v="3"/>
    <n v="2"/>
    <n v="53.35"/>
    <x v="35"/>
    <n v="12"/>
  </r>
  <r>
    <x v="0"/>
    <x v="3"/>
    <x v="0"/>
    <x v="245"/>
    <x v="25"/>
    <x v="2"/>
    <n v="9"/>
    <n v="17.829999999999998"/>
    <x v="19"/>
    <n v="31.5"/>
  </r>
  <r>
    <x v="2"/>
    <x v="2"/>
    <x v="1"/>
    <x v="211"/>
    <x v="25"/>
    <x v="3"/>
    <n v="8"/>
    <n v="53.35"/>
    <x v="32"/>
    <n v="48"/>
  </r>
  <r>
    <x v="0"/>
    <x v="3"/>
    <x v="0"/>
    <x v="246"/>
    <x v="25"/>
    <x v="2"/>
    <n v="6"/>
    <n v="17.829999999999998"/>
    <x v="7"/>
    <n v="21"/>
  </r>
  <r>
    <x v="0"/>
    <x v="3"/>
    <x v="0"/>
    <x v="247"/>
    <x v="25"/>
    <x v="3"/>
    <n v="10"/>
    <n v="53.35"/>
    <x v="12"/>
    <n v="60"/>
  </r>
  <r>
    <x v="0"/>
    <x v="1"/>
    <x v="0"/>
    <x v="115"/>
    <x v="25"/>
    <x v="0"/>
    <n v="1"/>
    <n v="12.42"/>
    <x v="3"/>
    <n v="2"/>
  </r>
  <r>
    <x v="0"/>
    <x v="6"/>
    <x v="0"/>
    <x v="42"/>
    <x v="25"/>
    <x v="0"/>
    <n v="1"/>
    <n v="12.42"/>
    <x v="3"/>
    <n v="2"/>
  </r>
  <r>
    <x v="1"/>
    <x v="4"/>
    <x v="1"/>
    <x v="248"/>
    <x v="25"/>
    <x v="2"/>
    <n v="6"/>
    <n v="17.829999999999998"/>
    <x v="7"/>
    <n v="21"/>
  </r>
  <r>
    <x v="2"/>
    <x v="5"/>
    <x v="1"/>
    <x v="249"/>
    <x v="25"/>
    <x v="0"/>
    <n v="7"/>
    <n v="12.42"/>
    <x v="1"/>
    <n v="14"/>
  </r>
  <r>
    <x v="0"/>
    <x v="0"/>
    <x v="0"/>
    <x v="45"/>
    <x v="26"/>
    <x v="0"/>
    <n v="6"/>
    <n v="12.42"/>
    <x v="0"/>
    <n v="12"/>
  </r>
  <r>
    <x v="1"/>
    <x v="4"/>
    <x v="1"/>
    <x v="250"/>
    <x v="26"/>
    <x v="2"/>
    <n v="5"/>
    <n v="17.829999999999998"/>
    <x v="24"/>
    <n v="17.5"/>
  </r>
  <r>
    <x v="4"/>
    <x v="3"/>
    <x v="0"/>
    <x v="3"/>
    <x v="26"/>
    <x v="1"/>
    <n v="8"/>
    <n v="16.32"/>
    <x v="11"/>
    <n v="24"/>
  </r>
  <r>
    <x v="3"/>
    <x v="0"/>
    <x v="0"/>
    <x v="251"/>
    <x v="26"/>
    <x v="0"/>
    <n v="6"/>
    <n v="12.42"/>
    <x v="0"/>
    <n v="12"/>
  </r>
  <r>
    <x v="2"/>
    <x v="2"/>
    <x v="1"/>
    <x v="252"/>
    <x v="26"/>
    <x v="0"/>
    <n v="8"/>
    <n v="12.42"/>
    <x v="8"/>
    <n v="16"/>
  </r>
  <r>
    <x v="0"/>
    <x v="3"/>
    <x v="0"/>
    <x v="21"/>
    <x v="26"/>
    <x v="0"/>
    <n v="6"/>
    <n v="12.42"/>
    <x v="0"/>
    <n v="12"/>
  </r>
  <r>
    <x v="0"/>
    <x v="1"/>
    <x v="0"/>
    <x v="51"/>
    <x v="26"/>
    <x v="0"/>
    <n v="3"/>
    <n v="12.42"/>
    <x v="27"/>
    <n v="6"/>
  </r>
  <r>
    <x v="3"/>
    <x v="0"/>
    <x v="0"/>
    <x v="77"/>
    <x v="26"/>
    <x v="0"/>
    <n v="8"/>
    <n v="12.42"/>
    <x v="8"/>
    <n v="16"/>
  </r>
  <r>
    <x v="0"/>
    <x v="1"/>
    <x v="0"/>
    <x v="253"/>
    <x v="26"/>
    <x v="0"/>
    <n v="8"/>
    <n v="12.42"/>
    <x v="8"/>
    <n v="16"/>
  </r>
  <r>
    <x v="0"/>
    <x v="1"/>
    <x v="0"/>
    <x v="65"/>
    <x v="26"/>
    <x v="2"/>
    <n v="3"/>
    <n v="17.829999999999998"/>
    <x v="4"/>
    <n v="10.5"/>
  </r>
  <r>
    <x v="0"/>
    <x v="1"/>
    <x v="0"/>
    <x v="119"/>
    <x v="26"/>
    <x v="1"/>
    <n v="7"/>
    <n v="16.32"/>
    <x v="14"/>
    <n v="21"/>
  </r>
  <r>
    <x v="2"/>
    <x v="5"/>
    <x v="1"/>
    <x v="114"/>
    <x v="26"/>
    <x v="0"/>
    <n v="8"/>
    <n v="12.42"/>
    <x v="8"/>
    <n v="16"/>
  </r>
  <r>
    <x v="0"/>
    <x v="0"/>
    <x v="0"/>
    <x v="235"/>
    <x v="27"/>
    <x v="2"/>
    <n v="10"/>
    <n v="17.829999999999998"/>
    <x v="21"/>
    <n v="35"/>
  </r>
  <r>
    <x v="0"/>
    <x v="3"/>
    <x v="0"/>
    <x v="206"/>
    <x v="27"/>
    <x v="0"/>
    <n v="9"/>
    <n v="12.42"/>
    <x v="9"/>
    <n v="18"/>
  </r>
  <r>
    <x v="0"/>
    <x v="3"/>
    <x v="0"/>
    <x v="254"/>
    <x v="27"/>
    <x v="1"/>
    <n v="1"/>
    <n v="16.32"/>
    <x v="20"/>
    <n v="3"/>
  </r>
  <r>
    <x v="0"/>
    <x v="3"/>
    <x v="0"/>
    <x v="126"/>
    <x v="27"/>
    <x v="1"/>
    <n v="10"/>
    <n v="16.32"/>
    <x v="36"/>
    <n v="30"/>
  </r>
  <r>
    <x v="0"/>
    <x v="0"/>
    <x v="0"/>
    <x v="255"/>
    <x v="27"/>
    <x v="0"/>
    <n v="5"/>
    <n v="12.42"/>
    <x v="31"/>
    <n v="10"/>
  </r>
  <r>
    <x v="2"/>
    <x v="5"/>
    <x v="1"/>
    <x v="256"/>
    <x v="27"/>
    <x v="0"/>
    <n v="1"/>
    <n v="12.42"/>
    <x v="3"/>
    <n v="2"/>
  </r>
  <r>
    <x v="2"/>
    <x v="4"/>
    <x v="1"/>
    <x v="223"/>
    <x v="27"/>
    <x v="0"/>
    <n v="8"/>
    <n v="12.42"/>
    <x v="8"/>
    <n v="16"/>
  </r>
  <r>
    <x v="3"/>
    <x v="0"/>
    <x v="0"/>
    <x v="257"/>
    <x v="27"/>
    <x v="0"/>
    <n v="8"/>
    <n v="12.42"/>
    <x v="8"/>
    <n v="16"/>
  </r>
  <r>
    <x v="0"/>
    <x v="3"/>
    <x v="0"/>
    <x v="258"/>
    <x v="27"/>
    <x v="3"/>
    <n v="1"/>
    <n v="53.35"/>
    <x v="15"/>
    <n v="6"/>
  </r>
  <r>
    <x v="3"/>
    <x v="6"/>
    <x v="0"/>
    <x v="259"/>
    <x v="27"/>
    <x v="1"/>
    <n v="7"/>
    <n v="16.32"/>
    <x v="14"/>
    <n v="21"/>
  </r>
  <r>
    <x v="0"/>
    <x v="1"/>
    <x v="0"/>
    <x v="227"/>
    <x v="27"/>
    <x v="2"/>
    <n v="7"/>
    <n v="17.829999999999998"/>
    <x v="37"/>
    <n v="24.5"/>
  </r>
  <r>
    <x v="1"/>
    <x v="7"/>
    <x v="1"/>
    <x v="260"/>
    <x v="27"/>
    <x v="2"/>
    <n v="9"/>
    <n v="17.829999999999998"/>
    <x v="19"/>
    <n v="31.5"/>
  </r>
  <r>
    <x v="2"/>
    <x v="2"/>
    <x v="1"/>
    <x v="150"/>
    <x v="27"/>
    <x v="3"/>
    <n v="3"/>
    <n v="53.35"/>
    <x v="22"/>
    <n v="18"/>
  </r>
  <r>
    <x v="3"/>
    <x v="0"/>
    <x v="0"/>
    <x v="144"/>
    <x v="28"/>
    <x v="0"/>
    <n v="5"/>
    <n v="12.42"/>
    <x v="31"/>
    <n v="10"/>
  </r>
  <r>
    <x v="0"/>
    <x v="3"/>
    <x v="0"/>
    <x v="261"/>
    <x v="28"/>
    <x v="0"/>
    <n v="9"/>
    <n v="12.42"/>
    <x v="9"/>
    <n v="18"/>
  </r>
  <r>
    <x v="0"/>
    <x v="0"/>
    <x v="0"/>
    <x v="158"/>
    <x v="28"/>
    <x v="0"/>
    <n v="7"/>
    <n v="12.42"/>
    <x v="1"/>
    <n v="14"/>
  </r>
  <r>
    <x v="0"/>
    <x v="1"/>
    <x v="0"/>
    <x v="262"/>
    <x v="28"/>
    <x v="0"/>
    <n v="10"/>
    <n v="12.42"/>
    <x v="30"/>
    <n v="20"/>
  </r>
  <r>
    <x v="0"/>
    <x v="0"/>
    <x v="0"/>
    <x v="200"/>
    <x v="28"/>
    <x v="0"/>
    <n v="3"/>
    <n v="12.42"/>
    <x v="27"/>
    <n v="6"/>
  </r>
  <r>
    <x v="0"/>
    <x v="3"/>
    <x v="0"/>
    <x v="263"/>
    <x v="28"/>
    <x v="0"/>
    <n v="8"/>
    <n v="12.42"/>
    <x v="8"/>
    <n v="16"/>
  </r>
  <r>
    <x v="0"/>
    <x v="1"/>
    <x v="0"/>
    <x v="189"/>
    <x v="28"/>
    <x v="1"/>
    <n v="3"/>
    <n v="16.32"/>
    <x v="25"/>
    <n v="9"/>
  </r>
  <r>
    <x v="2"/>
    <x v="5"/>
    <x v="1"/>
    <x v="264"/>
    <x v="28"/>
    <x v="1"/>
    <n v="3"/>
    <n v="16.32"/>
    <x v="25"/>
    <n v="9"/>
  </r>
  <r>
    <x v="4"/>
    <x v="1"/>
    <x v="0"/>
    <x v="265"/>
    <x v="28"/>
    <x v="0"/>
    <n v="4"/>
    <n v="12.42"/>
    <x v="10"/>
    <n v="8"/>
  </r>
  <r>
    <x v="0"/>
    <x v="1"/>
    <x v="0"/>
    <x v="152"/>
    <x v="28"/>
    <x v="3"/>
    <n v="5"/>
    <n v="53.35"/>
    <x v="38"/>
    <n v="30"/>
  </r>
  <r>
    <x v="0"/>
    <x v="3"/>
    <x v="0"/>
    <x v="112"/>
    <x v="28"/>
    <x v="2"/>
    <n v="2"/>
    <n v="17.829999999999998"/>
    <x v="28"/>
    <n v="7"/>
  </r>
  <r>
    <x v="3"/>
    <x v="0"/>
    <x v="0"/>
    <x v="191"/>
    <x v="28"/>
    <x v="0"/>
    <n v="1"/>
    <n v="12.42"/>
    <x v="3"/>
    <n v="2"/>
  </r>
  <r>
    <x v="1"/>
    <x v="2"/>
    <x v="1"/>
    <x v="266"/>
    <x v="28"/>
    <x v="2"/>
    <n v="8"/>
    <n v="17.829999999999998"/>
    <x v="23"/>
    <n v="28"/>
  </r>
  <r>
    <x v="2"/>
    <x v="5"/>
    <x v="1"/>
    <x v="49"/>
    <x v="28"/>
    <x v="2"/>
    <n v="5"/>
    <n v="17.829999999999998"/>
    <x v="24"/>
    <n v="17.5"/>
  </r>
  <r>
    <x v="4"/>
    <x v="1"/>
    <x v="0"/>
    <x v="267"/>
    <x v="28"/>
    <x v="0"/>
    <n v="1"/>
    <n v="12.42"/>
    <x v="3"/>
    <n v="2"/>
  </r>
  <r>
    <x v="0"/>
    <x v="0"/>
    <x v="0"/>
    <x v="268"/>
    <x v="29"/>
    <x v="2"/>
    <n v="3"/>
    <n v="17.829999999999998"/>
    <x v="4"/>
    <n v="10.5"/>
  </r>
  <r>
    <x v="2"/>
    <x v="2"/>
    <x v="1"/>
    <x v="150"/>
    <x v="29"/>
    <x v="1"/>
    <n v="5"/>
    <n v="16.32"/>
    <x v="33"/>
    <n v="15"/>
  </r>
  <r>
    <x v="0"/>
    <x v="1"/>
    <x v="0"/>
    <x v="56"/>
    <x v="29"/>
    <x v="2"/>
    <n v="2"/>
    <n v="17.829999999999998"/>
    <x v="28"/>
    <n v="7"/>
  </r>
  <r>
    <x v="3"/>
    <x v="3"/>
    <x v="0"/>
    <x v="254"/>
    <x v="29"/>
    <x v="0"/>
    <n v="9"/>
    <n v="12.42"/>
    <x v="9"/>
    <n v="18"/>
  </r>
  <r>
    <x v="0"/>
    <x v="1"/>
    <x v="0"/>
    <x v="269"/>
    <x v="29"/>
    <x v="2"/>
    <n v="7"/>
    <n v="17.829999999999998"/>
    <x v="37"/>
    <n v="24.5"/>
  </r>
  <r>
    <x v="2"/>
    <x v="2"/>
    <x v="1"/>
    <x v="150"/>
    <x v="29"/>
    <x v="1"/>
    <n v="9"/>
    <n v="16.32"/>
    <x v="6"/>
    <n v="27"/>
  </r>
  <r>
    <x v="2"/>
    <x v="2"/>
    <x v="1"/>
    <x v="151"/>
    <x v="29"/>
    <x v="1"/>
    <n v="4"/>
    <n v="16.32"/>
    <x v="29"/>
    <n v="12"/>
  </r>
  <r>
    <x v="0"/>
    <x v="3"/>
    <x v="0"/>
    <x v="270"/>
    <x v="29"/>
    <x v="0"/>
    <n v="4"/>
    <n v="12.42"/>
    <x v="10"/>
    <n v="8"/>
  </r>
  <r>
    <x v="2"/>
    <x v="2"/>
    <x v="1"/>
    <x v="271"/>
    <x v="30"/>
    <x v="0"/>
    <n v="7"/>
    <n v="12.42"/>
    <x v="1"/>
    <n v="14"/>
  </r>
  <r>
    <x v="2"/>
    <x v="4"/>
    <x v="1"/>
    <x v="23"/>
    <x v="30"/>
    <x v="0"/>
    <n v="3"/>
    <n v="12.42"/>
    <x v="27"/>
    <n v="6"/>
  </r>
  <r>
    <x v="4"/>
    <x v="3"/>
    <x v="0"/>
    <x v="272"/>
    <x v="30"/>
    <x v="3"/>
    <n v="8"/>
    <n v="53.35"/>
    <x v="32"/>
    <n v="48"/>
  </r>
  <r>
    <x v="3"/>
    <x v="1"/>
    <x v="0"/>
    <x v="217"/>
    <x v="30"/>
    <x v="1"/>
    <n v="10"/>
    <n v="16.32"/>
    <x v="36"/>
    <n v="30"/>
  </r>
  <r>
    <x v="3"/>
    <x v="1"/>
    <x v="0"/>
    <x v="214"/>
    <x v="30"/>
    <x v="3"/>
    <n v="10"/>
    <n v="53.35"/>
    <x v="12"/>
    <n v="60"/>
  </r>
  <r>
    <x v="4"/>
    <x v="1"/>
    <x v="0"/>
    <x v="195"/>
    <x v="30"/>
    <x v="1"/>
    <n v="5"/>
    <n v="16.32"/>
    <x v="33"/>
    <n v="15"/>
  </r>
  <r>
    <x v="2"/>
    <x v="4"/>
    <x v="1"/>
    <x v="273"/>
    <x v="31"/>
    <x v="1"/>
    <n v="9"/>
    <n v="16.32"/>
    <x v="6"/>
    <n v="27"/>
  </r>
  <r>
    <x v="3"/>
    <x v="0"/>
    <x v="0"/>
    <x v="94"/>
    <x v="31"/>
    <x v="2"/>
    <n v="2"/>
    <n v="17.829999999999998"/>
    <x v="28"/>
    <n v="7"/>
  </r>
  <r>
    <x v="2"/>
    <x v="4"/>
    <x v="1"/>
    <x v="103"/>
    <x v="31"/>
    <x v="2"/>
    <n v="3"/>
    <n v="17.829999999999998"/>
    <x v="4"/>
    <n v="10.5"/>
  </r>
  <r>
    <x v="2"/>
    <x v="4"/>
    <x v="1"/>
    <x v="219"/>
    <x v="31"/>
    <x v="0"/>
    <n v="9"/>
    <n v="12.42"/>
    <x v="9"/>
    <n v="18"/>
  </r>
  <r>
    <x v="1"/>
    <x v="5"/>
    <x v="1"/>
    <x v="274"/>
    <x v="31"/>
    <x v="3"/>
    <n v="6"/>
    <n v="53.35"/>
    <x v="5"/>
    <n v="36"/>
  </r>
  <r>
    <x v="0"/>
    <x v="1"/>
    <x v="0"/>
    <x v="193"/>
    <x v="31"/>
    <x v="0"/>
    <n v="2"/>
    <n v="12.42"/>
    <x v="17"/>
    <n v="4"/>
  </r>
  <r>
    <x v="0"/>
    <x v="0"/>
    <x v="0"/>
    <x v="255"/>
    <x v="31"/>
    <x v="1"/>
    <n v="8"/>
    <n v="16.32"/>
    <x v="11"/>
    <n v="24"/>
  </r>
  <r>
    <x v="1"/>
    <x v="4"/>
    <x v="1"/>
    <x v="275"/>
    <x v="31"/>
    <x v="0"/>
    <n v="7"/>
    <n v="12.42"/>
    <x v="1"/>
    <n v="14"/>
  </r>
  <r>
    <x v="0"/>
    <x v="0"/>
    <x v="0"/>
    <x v="238"/>
    <x v="31"/>
    <x v="2"/>
    <n v="6"/>
    <n v="17.829999999999998"/>
    <x v="7"/>
    <n v="21"/>
  </r>
  <r>
    <x v="1"/>
    <x v="2"/>
    <x v="1"/>
    <x v="31"/>
    <x v="31"/>
    <x v="1"/>
    <n v="4"/>
    <n v="16.32"/>
    <x v="29"/>
    <n v="12"/>
  </r>
  <r>
    <x v="3"/>
    <x v="6"/>
    <x v="0"/>
    <x v="276"/>
    <x v="32"/>
    <x v="3"/>
    <n v="3"/>
    <n v="53.35"/>
    <x v="22"/>
    <n v="18"/>
  </r>
  <r>
    <x v="2"/>
    <x v="2"/>
    <x v="1"/>
    <x v="118"/>
    <x v="32"/>
    <x v="0"/>
    <n v="9"/>
    <n v="12.42"/>
    <x v="9"/>
    <n v="18"/>
  </r>
  <r>
    <x v="0"/>
    <x v="3"/>
    <x v="0"/>
    <x v="100"/>
    <x v="32"/>
    <x v="1"/>
    <n v="10"/>
    <n v="16.32"/>
    <x v="36"/>
    <n v="30"/>
  </r>
  <r>
    <x v="3"/>
    <x v="0"/>
    <x v="0"/>
    <x v="277"/>
    <x v="32"/>
    <x v="0"/>
    <n v="3"/>
    <n v="12.42"/>
    <x v="27"/>
    <n v="6"/>
  </r>
  <r>
    <x v="0"/>
    <x v="1"/>
    <x v="0"/>
    <x v="278"/>
    <x v="32"/>
    <x v="3"/>
    <n v="10"/>
    <n v="53.35"/>
    <x v="12"/>
    <n v="60"/>
  </r>
  <r>
    <x v="3"/>
    <x v="1"/>
    <x v="0"/>
    <x v="156"/>
    <x v="32"/>
    <x v="3"/>
    <n v="7"/>
    <n v="53.35"/>
    <x v="13"/>
    <n v="42"/>
  </r>
  <r>
    <x v="4"/>
    <x v="3"/>
    <x v="0"/>
    <x v="208"/>
    <x v="32"/>
    <x v="2"/>
    <n v="6"/>
    <n v="17.829999999999998"/>
    <x v="7"/>
    <n v="21"/>
  </r>
  <r>
    <x v="3"/>
    <x v="1"/>
    <x v="0"/>
    <x v="279"/>
    <x v="32"/>
    <x v="0"/>
    <n v="1"/>
    <n v="12.42"/>
    <x v="3"/>
    <n v="2"/>
  </r>
  <r>
    <x v="3"/>
    <x v="0"/>
    <x v="0"/>
    <x v="280"/>
    <x v="32"/>
    <x v="0"/>
    <n v="10"/>
    <n v="12.42"/>
    <x v="30"/>
    <n v="20"/>
  </r>
  <r>
    <x v="3"/>
    <x v="0"/>
    <x v="0"/>
    <x v="73"/>
    <x v="32"/>
    <x v="2"/>
    <n v="6"/>
    <n v="17.829999999999998"/>
    <x v="7"/>
    <n v="21"/>
  </r>
  <r>
    <x v="1"/>
    <x v="4"/>
    <x v="1"/>
    <x v="281"/>
    <x v="32"/>
    <x v="1"/>
    <n v="6"/>
    <n v="16.32"/>
    <x v="26"/>
    <n v="18"/>
  </r>
  <r>
    <x v="4"/>
    <x v="0"/>
    <x v="0"/>
    <x v="282"/>
    <x v="33"/>
    <x v="0"/>
    <n v="5"/>
    <n v="12.42"/>
    <x v="31"/>
    <n v="10"/>
  </r>
  <r>
    <x v="0"/>
    <x v="0"/>
    <x v="0"/>
    <x v="283"/>
    <x v="33"/>
    <x v="3"/>
    <n v="7"/>
    <n v="53.35"/>
    <x v="13"/>
    <n v="42"/>
  </r>
  <r>
    <x v="3"/>
    <x v="3"/>
    <x v="0"/>
    <x v="206"/>
    <x v="33"/>
    <x v="2"/>
    <n v="6"/>
    <n v="17.829999999999998"/>
    <x v="7"/>
    <n v="21"/>
  </r>
  <r>
    <x v="1"/>
    <x v="2"/>
    <x v="1"/>
    <x v="17"/>
    <x v="33"/>
    <x v="1"/>
    <n v="6"/>
    <n v="16.32"/>
    <x v="26"/>
    <n v="18"/>
  </r>
  <r>
    <x v="0"/>
    <x v="0"/>
    <x v="0"/>
    <x v="284"/>
    <x v="33"/>
    <x v="0"/>
    <n v="10"/>
    <n v="12.42"/>
    <x v="30"/>
    <n v="20"/>
  </r>
  <r>
    <x v="0"/>
    <x v="1"/>
    <x v="0"/>
    <x v="34"/>
    <x v="33"/>
    <x v="0"/>
    <n v="9"/>
    <n v="12.42"/>
    <x v="9"/>
    <n v="18"/>
  </r>
  <r>
    <x v="1"/>
    <x v="5"/>
    <x v="1"/>
    <x v="285"/>
    <x v="33"/>
    <x v="2"/>
    <n v="9"/>
    <n v="17.829999999999998"/>
    <x v="19"/>
    <n v="31.5"/>
  </r>
  <r>
    <x v="3"/>
    <x v="3"/>
    <x v="0"/>
    <x v="132"/>
    <x v="33"/>
    <x v="1"/>
    <n v="9"/>
    <n v="16.32"/>
    <x v="6"/>
    <n v="27"/>
  </r>
  <r>
    <x v="2"/>
    <x v="4"/>
    <x v="1"/>
    <x v="89"/>
    <x v="33"/>
    <x v="0"/>
    <n v="9"/>
    <n v="12.42"/>
    <x v="9"/>
    <n v="18"/>
  </r>
  <r>
    <x v="2"/>
    <x v="4"/>
    <x v="1"/>
    <x v="286"/>
    <x v="33"/>
    <x v="1"/>
    <n v="6"/>
    <n v="16.32"/>
    <x v="26"/>
    <n v="18"/>
  </r>
  <r>
    <x v="2"/>
    <x v="2"/>
    <x v="1"/>
    <x v="122"/>
    <x v="33"/>
    <x v="0"/>
    <n v="10"/>
    <n v="12.42"/>
    <x v="30"/>
    <n v="20"/>
  </r>
  <r>
    <x v="2"/>
    <x v="5"/>
    <x v="1"/>
    <x v="174"/>
    <x v="33"/>
    <x v="0"/>
    <n v="2"/>
    <n v="12.42"/>
    <x v="17"/>
    <n v="4"/>
  </r>
  <r>
    <x v="0"/>
    <x v="3"/>
    <x v="0"/>
    <x v="163"/>
    <x v="33"/>
    <x v="2"/>
    <n v="4"/>
    <n v="17.829999999999998"/>
    <x v="34"/>
    <n v="14"/>
  </r>
  <r>
    <x v="4"/>
    <x v="1"/>
    <x v="0"/>
    <x v="222"/>
    <x v="33"/>
    <x v="2"/>
    <n v="4"/>
    <n v="17.829999999999998"/>
    <x v="34"/>
    <n v="14"/>
  </r>
  <r>
    <x v="0"/>
    <x v="6"/>
    <x v="0"/>
    <x v="287"/>
    <x v="34"/>
    <x v="0"/>
    <n v="4"/>
    <n v="12.42"/>
    <x v="10"/>
    <n v="8"/>
  </r>
  <r>
    <x v="2"/>
    <x v="4"/>
    <x v="1"/>
    <x v="54"/>
    <x v="34"/>
    <x v="1"/>
    <n v="5"/>
    <n v="16.32"/>
    <x v="33"/>
    <n v="15"/>
  </r>
  <r>
    <x v="4"/>
    <x v="1"/>
    <x v="0"/>
    <x v="288"/>
    <x v="34"/>
    <x v="3"/>
    <n v="7"/>
    <n v="53.35"/>
    <x v="13"/>
    <n v="42"/>
  </r>
  <r>
    <x v="2"/>
    <x v="4"/>
    <x v="1"/>
    <x v="289"/>
    <x v="34"/>
    <x v="1"/>
    <n v="7"/>
    <n v="16.32"/>
    <x v="14"/>
    <n v="21"/>
  </r>
  <r>
    <x v="2"/>
    <x v="2"/>
    <x v="1"/>
    <x v="2"/>
    <x v="34"/>
    <x v="0"/>
    <n v="1"/>
    <n v="12.42"/>
    <x v="3"/>
    <n v="2"/>
  </r>
  <r>
    <x v="2"/>
    <x v="2"/>
    <x v="1"/>
    <x v="97"/>
    <x v="34"/>
    <x v="2"/>
    <n v="8"/>
    <n v="17.829999999999998"/>
    <x v="23"/>
    <n v="28"/>
  </r>
  <r>
    <x v="3"/>
    <x v="6"/>
    <x v="0"/>
    <x v="290"/>
    <x v="34"/>
    <x v="1"/>
    <n v="1"/>
    <n v="16.32"/>
    <x v="20"/>
    <n v="3"/>
  </r>
  <r>
    <x v="0"/>
    <x v="0"/>
    <x v="0"/>
    <x v="144"/>
    <x v="34"/>
    <x v="3"/>
    <n v="9"/>
    <n v="53.35"/>
    <x v="18"/>
    <n v="54"/>
  </r>
  <r>
    <x v="0"/>
    <x v="6"/>
    <x v="0"/>
    <x v="212"/>
    <x v="34"/>
    <x v="2"/>
    <n v="7"/>
    <n v="17.829999999999998"/>
    <x v="37"/>
    <n v="24.5"/>
  </r>
  <r>
    <x v="3"/>
    <x v="0"/>
    <x v="0"/>
    <x v="137"/>
    <x v="34"/>
    <x v="0"/>
    <n v="10"/>
    <n v="12.42"/>
    <x v="30"/>
    <n v="20"/>
  </r>
  <r>
    <x v="1"/>
    <x v="4"/>
    <x v="1"/>
    <x v="286"/>
    <x v="34"/>
    <x v="1"/>
    <n v="1"/>
    <n v="16.32"/>
    <x v="20"/>
    <n v="3"/>
  </r>
  <r>
    <x v="2"/>
    <x v="5"/>
    <x v="1"/>
    <x v="291"/>
    <x v="34"/>
    <x v="0"/>
    <n v="8"/>
    <n v="12.42"/>
    <x v="8"/>
    <n v="16"/>
  </r>
  <r>
    <x v="0"/>
    <x v="3"/>
    <x v="0"/>
    <x v="292"/>
    <x v="34"/>
    <x v="2"/>
    <n v="9"/>
    <n v="17.829999999999998"/>
    <x v="19"/>
    <n v="31.5"/>
  </r>
  <r>
    <x v="0"/>
    <x v="0"/>
    <x v="0"/>
    <x v="92"/>
    <x v="34"/>
    <x v="0"/>
    <n v="6"/>
    <n v="12.42"/>
    <x v="0"/>
    <n v="12"/>
  </r>
  <r>
    <x v="0"/>
    <x v="1"/>
    <x v="0"/>
    <x v="293"/>
    <x v="35"/>
    <x v="0"/>
    <n v="6"/>
    <n v="12.42"/>
    <x v="0"/>
    <n v="12"/>
  </r>
  <r>
    <x v="3"/>
    <x v="3"/>
    <x v="0"/>
    <x v="32"/>
    <x v="35"/>
    <x v="0"/>
    <n v="6"/>
    <n v="12.42"/>
    <x v="0"/>
    <n v="12"/>
  </r>
  <r>
    <x v="0"/>
    <x v="1"/>
    <x v="0"/>
    <x v="294"/>
    <x v="35"/>
    <x v="3"/>
    <n v="3"/>
    <n v="53.35"/>
    <x v="22"/>
    <n v="18"/>
  </r>
  <r>
    <x v="0"/>
    <x v="0"/>
    <x v="0"/>
    <x v="295"/>
    <x v="35"/>
    <x v="2"/>
    <n v="6"/>
    <n v="17.829999999999998"/>
    <x v="7"/>
    <n v="21"/>
  </r>
  <r>
    <x v="3"/>
    <x v="0"/>
    <x v="0"/>
    <x v="61"/>
    <x v="35"/>
    <x v="2"/>
    <n v="8"/>
    <n v="17.829999999999998"/>
    <x v="23"/>
    <n v="28"/>
  </r>
  <r>
    <x v="2"/>
    <x v="2"/>
    <x v="1"/>
    <x v="296"/>
    <x v="35"/>
    <x v="0"/>
    <n v="2"/>
    <n v="12.42"/>
    <x v="17"/>
    <n v="4"/>
  </r>
  <r>
    <x v="4"/>
    <x v="6"/>
    <x v="0"/>
    <x v="297"/>
    <x v="35"/>
    <x v="1"/>
    <n v="6"/>
    <n v="16.32"/>
    <x v="26"/>
    <n v="18"/>
  </r>
  <r>
    <x v="0"/>
    <x v="1"/>
    <x v="0"/>
    <x v="196"/>
    <x v="35"/>
    <x v="2"/>
    <n v="9"/>
    <n v="17.829999999999998"/>
    <x v="19"/>
    <n v="31.5"/>
  </r>
  <r>
    <x v="2"/>
    <x v="2"/>
    <x v="1"/>
    <x v="298"/>
    <x v="35"/>
    <x v="0"/>
    <n v="3"/>
    <n v="12.42"/>
    <x v="27"/>
    <n v="6"/>
  </r>
  <r>
    <x v="0"/>
    <x v="3"/>
    <x v="0"/>
    <x v="128"/>
    <x v="35"/>
    <x v="0"/>
    <n v="10"/>
    <n v="12.42"/>
    <x v="30"/>
    <n v="20"/>
  </r>
  <r>
    <x v="0"/>
    <x v="3"/>
    <x v="0"/>
    <x v="299"/>
    <x v="35"/>
    <x v="2"/>
    <n v="7"/>
    <n v="17.829999999999998"/>
    <x v="37"/>
    <n v="24.5"/>
  </r>
  <r>
    <x v="2"/>
    <x v="4"/>
    <x v="1"/>
    <x v="300"/>
    <x v="35"/>
    <x v="0"/>
    <n v="7"/>
    <n v="12.42"/>
    <x v="1"/>
    <n v="14"/>
  </r>
  <r>
    <x v="3"/>
    <x v="1"/>
    <x v="0"/>
    <x v="140"/>
    <x v="35"/>
    <x v="0"/>
    <n v="4"/>
    <n v="12.42"/>
    <x v="10"/>
    <n v="8"/>
  </r>
  <r>
    <x v="3"/>
    <x v="6"/>
    <x v="0"/>
    <x v="301"/>
    <x v="35"/>
    <x v="3"/>
    <n v="5"/>
    <n v="53.35"/>
    <x v="38"/>
    <n v="30"/>
  </r>
  <r>
    <x v="0"/>
    <x v="1"/>
    <x v="0"/>
    <x v="156"/>
    <x v="35"/>
    <x v="3"/>
    <n v="2"/>
    <n v="53.35"/>
    <x v="35"/>
    <n v="12"/>
  </r>
  <r>
    <x v="3"/>
    <x v="0"/>
    <x v="0"/>
    <x v="12"/>
    <x v="35"/>
    <x v="2"/>
    <n v="7"/>
    <n v="17.829999999999998"/>
    <x v="37"/>
    <n v="24.5"/>
  </r>
  <r>
    <x v="1"/>
    <x v="4"/>
    <x v="1"/>
    <x v="70"/>
    <x v="35"/>
    <x v="3"/>
    <n v="5"/>
    <n v="53.35"/>
    <x v="38"/>
    <n v="30"/>
  </r>
  <r>
    <x v="1"/>
    <x v="2"/>
    <x v="1"/>
    <x v="211"/>
    <x v="35"/>
    <x v="1"/>
    <n v="3"/>
    <n v="16.32"/>
    <x v="25"/>
    <n v="9"/>
  </r>
  <r>
    <x v="2"/>
    <x v="4"/>
    <x v="1"/>
    <x v="54"/>
    <x v="35"/>
    <x v="0"/>
    <n v="6"/>
    <n v="12.42"/>
    <x v="0"/>
    <n v="12"/>
  </r>
  <r>
    <x v="0"/>
    <x v="1"/>
    <x v="0"/>
    <x v="253"/>
    <x v="36"/>
    <x v="1"/>
    <n v="9"/>
    <n v="16.32"/>
    <x v="6"/>
    <n v="27"/>
  </r>
  <r>
    <x v="4"/>
    <x v="3"/>
    <x v="0"/>
    <x v="292"/>
    <x v="36"/>
    <x v="3"/>
    <n v="6"/>
    <n v="53.35"/>
    <x v="5"/>
    <n v="36"/>
  </r>
  <r>
    <x v="0"/>
    <x v="1"/>
    <x v="0"/>
    <x v="177"/>
    <x v="36"/>
    <x v="1"/>
    <n v="7"/>
    <n v="16.32"/>
    <x v="14"/>
    <n v="21"/>
  </r>
  <r>
    <x v="2"/>
    <x v="2"/>
    <x v="1"/>
    <x v="225"/>
    <x v="36"/>
    <x v="1"/>
    <n v="1"/>
    <n v="16.32"/>
    <x v="20"/>
    <n v="3"/>
  </r>
  <r>
    <x v="1"/>
    <x v="7"/>
    <x v="1"/>
    <x v="302"/>
    <x v="36"/>
    <x v="0"/>
    <n v="1"/>
    <n v="12.42"/>
    <x v="3"/>
    <n v="2"/>
  </r>
  <r>
    <x v="2"/>
    <x v="5"/>
    <x v="1"/>
    <x v="303"/>
    <x v="36"/>
    <x v="1"/>
    <n v="4"/>
    <n v="16.32"/>
    <x v="29"/>
    <n v="12"/>
  </r>
  <r>
    <x v="1"/>
    <x v="2"/>
    <x v="1"/>
    <x v="304"/>
    <x v="36"/>
    <x v="0"/>
    <n v="9"/>
    <n v="12.42"/>
    <x v="9"/>
    <n v="18"/>
  </r>
  <r>
    <x v="0"/>
    <x v="0"/>
    <x v="0"/>
    <x v="39"/>
    <x v="36"/>
    <x v="0"/>
    <n v="6"/>
    <n v="12.42"/>
    <x v="0"/>
    <n v="12"/>
  </r>
  <r>
    <x v="0"/>
    <x v="1"/>
    <x v="0"/>
    <x v="305"/>
    <x v="36"/>
    <x v="1"/>
    <n v="5"/>
    <n v="16.32"/>
    <x v="33"/>
    <n v="15"/>
  </r>
  <r>
    <x v="3"/>
    <x v="0"/>
    <x v="0"/>
    <x v="45"/>
    <x v="36"/>
    <x v="2"/>
    <n v="5"/>
    <n v="17.829999999999998"/>
    <x v="24"/>
    <n v="17.5"/>
  </r>
  <r>
    <x v="2"/>
    <x v="4"/>
    <x v="1"/>
    <x v="58"/>
    <x v="36"/>
    <x v="3"/>
    <n v="8"/>
    <n v="53.35"/>
    <x v="32"/>
    <n v="48"/>
  </r>
  <r>
    <x v="1"/>
    <x v="4"/>
    <x v="1"/>
    <x v="306"/>
    <x v="36"/>
    <x v="2"/>
    <n v="2"/>
    <n v="17.829999999999998"/>
    <x v="28"/>
    <n v="7"/>
  </r>
  <r>
    <x v="1"/>
    <x v="4"/>
    <x v="1"/>
    <x v="242"/>
    <x v="37"/>
    <x v="1"/>
    <n v="8"/>
    <n v="16.32"/>
    <x v="11"/>
    <n v="24"/>
  </r>
  <r>
    <x v="0"/>
    <x v="1"/>
    <x v="0"/>
    <x v="228"/>
    <x v="37"/>
    <x v="2"/>
    <n v="5"/>
    <n v="17.829999999999998"/>
    <x v="24"/>
    <n v="17.5"/>
  </r>
  <r>
    <x v="0"/>
    <x v="6"/>
    <x v="0"/>
    <x v="212"/>
    <x v="37"/>
    <x v="0"/>
    <n v="3"/>
    <n v="12.42"/>
    <x v="27"/>
    <n v="6"/>
  </r>
  <r>
    <x v="0"/>
    <x v="3"/>
    <x v="0"/>
    <x v="272"/>
    <x v="37"/>
    <x v="0"/>
    <n v="2"/>
    <n v="12.42"/>
    <x v="17"/>
    <n v="4"/>
  </r>
  <r>
    <x v="0"/>
    <x v="3"/>
    <x v="0"/>
    <x v="240"/>
    <x v="37"/>
    <x v="3"/>
    <n v="9"/>
    <n v="53.35"/>
    <x v="18"/>
    <n v="54"/>
  </r>
  <r>
    <x v="3"/>
    <x v="0"/>
    <x v="0"/>
    <x v="307"/>
    <x v="37"/>
    <x v="0"/>
    <n v="8"/>
    <n v="12.42"/>
    <x v="8"/>
    <n v="16"/>
  </r>
  <r>
    <x v="0"/>
    <x v="6"/>
    <x v="0"/>
    <x v="308"/>
    <x v="37"/>
    <x v="2"/>
    <n v="6"/>
    <n v="17.829999999999998"/>
    <x v="7"/>
    <n v="21"/>
  </r>
  <r>
    <x v="0"/>
    <x v="0"/>
    <x v="0"/>
    <x v="144"/>
    <x v="37"/>
    <x v="1"/>
    <n v="2"/>
    <n v="16.32"/>
    <x v="2"/>
    <n v="6"/>
  </r>
  <r>
    <x v="3"/>
    <x v="0"/>
    <x v="0"/>
    <x v="277"/>
    <x v="37"/>
    <x v="0"/>
    <n v="10"/>
    <n v="12.42"/>
    <x v="30"/>
    <n v="20"/>
  </r>
  <r>
    <x v="2"/>
    <x v="5"/>
    <x v="1"/>
    <x v="309"/>
    <x v="37"/>
    <x v="0"/>
    <n v="3"/>
    <n v="12.42"/>
    <x v="27"/>
    <n v="6"/>
  </r>
  <r>
    <x v="2"/>
    <x v="2"/>
    <x v="1"/>
    <x v="310"/>
    <x v="37"/>
    <x v="0"/>
    <n v="9"/>
    <n v="12.42"/>
    <x v="9"/>
    <n v="18"/>
  </r>
  <r>
    <x v="4"/>
    <x v="3"/>
    <x v="0"/>
    <x v="132"/>
    <x v="37"/>
    <x v="1"/>
    <n v="6"/>
    <n v="16.32"/>
    <x v="26"/>
    <n v="18"/>
  </r>
  <r>
    <x v="0"/>
    <x v="0"/>
    <x v="0"/>
    <x v="311"/>
    <x v="37"/>
    <x v="3"/>
    <n v="7"/>
    <n v="53.35"/>
    <x v="13"/>
    <n v="42"/>
  </r>
  <r>
    <x v="2"/>
    <x v="2"/>
    <x v="1"/>
    <x v="312"/>
    <x v="37"/>
    <x v="0"/>
    <n v="9"/>
    <n v="12.42"/>
    <x v="9"/>
    <n v="18"/>
  </r>
  <r>
    <x v="2"/>
    <x v="4"/>
    <x v="1"/>
    <x v="250"/>
    <x v="38"/>
    <x v="3"/>
    <n v="5"/>
    <n v="53.35"/>
    <x v="38"/>
    <n v="30"/>
  </r>
  <r>
    <x v="1"/>
    <x v="2"/>
    <x v="1"/>
    <x v="13"/>
    <x v="38"/>
    <x v="3"/>
    <n v="9"/>
    <n v="53.35"/>
    <x v="18"/>
    <n v="54"/>
  </r>
  <r>
    <x v="0"/>
    <x v="0"/>
    <x v="0"/>
    <x v="277"/>
    <x v="38"/>
    <x v="3"/>
    <n v="3"/>
    <n v="53.35"/>
    <x v="22"/>
    <n v="18"/>
  </r>
  <r>
    <x v="4"/>
    <x v="1"/>
    <x v="0"/>
    <x v="217"/>
    <x v="38"/>
    <x v="0"/>
    <n v="5"/>
    <n v="12.42"/>
    <x v="31"/>
    <n v="10"/>
  </r>
  <r>
    <x v="1"/>
    <x v="2"/>
    <x v="1"/>
    <x v="313"/>
    <x v="38"/>
    <x v="0"/>
    <n v="3"/>
    <n v="12.42"/>
    <x v="27"/>
    <n v="6"/>
  </r>
  <r>
    <x v="4"/>
    <x v="0"/>
    <x v="0"/>
    <x v="314"/>
    <x v="38"/>
    <x v="2"/>
    <n v="4"/>
    <n v="17.829999999999998"/>
    <x v="34"/>
    <n v="14"/>
  </r>
  <r>
    <x v="2"/>
    <x v="4"/>
    <x v="1"/>
    <x v="138"/>
    <x v="38"/>
    <x v="0"/>
    <n v="7"/>
    <n v="12.42"/>
    <x v="1"/>
    <n v="14"/>
  </r>
  <r>
    <x v="0"/>
    <x v="1"/>
    <x v="0"/>
    <x v="293"/>
    <x v="38"/>
    <x v="2"/>
    <n v="6"/>
    <n v="17.829999999999998"/>
    <x v="7"/>
    <n v="21"/>
  </r>
  <r>
    <x v="0"/>
    <x v="1"/>
    <x v="0"/>
    <x v="315"/>
    <x v="38"/>
    <x v="2"/>
    <n v="6"/>
    <n v="17.829999999999998"/>
    <x v="7"/>
    <n v="21"/>
  </r>
  <r>
    <x v="2"/>
    <x v="4"/>
    <x v="1"/>
    <x v="136"/>
    <x v="38"/>
    <x v="0"/>
    <n v="7"/>
    <n v="12.42"/>
    <x v="1"/>
    <n v="14"/>
  </r>
  <r>
    <x v="2"/>
    <x v="5"/>
    <x v="1"/>
    <x v="88"/>
    <x v="38"/>
    <x v="1"/>
    <n v="6"/>
    <n v="16.32"/>
    <x v="26"/>
    <n v="18"/>
  </r>
  <r>
    <x v="2"/>
    <x v="5"/>
    <x v="1"/>
    <x v="309"/>
    <x v="38"/>
    <x v="0"/>
    <n v="5"/>
    <n v="12.42"/>
    <x v="31"/>
    <n v="10"/>
  </r>
  <r>
    <x v="3"/>
    <x v="1"/>
    <x v="0"/>
    <x v="156"/>
    <x v="38"/>
    <x v="0"/>
    <n v="5"/>
    <n v="12.42"/>
    <x v="31"/>
    <n v="10"/>
  </r>
  <r>
    <x v="0"/>
    <x v="1"/>
    <x v="0"/>
    <x v="316"/>
    <x v="38"/>
    <x v="1"/>
    <n v="9"/>
    <n v="16.32"/>
    <x v="6"/>
    <n v="27"/>
  </r>
  <r>
    <x v="0"/>
    <x v="1"/>
    <x v="0"/>
    <x v="317"/>
    <x v="38"/>
    <x v="3"/>
    <n v="1"/>
    <n v="53.35"/>
    <x v="15"/>
    <n v="6"/>
  </r>
  <r>
    <x v="3"/>
    <x v="1"/>
    <x v="0"/>
    <x v="318"/>
    <x v="39"/>
    <x v="0"/>
    <n v="6"/>
    <n v="12.42"/>
    <x v="0"/>
    <n v="12"/>
  </r>
  <r>
    <x v="2"/>
    <x v="2"/>
    <x v="1"/>
    <x v="7"/>
    <x v="39"/>
    <x v="1"/>
    <n v="6"/>
    <n v="16.32"/>
    <x v="26"/>
    <n v="18"/>
  </r>
  <r>
    <x v="2"/>
    <x v="2"/>
    <x v="1"/>
    <x v="319"/>
    <x v="39"/>
    <x v="2"/>
    <n v="2"/>
    <n v="17.829999999999998"/>
    <x v="28"/>
    <n v="7"/>
  </r>
  <r>
    <x v="4"/>
    <x v="3"/>
    <x v="0"/>
    <x v="320"/>
    <x v="39"/>
    <x v="0"/>
    <n v="3"/>
    <n v="12.42"/>
    <x v="27"/>
    <n v="6"/>
  </r>
  <r>
    <x v="1"/>
    <x v="2"/>
    <x v="1"/>
    <x v="146"/>
    <x v="39"/>
    <x v="3"/>
    <n v="8"/>
    <n v="53.35"/>
    <x v="32"/>
    <n v="48"/>
  </r>
  <r>
    <x v="0"/>
    <x v="3"/>
    <x v="0"/>
    <x v="321"/>
    <x v="39"/>
    <x v="0"/>
    <n v="10"/>
    <n v="12.42"/>
    <x v="30"/>
    <n v="20"/>
  </r>
  <r>
    <x v="4"/>
    <x v="0"/>
    <x v="0"/>
    <x v="322"/>
    <x v="39"/>
    <x v="2"/>
    <n v="10"/>
    <n v="17.829999999999998"/>
    <x v="21"/>
    <n v="35"/>
  </r>
  <r>
    <x v="2"/>
    <x v="5"/>
    <x v="1"/>
    <x v="123"/>
    <x v="39"/>
    <x v="1"/>
    <n v="6"/>
    <n v="16.32"/>
    <x v="26"/>
    <n v="18"/>
  </r>
  <r>
    <x v="4"/>
    <x v="0"/>
    <x v="0"/>
    <x v="94"/>
    <x v="39"/>
    <x v="3"/>
    <n v="6"/>
    <n v="53.35"/>
    <x v="5"/>
    <n v="36"/>
  </r>
  <r>
    <x v="4"/>
    <x v="0"/>
    <x v="0"/>
    <x v="158"/>
    <x v="39"/>
    <x v="1"/>
    <n v="1"/>
    <n v="16.32"/>
    <x v="20"/>
    <n v="3"/>
  </r>
  <r>
    <x v="2"/>
    <x v="2"/>
    <x v="1"/>
    <x v="323"/>
    <x v="40"/>
    <x v="3"/>
    <n v="10"/>
    <n v="53.35"/>
    <x v="12"/>
    <n v="60"/>
  </r>
  <r>
    <x v="1"/>
    <x v="4"/>
    <x v="1"/>
    <x v="324"/>
    <x v="40"/>
    <x v="1"/>
    <n v="3"/>
    <n v="16.32"/>
    <x v="25"/>
    <n v="9"/>
  </r>
  <r>
    <x v="0"/>
    <x v="0"/>
    <x v="0"/>
    <x v="142"/>
    <x v="40"/>
    <x v="1"/>
    <n v="7"/>
    <n v="16.32"/>
    <x v="14"/>
    <n v="21"/>
  </r>
  <r>
    <x v="3"/>
    <x v="1"/>
    <x v="0"/>
    <x v="325"/>
    <x v="40"/>
    <x v="2"/>
    <n v="9"/>
    <n v="17.829999999999998"/>
    <x v="19"/>
    <n v="31.5"/>
  </r>
  <r>
    <x v="4"/>
    <x v="3"/>
    <x v="0"/>
    <x v="120"/>
    <x v="40"/>
    <x v="1"/>
    <n v="5"/>
    <n v="16.32"/>
    <x v="33"/>
    <n v="15"/>
  </r>
  <r>
    <x v="1"/>
    <x v="4"/>
    <x v="1"/>
    <x v="286"/>
    <x v="40"/>
    <x v="0"/>
    <n v="7"/>
    <n v="12.42"/>
    <x v="1"/>
    <n v="14"/>
  </r>
  <r>
    <x v="0"/>
    <x v="0"/>
    <x v="0"/>
    <x v="137"/>
    <x v="40"/>
    <x v="1"/>
    <n v="6"/>
    <n v="16.32"/>
    <x v="26"/>
    <n v="18"/>
  </r>
  <r>
    <x v="0"/>
    <x v="0"/>
    <x v="0"/>
    <x v="121"/>
    <x v="40"/>
    <x v="2"/>
    <n v="4"/>
    <n v="17.829999999999998"/>
    <x v="34"/>
    <n v="14"/>
  </r>
  <r>
    <x v="2"/>
    <x v="5"/>
    <x v="1"/>
    <x v="244"/>
    <x v="40"/>
    <x v="0"/>
    <n v="2"/>
    <n v="12.42"/>
    <x v="17"/>
    <n v="4"/>
  </r>
  <r>
    <x v="1"/>
    <x v="2"/>
    <x v="1"/>
    <x v="183"/>
    <x v="40"/>
    <x v="1"/>
    <n v="7"/>
    <n v="16.32"/>
    <x v="14"/>
    <n v="21"/>
  </r>
  <r>
    <x v="0"/>
    <x v="0"/>
    <x v="0"/>
    <x v="326"/>
    <x v="40"/>
    <x v="0"/>
    <n v="6"/>
    <n v="12.42"/>
    <x v="0"/>
    <n v="12"/>
  </r>
  <r>
    <x v="3"/>
    <x v="0"/>
    <x v="0"/>
    <x v="327"/>
    <x v="40"/>
    <x v="3"/>
    <n v="9"/>
    <n v="53.35"/>
    <x v="18"/>
    <n v="54"/>
  </r>
  <r>
    <x v="3"/>
    <x v="1"/>
    <x v="0"/>
    <x v="328"/>
    <x v="40"/>
    <x v="1"/>
    <n v="3"/>
    <n v="16.32"/>
    <x v="25"/>
    <n v="9"/>
  </r>
  <r>
    <x v="1"/>
    <x v="2"/>
    <x v="1"/>
    <x v="296"/>
    <x v="40"/>
    <x v="2"/>
    <n v="4"/>
    <n v="17.829999999999998"/>
    <x v="34"/>
    <n v="14"/>
  </r>
  <r>
    <x v="3"/>
    <x v="6"/>
    <x v="0"/>
    <x v="290"/>
    <x v="40"/>
    <x v="1"/>
    <n v="1"/>
    <n v="16.32"/>
    <x v="20"/>
    <n v="3"/>
  </r>
  <r>
    <x v="1"/>
    <x v="2"/>
    <x v="1"/>
    <x v="146"/>
    <x v="40"/>
    <x v="2"/>
    <n v="10"/>
    <n v="17.829999999999998"/>
    <x v="21"/>
    <n v="35"/>
  </r>
  <r>
    <x v="4"/>
    <x v="1"/>
    <x v="0"/>
    <x v="329"/>
    <x v="40"/>
    <x v="2"/>
    <n v="1"/>
    <n v="17.829999999999998"/>
    <x v="16"/>
    <n v="3.5"/>
  </r>
  <r>
    <x v="3"/>
    <x v="3"/>
    <x v="0"/>
    <x v="330"/>
    <x v="41"/>
    <x v="2"/>
    <n v="7"/>
    <n v="17.829999999999998"/>
    <x v="37"/>
    <n v="24.5"/>
  </r>
  <r>
    <x v="4"/>
    <x v="3"/>
    <x v="0"/>
    <x v="331"/>
    <x v="41"/>
    <x v="0"/>
    <n v="4"/>
    <n v="12.42"/>
    <x v="10"/>
    <n v="8"/>
  </r>
  <r>
    <x v="3"/>
    <x v="1"/>
    <x v="0"/>
    <x v="1"/>
    <x v="41"/>
    <x v="0"/>
    <n v="5"/>
    <n v="12.42"/>
    <x v="31"/>
    <n v="10"/>
  </r>
  <r>
    <x v="1"/>
    <x v="5"/>
    <x v="1"/>
    <x v="332"/>
    <x v="41"/>
    <x v="0"/>
    <n v="3"/>
    <n v="12.42"/>
    <x v="27"/>
    <n v="6"/>
  </r>
  <r>
    <x v="1"/>
    <x v="4"/>
    <x v="1"/>
    <x v="242"/>
    <x v="41"/>
    <x v="0"/>
    <n v="7"/>
    <n v="12.42"/>
    <x v="1"/>
    <n v="14"/>
  </r>
  <r>
    <x v="4"/>
    <x v="0"/>
    <x v="0"/>
    <x v="18"/>
    <x v="41"/>
    <x v="3"/>
    <n v="8"/>
    <n v="53.35"/>
    <x v="32"/>
    <n v="48"/>
  </r>
  <r>
    <x v="0"/>
    <x v="6"/>
    <x v="0"/>
    <x v="333"/>
    <x v="41"/>
    <x v="3"/>
    <n v="10"/>
    <n v="53.35"/>
    <x v="12"/>
    <n v="60"/>
  </r>
  <r>
    <x v="3"/>
    <x v="1"/>
    <x v="0"/>
    <x v="217"/>
    <x v="41"/>
    <x v="0"/>
    <n v="9"/>
    <n v="12.42"/>
    <x v="9"/>
    <n v="18"/>
  </r>
  <r>
    <x v="3"/>
    <x v="3"/>
    <x v="0"/>
    <x v="334"/>
    <x v="41"/>
    <x v="2"/>
    <n v="8"/>
    <n v="17.829999999999998"/>
    <x v="23"/>
    <n v="28"/>
  </r>
  <r>
    <x v="4"/>
    <x v="1"/>
    <x v="0"/>
    <x v="153"/>
    <x v="41"/>
    <x v="0"/>
    <n v="2"/>
    <n v="12.42"/>
    <x v="17"/>
    <n v="4"/>
  </r>
  <r>
    <x v="3"/>
    <x v="3"/>
    <x v="0"/>
    <x v="299"/>
    <x v="41"/>
    <x v="0"/>
    <n v="9"/>
    <n v="12.42"/>
    <x v="9"/>
    <n v="18"/>
  </r>
  <r>
    <x v="3"/>
    <x v="0"/>
    <x v="0"/>
    <x v="96"/>
    <x v="41"/>
    <x v="1"/>
    <n v="8"/>
    <n v="16.32"/>
    <x v="11"/>
    <n v="24"/>
  </r>
  <r>
    <x v="3"/>
    <x v="3"/>
    <x v="0"/>
    <x v="21"/>
    <x v="41"/>
    <x v="3"/>
    <n v="1"/>
    <n v="53.35"/>
    <x v="15"/>
    <n v="6"/>
  </r>
  <r>
    <x v="0"/>
    <x v="1"/>
    <x v="0"/>
    <x v="318"/>
    <x v="41"/>
    <x v="2"/>
    <n v="10"/>
    <n v="17.829999999999998"/>
    <x v="21"/>
    <n v="35"/>
  </r>
  <r>
    <x v="3"/>
    <x v="0"/>
    <x v="0"/>
    <x v="282"/>
    <x v="41"/>
    <x v="2"/>
    <n v="8"/>
    <n v="17.829999999999998"/>
    <x v="23"/>
    <n v="28"/>
  </r>
  <r>
    <x v="1"/>
    <x v="4"/>
    <x v="1"/>
    <x v="239"/>
    <x v="41"/>
    <x v="2"/>
    <n v="5"/>
    <n v="17.829999999999998"/>
    <x v="24"/>
    <n v="17.5"/>
  </r>
  <r>
    <x v="0"/>
    <x v="0"/>
    <x v="0"/>
    <x v="335"/>
    <x v="42"/>
    <x v="0"/>
    <n v="5"/>
    <n v="12.42"/>
    <x v="31"/>
    <n v="10"/>
  </r>
  <r>
    <x v="2"/>
    <x v="4"/>
    <x v="1"/>
    <x v="250"/>
    <x v="42"/>
    <x v="1"/>
    <n v="3"/>
    <n v="16.32"/>
    <x v="25"/>
    <n v="9"/>
  </r>
  <r>
    <x v="4"/>
    <x v="1"/>
    <x v="0"/>
    <x v="62"/>
    <x v="42"/>
    <x v="0"/>
    <n v="8"/>
    <n v="12.42"/>
    <x v="8"/>
    <n v="16"/>
  </r>
  <r>
    <x v="1"/>
    <x v="5"/>
    <x v="1"/>
    <x v="87"/>
    <x v="42"/>
    <x v="2"/>
    <n v="6"/>
    <n v="17.829999999999998"/>
    <x v="7"/>
    <n v="21"/>
  </r>
  <r>
    <x v="4"/>
    <x v="1"/>
    <x v="0"/>
    <x v="336"/>
    <x v="42"/>
    <x v="0"/>
    <n v="1"/>
    <n v="12.42"/>
    <x v="3"/>
    <n v="2"/>
  </r>
  <r>
    <x v="4"/>
    <x v="1"/>
    <x v="0"/>
    <x v="51"/>
    <x v="42"/>
    <x v="2"/>
    <n v="9"/>
    <n v="17.829999999999998"/>
    <x v="19"/>
    <n v="31.5"/>
  </r>
  <r>
    <x v="2"/>
    <x v="5"/>
    <x v="1"/>
    <x v="337"/>
    <x v="42"/>
    <x v="1"/>
    <n v="10"/>
    <n v="16.32"/>
    <x v="36"/>
    <n v="30"/>
  </r>
  <r>
    <x v="2"/>
    <x v="2"/>
    <x v="1"/>
    <x v="338"/>
    <x v="42"/>
    <x v="2"/>
    <n v="9"/>
    <n v="17.829999999999998"/>
    <x v="19"/>
    <n v="31.5"/>
  </r>
  <r>
    <x v="0"/>
    <x v="0"/>
    <x v="0"/>
    <x v="322"/>
    <x v="42"/>
    <x v="2"/>
    <n v="1"/>
    <n v="17.829999999999998"/>
    <x v="16"/>
    <n v="3.5"/>
  </r>
  <r>
    <x v="0"/>
    <x v="0"/>
    <x v="0"/>
    <x v="295"/>
    <x v="42"/>
    <x v="0"/>
    <n v="6"/>
    <n v="12.42"/>
    <x v="0"/>
    <n v="12"/>
  </r>
  <r>
    <x v="0"/>
    <x v="1"/>
    <x v="0"/>
    <x v="127"/>
    <x v="42"/>
    <x v="1"/>
    <n v="8"/>
    <n v="16.32"/>
    <x v="11"/>
    <n v="24"/>
  </r>
  <r>
    <x v="2"/>
    <x v="5"/>
    <x v="1"/>
    <x v="204"/>
    <x v="42"/>
    <x v="2"/>
    <n v="1"/>
    <n v="17.829999999999998"/>
    <x v="16"/>
    <n v="3.5"/>
  </r>
  <r>
    <x v="2"/>
    <x v="2"/>
    <x v="1"/>
    <x v="130"/>
    <x v="42"/>
    <x v="0"/>
    <n v="7"/>
    <n v="12.42"/>
    <x v="1"/>
    <n v="14"/>
  </r>
  <r>
    <x v="0"/>
    <x v="0"/>
    <x v="0"/>
    <x v="339"/>
    <x v="43"/>
    <x v="3"/>
    <n v="6"/>
    <n v="53.35"/>
    <x v="5"/>
    <n v="36"/>
  </r>
  <r>
    <x v="4"/>
    <x v="0"/>
    <x v="0"/>
    <x v="326"/>
    <x v="43"/>
    <x v="0"/>
    <n v="4"/>
    <n v="12.42"/>
    <x v="10"/>
    <n v="8"/>
  </r>
  <r>
    <x v="0"/>
    <x v="0"/>
    <x v="0"/>
    <x v="200"/>
    <x v="43"/>
    <x v="2"/>
    <n v="2"/>
    <n v="17.829999999999998"/>
    <x v="28"/>
    <n v="7"/>
  </r>
  <r>
    <x v="3"/>
    <x v="3"/>
    <x v="0"/>
    <x v="203"/>
    <x v="43"/>
    <x v="0"/>
    <n v="9"/>
    <n v="12.42"/>
    <x v="9"/>
    <n v="18"/>
  </r>
  <r>
    <x v="2"/>
    <x v="5"/>
    <x v="1"/>
    <x v="110"/>
    <x v="43"/>
    <x v="2"/>
    <n v="5"/>
    <n v="17.829999999999998"/>
    <x v="24"/>
    <n v="17.5"/>
  </r>
  <r>
    <x v="0"/>
    <x v="3"/>
    <x v="0"/>
    <x v="340"/>
    <x v="43"/>
    <x v="0"/>
    <n v="5"/>
    <n v="12.42"/>
    <x v="31"/>
    <n v="10"/>
  </r>
  <r>
    <x v="0"/>
    <x v="1"/>
    <x v="0"/>
    <x v="56"/>
    <x v="43"/>
    <x v="1"/>
    <n v="10"/>
    <n v="16.32"/>
    <x v="36"/>
    <n v="30"/>
  </r>
  <r>
    <x v="0"/>
    <x v="3"/>
    <x v="0"/>
    <x v="163"/>
    <x v="43"/>
    <x v="0"/>
    <n v="3"/>
    <n v="12.42"/>
    <x v="27"/>
    <n v="6"/>
  </r>
  <r>
    <x v="4"/>
    <x v="1"/>
    <x v="0"/>
    <x v="153"/>
    <x v="43"/>
    <x v="2"/>
    <n v="3"/>
    <n v="17.829999999999998"/>
    <x v="4"/>
    <n v="10.5"/>
  </r>
  <r>
    <x v="1"/>
    <x v="4"/>
    <x v="1"/>
    <x v="289"/>
    <x v="43"/>
    <x v="0"/>
    <n v="1"/>
    <n v="12.42"/>
    <x v="3"/>
    <n v="2"/>
  </r>
  <r>
    <x v="2"/>
    <x v="2"/>
    <x v="1"/>
    <x v="341"/>
    <x v="43"/>
    <x v="0"/>
    <n v="9"/>
    <n v="12.42"/>
    <x v="9"/>
    <n v="18"/>
  </r>
  <r>
    <x v="3"/>
    <x v="0"/>
    <x v="0"/>
    <x v="342"/>
    <x v="43"/>
    <x v="0"/>
    <n v="3"/>
    <n v="12.42"/>
    <x v="27"/>
    <n v="6"/>
  </r>
  <r>
    <x v="0"/>
    <x v="1"/>
    <x v="0"/>
    <x v="269"/>
    <x v="43"/>
    <x v="0"/>
    <n v="1"/>
    <n v="12.42"/>
    <x v="3"/>
    <n v="2"/>
  </r>
  <r>
    <x v="2"/>
    <x v="4"/>
    <x v="1"/>
    <x v="343"/>
    <x v="43"/>
    <x v="3"/>
    <n v="10"/>
    <n v="53.35"/>
    <x v="12"/>
    <n v="60"/>
  </r>
  <r>
    <x v="1"/>
    <x v="4"/>
    <x v="1"/>
    <x v="344"/>
    <x v="44"/>
    <x v="2"/>
    <n v="8"/>
    <n v="17.829999999999998"/>
    <x v="23"/>
    <n v="28"/>
  </r>
  <r>
    <x v="3"/>
    <x v="0"/>
    <x v="0"/>
    <x v="20"/>
    <x v="44"/>
    <x v="0"/>
    <n v="6"/>
    <n v="12.42"/>
    <x v="0"/>
    <n v="12"/>
  </r>
  <r>
    <x v="2"/>
    <x v="4"/>
    <x v="1"/>
    <x v="343"/>
    <x v="44"/>
    <x v="0"/>
    <n v="2"/>
    <n v="12.42"/>
    <x v="17"/>
    <n v="4"/>
  </r>
  <r>
    <x v="0"/>
    <x v="1"/>
    <x v="0"/>
    <x v="345"/>
    <x v="44"/>
    <x v="3"/>
    <n v="1"/>
    <n v="53.35"/>
    <x v="15"/>
    <n v="6"/>
  </r>
  <r>
    <x v="0"/>
    <x v="0"/>
    <x v="0"/>
    <x v="346"/>
    <x v="44"/>
    <x v="1"/>
    <n v="3"/>
    <n v="16.32"/>
    <x v="25"/>
    <n v="9"/>
  </r>
  <r>
    <x v="3"/>
    <x v="0"/>
    <x v="0"/>
    <x v="155"/>
    <x v="44"/>
    <x v="0"/>
    <n v="5"/>
    <n v="12.42"/>
    <x v="31"/>
    <n v="10"/>
  </r>
  <r>
    <x v="0"/>
    <x v="1"/>
    <x v="0"/>
    <x v="68"/>
    <x v="44"/>
    <x v="2"/>
    <n v="4"/>
    <n v="17.829999999999998"/>
    <x v="34"/>
    <n v="14"/>
  </r>
  <r>
    <x v="4"/>
    <x v="1"/>
    <x v="0"/>
    <x v="347"/>
    <x v="44"/>
    <x v="0"/>
    <n v="7"/>
    <n v="12.42"/>
    <x v="1"/>
    <n v="14"/>
  </r>
  <r>
    <x v="0"/>
    <x v="3"/>
    <x v="0"/>
    <x v="348"/>
    <x v="44"/>
    <x v="0"/>
    <n v="3"/>
    <n v="12.42"/>
    <x v="27"/>
    <n v="6"/>
  </r>
  <r>
    <x v="2"/>
    <x v="2"/>
    <x v="1"/>
    <x v="349"/>
    <x v="44"/>
    <x v="1"/>
    <n v="8"/>
    <n v="16.32"/>
    <x v="11"/>
    <n v="24"/>
  </r>
  <r>
    <x v="0"/>
    <x v="3"/>
    <x v="0"/>
    <x v="350"/>
    <x v="44"/>
    <x v="3"/>
    <n v="5"/>
    <n v="53.35"/>
    <x v="38"/>
    <n v="30"/>
  </r>
  <r>
    <x v="4"/>
    <x v="1"/>
    <x v="0"/>
    <x v="22"/>
    <x v="44"/>
    <x v="2"/>
    <n v="3"/>
    <n v="17.829999999999998"/>
    <x v="4"/>
    <n v="10.5"/>
  </r>
  <r>
    <x v="0"/>
    <x v="1"/>
    <x v="0"/>
    <x v="351"/>
    <x v="44"/>
    <x v="2"/>
    <n v="10"/>
    <n v="17.829999999999998"/>
    <x v="21"/>
    <n v="35"/>
  </r>
  <r>
    <x v="1"/>
    <x v="5"/>
    <x v="1"/>
    <x v="332"/>
    <x v="44"/>
    <x v="0"/>
    <n v="9"/>
    <n v="12.42"/>
    <x v="9"/>
    <n v="18"/>
  </r>
  <r>
    <x v="0"/>
    <x v="1"/>
    <x v="0"/>
    <x v="336"/>
    <x v="44"/>
    <x v="0"/>
    <n v="7"/>
    <n v="12.42"/>
    <x v="1"/>
    <n v="14"/>
  </r>
  <r>
    <x v="0"/>
    <x v="0"/>
    <x v="0"/>
    <x v="10"/>
    <x v="44"/>
    <x v="1"/>
    <n v="1"/>
    <n v="16.32"/>
    <x v="20"/>
    <n v="3"/>
  </r>
  <r>
    <x v="3"/>
    <x v="3"/>
    <x v="0"/>
    <x v="182"/>
    <x v="44"/>
    <x v="1"/>
    <n v="1"/>
    <n v="16.32"/>
    <x v="20"/>
    <n v="3"/>
  </r>
  <r>
    <x v="0"/>
    <x v="0"/>
    <x v="0"/>
    <x v="179"/>
    <x v="44"/>
    <x v="3"/>
    <n v="3"/>
    <n v="53.35"/>
    <x v="22"/>
    <n v="18"/>
  </r>
  <r>
    <x v="0"/>
    <x v="3"/>
    <x v="0"/>
    <x v="352"/>
    <x v="44"/>
    <x v="1"/>
    <n v="6"/>
    <n v="16.32"/>
    <x v="26"/>
    <n v="18"/>
  </r>
  <r>
    <x v="3"/>
    <x v="0"/>
    <x v="0"/>
    <x v="353"/>
    <x v="45"/>
    <x v="0"/>
    <n v="2"/>
    <n v="12.42"/>
    <x v="17"/>
    <n v="4"/>
  </r>
  <r>
    <x v="0"/>
    <x v="0"/>
    <x v="0"/>
    <x v="354"/>
    <x v="45"/>
    <x v="2"/>
    <n v="8"/>
    <n v="17.829999999999998"/>
    <x v="23"/>
    <n v="28"/>
  </r>
  <r>
    <x v="3"/>
    <x v="3"/>
    <x v="0"/>
    <x v="355"/>
    <x v="45"/>
    <x v="3"/>
    <n v="5"/>
    <n v="53.35"/>
    <x v="38"/>
    <n v="30"/>
  </r>
  <r>
    <x v="2"/>
    <x v="2"/>
    <x v="1"/>
    <x v="13"/>
    <x v="45"/>
    <x v="0"/>
    <n v="7"/>
    <n v="12.42"/>
    <x v="1"/>
    <n v="14"/>
  </r>
  <r>
    <x v="3"/>
    <x v="0"/>
    <x v="0"/>
    <x v="201"/>
    <x v="45"/>
    <x v="0"/>
    <n v="3"/>
    <n v="12.42"/>
    <x v="27"/>
    <n v="6"/>
  </r>
  <r>
    <x v="0"/>
    <x v="6"/>
    <x v="0"/>
    <x v="356"/>
    <x v="45"/>
    <x v="1"/>
    <n v="7"/>
    <n v="16.32"/>
    <x v="14"/>
    <n v="21"/>
  </r>
  <r>
    <x v="0"/>
    <x v="0"/>
    <x v="0"/>
    <x v="108"/>
    <x v="45"/>
    <x v="3"/>
    <n v="4"/>
    <n v="53.35"/>
    <x v="39"/>
    <n v="24"/>
  </r>
  <r>
    <x v="1"/>
    <x v="2"/>
    <x v="1"/>
    <x v="225"/>
    <x v="45"/>
    <x v="2"/>
    <n v="4"/>
    <n v="17.829999999999998"/>
    <x v="34"/>
    <n v="14"/>
  </r>
  <r>
    <x v="0"/>
    <x v="6"/>
    <x v="0"/>
    <x v="357"/>
    <x v="46"/>
    <x v="0"/>
    <n v="5"/>
    <n v="12.42"/>
    <x v="31"/>
    <n v="10"/>
  </r>
  <r>
    <x v="4"/>
    <x v="1"/>
    <x v="0"/>
    <x v="329"/>
    <x v="46"/>
    <x v="2"/>
    <n v="10"/>
    <n v="17.829999999999998"/>
    <x v="21"/>
    <n v="35"/>
  </r>
  <r>
    <x v="0"/>
    <x v="0"/>
    <x v="0"/>
    <x v="137"/>
    <x v="46"/>
    <x v="2"/>
    <n v="9"/>
    <n v="17.829999999999998"/>
    <x v="19"/>
    <n v="31.5"/>
  </r>
  <r>
    <x v="0"/>
    <x v="0"/>
    <x v="0"/>
    <x v="282"/>
    <x v="46"/>
    <x v="1"/>
    <n v="3"/>
    <n v="16.32"/>
    <x v="25"/>
    <n v="9"/>
  </r>
  <r>
    <x v="4"/>
    <x v="6"/>
    <x v="0"/>
    <x v="358"/>
    <x v="46"/>
    <x v="2"/>
    <n v="4"/>
    <n v="17.829999999999998"/>
    <x v="34"/>
    <n v="14"/>
  </r>
  <r>
    <x v="0"/>
    <x v="1"/>
    <x v="0"/>
    <x v="265"/>
    <x v="46"/>
    <x v="0"/>
    <n v="10"/>
    <n v="12.42"/>
    <x v="30"/>
    <n v="20"/>
  </r>
  <r>
    <x v="3"/>
    <x v="0"/>
    <x v="0"/>
    <x v="180"/>
    <x v="46"/>
    <x v="1"/>
    <n v="8"/>
    <n v="16.32"/>
    <x v="11"/>
    <n v="24"/>
  </r>
  <r>
    <x v="3"/>
    <x v="6"/>
    <x v="0"/>
    <x v="42"/>
    <x v="46"/>
    <x v="0"/>
    <n v="2"/>
    <n v="12.42"/>
    <x v="17"/>
    <n v="4"/>
  </r>
  <r>
    <x v="4"/>
    <x v="0"/>
    <x v="0"/>
    <x v="359"/>
    <x v="46"/>
    <x v="1"/>
    <n v="2"/>
    <n v="16.32"/>
    <x v="2"/>
    <n v="6"/>
  </r>
  <r>
    <x v="2"/>
    <x v="5"/>
    <x v="1"/>
    <x v="99"/>
    <x v="46"/>
    <x v="3"/>
    <n v="10"/>
    <n v="53.35"/>
    <x v="12"/>
    <n v="60"/>
  </r>
  <r>
    <x v="2"/>
    <x v="2"/>
    <x v="1"/>
    <x v="16"/>
    <x v="46"/>
    <x v="1"/>
    <n v="8"/>
    <n v="16.32"/>
    <x v="11"/>
    <n v="24"/>
  </r>
  <r>
    <x v="2"/>
    <x v="5"/>
    <x v="1"/>
    <x v="30"/>
    <x v="46"/>
    <x v="0"/>
    <n v="8"/>
    <n v="12.42"/>
    <x v="8"/>
    <n v="16"/>
  </r>
  <r>
    <x v="4"/>
    <x v="6"/>
    <x v="0"/>
    <x v="259"/>
    <x v="47"/>
    <x v="0"/>
    <n v="5"/>
    <n v="12.42"/>
    <x v="31"/>
    <n v="10"/>
  </r>
  <r>
    <x v="2"/>
    <x v="2"/>
    <x v="1"/>
    <x v="360"/>
    <x v="47"/>
    <x v="3"/>
    <n v="4"/>
    <n v="53.35"/>
    <x v="39"/>
    <n v="24"/>
  </r>
  <r>
    <x v="3"/>
    <x v="1"/>
    <x v="0"/>
    <x v="361"/>
    <x v="47"/>
    <x v="2"/>
    <n v="8"/>
    <n v="17.829999999999998"/>
    <x v="23"/>
    <n v="28"/>
  </r>
  <r>
    <x v="4"/>
    <x v="3"/>
    <x v="0"/>
    <x v="247"/>
    <x v="47"/>
    <x v="1"/>
    <n v="7"/>
    <n v="16.32"/>
    <x v="14"/>
    <n v="21"/>
  </r>
  <r>
    <x v="1"/>
    <x v="5"/>
    <x v="1"/>
    <x v="249"/>
    <x v="47"/>
    <x v="0"/>
    <n v="4"/>
    <n v="12.42"/>
    <x v="10"/>
    <n v="8"/>
  </r>
  <r>
    <x v="3"/>
    <x v="1"/>
    <x v="0"/>
    <x v="362"/>
    <x v="47"/>
    <x v="0"/>
    <n v="1"/>
    <n v="12.42"/>
    <x v="3"/>
    <n v="2"/>
  </r>
  <r>
    <x v="2"/>
    <x v="4"/>
    <x v="1"/>
    <x v="363"/>
    <x v="47"/>
    <x v="0"/>
    <n v="2"/>
    <n v="12.42"/>
    <x v="17"/>
    <n v="4"/>
  </r>
  <r>
    <x v="0"/>
    <x v="1"/>
    <x v="0"/>
    <x v="147"/>
    <x v="47"/>
    <x v="0"/>
    <n v="2"/>
    <n v="12.42"/>
    <x v="17"/>
    <n v="4"/>
  </r>
  <r>
    <x v="0"/>
    <x v="3"/>
    <x v="0"/>
    <x v="126"/>
    <x v="47"/>
    <x v="0"/>
    <n v="5"/>
    <n v="12.42"/>
    <x v="31"/>
    <n v="10"/>
  </r>
  <r>
    <x v="0"/>
    <x v="3"/>
    <x v="0"/>
    <x v="364"/>
    <x v="47"/>
    <x v="0"/>
    <n v="6"/>
    <n v="12.42"/>
    <x v="0"/>
    <n v="12"/>
  </r>
  <r>
    <x v="1"/>
    <x v="4"/>
    <x v="1"/>
    <x v="138"/>
    <x v="47"/>
    <x v="0"/>
    <n v="7"/>
    <n v="12.42"/>
    <x v="1"/>
    <n v="14"/>
  </r>
  <r>
    <x v="4"/>
    <x v="0"/>
    <x v="0"/>
    <x v="365"/>
    <x v="47"/>
    <x v="2"/>
    <n v="1"/>
    <n v="17.829999999999998"/>
    <x v="16"/>
    <n v="3.5"/>
  </r>
  <r>
    <x v="0"/>
    <x v="6"/>
    <x v="0"/>
    <x v="259"/>
    <x v="47"/>
    <x v="0"/>
    <n v="9"/>
    <n v="12.42"/>
    <x v="9"/>
    <n v="18"/>
  </r>
  <r>
    <x v="1"/>
    <x v="2"/>
    <x v="1"/>
    <x v="130"/>
    <x v="47"/>
    <x v="3"/>
    <n v="9"/>
    <n v="53.35"/>
    <x v="18"/>
    <n v="54"/>
  </r>
  <r>
    <x v="3"/>
    <x v="1"/>
    <x v="0"/>
    <x v="196"/>
    <x v="47"/>
    <x v="3"/>
    <n v="7"/>
    <n v="53.35"/>
    <x v="13"/>
    <n v="42"/>
  </r>
  <r>
    <x v="1"/>
    <x v="4"/>
    <x v="1"/>
    <x v="136"/>
    <x v="47"/>
    <x v="1"/>
    <n v="5"/>
    <n v="16.32"/>
    <x v="33"/>
    <n v="15"/>
  </r>
  <r>
    <x v="0"/>
    <x v="6"/>
    <x v="0"/>
    <x v="52"/>
    <x v="47"/>
    <x v="3"/>
    <n v="1"/>
    <n v="53.35"/>
    <x v="15"/>
    <n v="6"/>
  </r>
  <r>
    <x v="0"/>
    <x v="0"/>
    <x v="0"/>
    <x v="74"/>
    <x v="47"/>
    <x v="0"/>
    <n v="5"/>
    <n v="12.42"/>
    <x v="31"/>
    <n v="10"/>
  </r>
  <r>
    <x v="3"/>
    <x v="6"/>
    <x v="0"/>
    <x v="135"/>
    <x v="47"/>
    <x v="0"/>
    <n v="2"/>
    <n v="12.42"/>
    <x v="17"/>
    <n v="4"/>
  </r>
  <r>
    <x v="2"/>
    <x v="2"/>
    <x v="1"/>
    <x v="366"/>
    <x v="47"/>
    <x v="0"/>
    <n v="10"/>
    <n v="12.42"/>
    <x v="30"/>
    <n v="20"/>
  </r>
  <r>
    <x v="0"/>
    <x v="0"/>
    <x v="0"/>
    <x v="191"/>
    <x v="47"/>
    <x v="0"/>
    <n v="5"/>
    <n v="12.42"/>
    <x v="31"/>
    <n v="10"/>
  </r>
  <r>
    <x v="1"/>
    <x v="5"/>
    <x v="1"/>
    <x v="176"/>
    <x v="47"/>
    <x v="1"/>
    <n v="3"/>
    <n v="16.32"/>
    <x v="25"/>
    <n v="9"/>
  </r>
  <r>
    <x v="1"/>
    <x v="5"/>
    <x v="1"/>
    <x v="291"/>
    <x v="48"/>
    <x v="1"/>
    <n v="8"/>
    <n v="16.32"/>
    <x v="11"/>
    <n v="24"/>
  </r>
  <r>
    <x v="0"/>
    <x v="0"/>
    <x v="0"/>
    <x v="367"/>
    <x v="48"/>
    <x v="1"/>
    <n v="7"/>
    <n v="16.32"/>
    <x v="14"/>
    <n v="21"/>
  </r>
  <r>
    <x v="1"/>
    <x v="2"/>
    <x v="1"/>
    <x v="338"/>
    <x v="48"/>
    <x v="1"/>
    <n v="5"/>
    <n v="16.32"/>
    <x v="33"/>
    <n v="15"/>
  </r>
  <r>
    <x v="0"/>
    <x v="3"/>
    <x v="0"/>
    <x v="292"/>
    <x v="48"/>
    <x v="2"/>
    <n v="3"/>
    <n v="17.829999999999998"/>
    <x v="4"/>
    <n v="10.5"/>
  </r>
  <r>
    <x v="0"/>
    <x v="3"/>
    <x v="0"/>
    <x v="126"/>
    <x v="48"/>
    <x v="3"/>
    <n v="1"/>
    <n v="53.35"/>
    <x v="15"/>
    <n v="6"/>
  </r>
  <r>
    <x v="1"/>
    <x v="4"/>
    <x v="1"/>
    <x v="226"/>
    <x v="48"/>
    <x v="2"/>
    <n v="8"/>
    <n v="17.829999999999998"/>
    <x v="23"/>
    <n v="28"/>
  </r>
  <r>
    <x v="1"/>
    <x v="4"/>
    <x v="1"/>
    <x v="368"/>
    <x v="48"/>
    <x v="0"/>
    <n v="2"/>
    <n v="12.42"/>
    <x v="17"/>
    <n v="4"/>
  </r>
  <r>
    <x v="1"/>
    <x v="5"/>
    <x v="1"/>
    <x v="369"/>
    <x v="48"/>
    <x v="3"/>
    <n v="10"/>
    <n v="53.35"/>
    <x v="12"/>
    <n v="60"/>
  </r>
  <r>
    <x v="2"/>
    <x v="5"/>
    <x v="1"/>
    <x v="370"/>
    <x v="48"/>
    <x v="2"/>
    <n v="5"/>
    <n v="17.829999999999998"/>
    <x v="24"/>
    <n v="17.5"/>
  </r>
  <r>
    <x v="0"/>
    <x v="1"/>
    <x v="0"/>
    <x v="68"/>
    <x v="48"/>
    <x v="1"/>
    <n v="2"/>
    <n v="16.32"/>
    <x v="2"/>
    <n v="6"/>
  </r>
  <r>
    <x v="0"/>
    <x v="0"/>
    <x v="0"/>
    <x v="283"/>
    <x v="48"/>
    <x v="0"/>
    <n v="5"/>
    <n v="12.42"/>
    <x v="31"/>
    <n v="10"/>
  </r>
  <r>
    <x v="3"/>
    <x v="6"/>
    <x v="0"/>
    <x v="371"/>
    <x v="48"/>
    <x v="0"/>
    <n v="3"/>
    <n v="12.42"/>
    <x v="27"/>
    <n v="6"/>
  </r>
  <r>
    <x v="4"/>
    <x v="3"/>
    <x v="0"/>
    <x v="132"/>
    <x v="48"/>
    <x v="2"/>
    <n v="6"/>
    <n v="17.829999999999998"/>
    <x v="7"/>
    <n v="21"/>
  </r>
  <r>
    <x v="1"/>
    <x v="5"/>
    <x v="1"/>
    <x v="209"/>
    <x v="49"/>
    <x v="0"/>
    <n v="3"/>
    <n v="12.42"/>
    <x v="27"/>
    <n v="6"/>
  </r>
  <r>
    <x v="3"/>
    <x v="6"/>
    <x v="0"/>
    <x v="372"/>
    <x v="49"/>
    <x v="0"/>
    <n v="5"/>
    <n v="12.42"/>
    <x v="31"/>
    <n v="10"/>
  </r>
  <r>
    <x v="2"/>
    <x v="2"/>
    <x v="1"/>
    <x v="373"/>
    <x v="49"/>
    <x v="2"/>
    <n v="4"/>
    <n v="17.829999999999998"/>
    <x v="34"/>
    <n v="14"/>
  </r>
  <r>
    <x v="0"/>
    <x v="3"/>
    <x v="0"/>
    <x v="348"/>
    <x v="49"/>
    <x v="1"/>
    <n v="5"/>
    <n v="16.32"/>
    <x v="33"/>
    <n v="15"/>
  </r>
  <r>
    <x v="0"/>
    <x v="0"/>
    <x v="0"/>
    <x v="374"/>
    <x v="49"/>
    <x v="0"/>
    <n v="2"/>
    <n v="12.42"/>
    <x v="17"/>
    <n v="4"/>
  </r>
  <r>
    <x v="0"/>
    <x v="1"/>
    <x v="0"/>
    <x v="233"/>
    <x v="49"/>
    <x v="1"/>
    <n v="6"/>
    <n v="16.32"/>
    <x v="26"/>
    <n v="18"/>
  </r>
  <r>
    <x v="4"/>
    <x v="0"/>
    <x v="0"/>
    <x v="327"/>
    <x v="49"/>
    <x v="2"/>
    <n v="8"/>
    <n v="17.829999999999998"/>
    <x v="23"/>
    <n v="28"/>
  </r>
  <r>
    <x v="4"/>
    <x v="3"/>
    <x v="0"/>
    <x v="3"/>
    <x v="49"/>
    <x v="0"/>
    <n v="8"/>
    <n v="12.42"/>
    <x v="8"/>
    <n v="16"/>
  </r>
  <r>
    <x v="2"/>
    <x v="5"/>
    <x v="1"/>
    <x v="99"/>
    <x v="49"/>
    <x v="0"/>
    <n v="10"/>
    <n v="12.42"/>
    <x v="30"/>
    <n v="20"/>
  </r>
  <r>
    <x v="1"/>
    <x v="2"/>
    <x v="1"/>
    <x v="375"/>
    <x v="49"/>
    <x v="3"/>
    <n v="8"/>
    <n v="53.35"/>
    <x v="32"/>
    <n v="48"/>
  </r>
  <r>
    <x v="2"/>
    <x v="5"/>
    <x v="1"/>
    <x v="256"/>
    <x v="49"/>
    <x v="3"/>
    <n v="8"/>
    <n v="53.35"/>
    <x v="32"/>
    <n v="48"/>
  </r>
  <r>
    <x v="0"/>
    <x v="3"/>
    <x v="0"/>
    <x v="350"/>
    <x v="49"/>
    <x v="0"/>
    <n v="5"/>
    <n v="12.42"/>
    <x v="31"/>
    <n v="10"/>
  </r>
  <r>
    <x v="3"/>
    <x v="3"/>
    <x v="0"/>
    <x v="376"/>
    <x v="49"/>
    <x v="0"/>
    <n v="7"/>
    <n v="12.42"/>
    <x v="1"/>
    <n v="14"/>
  </r>
  <r>
    <x v="3"/>
    <x v="1"/>
    <x v="0"/>
    <x v="184"/>
    <x v="49"/>
    <x v="3"/>
    <n v="1"/>
    <n v="53.35"/>
    <x v="15"/>
    <n v="6"/>
  </r>
  <r>
    <x v="0"/>
    <x v="1"/>
    <x v="0"/>
    <x v="377"/>
    <x v="49"/>
    <x v="3"/>
    <n v="2"/>
    <n v="53.35"/>
    <x v="35"/>
    <n v="12"/>
  </r>
  <r>
    <x v="3"/>
    <x v="1"/>
    <x v="0"/>
    <x v="279"/>
    <x v="49"/>
    <x v="0"/>
    <n v="7"/>
    <n v="12.42"/>
    <x v="1"/>
    <n v="14"/>
  </r>
  <r>
    <x v="0"/>
    <x v="1"/>
    <x v="0"/>
    <x v="196"/>
    <x v="49"/>
    <x v="0"/>
    <n v="5"/>
    <n v="12.42"/>
    <x v="31"/>
    <n v="10"/>
  </r>
  <r>
    <x v="0"/>
    <x v="1"/>
    <x v="0"/>
    <x v="187"/>
    <x v="50"/>
    <x v="2"/>
    <n v="1"/>
    <n v="17.829999999999998"/>
    <x v="16"/>
    <n v="3.5"/>
  </r>
  <r>
    <x v="0"/>
    <x v="0"/>
    <x v="0"/>
    <x v="326"/>
    <x v="50"/>
    <x v="1"/>
    <n v="2"/>
    <n v="16.32"/>
    <x v="2"/>
    <n v="6"/>
  </r>
  <r>
    <x v="3"/>
    <x v="3"/>
    <x v="0"/>
    <x v="378"/>
    <x v="50"/>
    <x v="3"/>
    <n v="1"/>
    <n v="53.35"/>
    <x v="15"/>
    <n v="6"/>
  </r>
  <r>
    <x v="3"/>
    <x v="3"/>
    <x v="0"/>
    <x v="379"/>
    <x v="50"/>
    <x v="0"/>
    <n v="10"/>
    <n v="12.42"/>
    <x v="30"/>
    <n v="20"/>
  </r>
  <r>
    <x v="0"/>
    <x v="3"/>
    <x v="0"/>
    <x v="126"/>
    <x v="50"/>
    <x v="2"/>
    <n v="3"/>
    <n v="17.829999999999998"/>
    <x v="4"/>
    <n v="10.5"/>
  </r>
  <r>
    <x v="0"/>
    <x v="0"/>
    <x v="0"/>
    <x v="380"/>
    <x v="50"/>
    <x v="0"/>
    <n v="2"/>
    <n v="12.42"/>
    <x v="17"/>
    <n v="4"/>
  </r>
  <r>
    <x v="0"/>
    <x v="0"/>
    <x v="0"/>
    <x v="381"/>
    <x v="50"/>
    <x v="0"/>
    <n v="6"/>
    <n v="12.42"/>
    <x v="0"/>
    <n v="12"/>
  </r>
  <r>
    <x v="3"/>
    <x v="1"/>
    <x v="0"/>
    <x v="262"/>
    <x v="50"/>
    <x v="2"/>
    <n v="8"/>
    <n v="17.829999999999998"/>
    <x v="23"/>
    <n v="28"/>
  </r>
  <r>
    <x v="4"/>
    <x v="1"/>
    <x v="0"/>
    <x v="382"/>
    <x v="50"/>
    <x v="0"/>
    <n v="8"/>
    <n v="12.42"/>
    <x v="8"/>
    <n v="16"/>
  </r>
  <r>
    <x v="0"/>
    <x v="1"/>
    <x v="0"/>
    <x v="383"/>
    <x v="50"/>
    <x v="2"/>
    <n v="5"/>
    <n v="17.829999999999998"/>
    <x v="24"/>
    <n v="17.5"/>
  </r>
  <r>
    <x v="0"/>
    <x v="1"/>
    <x v="0"/>
    <x v="228"/>
    <x v="50"/>
    <x v="2"/>
    <n v="6"/>
    <n v="17.829999999999998"/>
    <x v="7"/>
    <n v="21"/>
  </r>
  <r>
    <x v="2"/>
    <x v="5"/>
    <x v="1"/>
    <x v="209"/>
    <x v="50"/>
    <x v="3"/>
    <n v="6"/>
    <n v="53.35"/>
    <x v="5"/>
    <n v="36"/>
  </r>
  <r>
    <x v="0"/>
    <x v="0"/>
    <x v="0"/>
    <x v="46"/>
    <x v="50"/>
    <x v="2"/>
    <n v="1"/>
    <n v="17.829999999999998"/>
    <x v="16"/>
    <n v="3.5"/>
  </r>
  <r>
    <x v="3"/>
    <x v="0"/>
    <x v="0"/>
    <x v="229"/>
    <x v="51"/>
    <x v="1"/>
    <n v="6"/>
    <n v="16.32"/>
    <x v="26"/>
    <n v="18"/>
  </r>
  <r>
    <x v="0"/>
    <x v="1"/>
    <x v="0"/>
    <x v="384"/>
    <x v="51"/>
    <x v="2"/>
    <n v="9"/>
    <n v="17.829999999999998"/>
    <x v="19"/>
    <n v="31.5"/>
  </r>
  <r>
    <x v="2"/>
    <x v="2"/>
    <x v="1"/>
    <x v="341"/>
    <x v="51"/>
    <x v="2"/>
    <n v="2"/>
    <n v="17.829999999999998"/>
    <x v="28"/>
    <n v="7"/>
  </r>
  <r>
    <x v="0"/>
    <x v="0"/>
    <x v="0"/>
    <x v="342"/>
    <x v="51"/>
    <x v="0"/>
    <n v="8"/>
    <n v="12.42"/>
    <x v="8"/>
    <n v="16"/>
  </r>
  <r>
    <x v="3"/>
    <x v="6"/>
    <x v="0"/>
    <x v="53"/>
    <x v="51"/>
    <x v="0"/>
    <n v="9"/>
    <n v="12.42"/>
    <x v="9"/>
    <n v="18"/>
  </r>
  <r>
    <x v="0"/>
    <x v="0"/>
    <x v="0"/>
    <x v="232"/>
    <x v="51"/>
    <x v="3"/>
    <n v="9"/>
    <n v="53.35"/>
    <x v="18"/>
    <n v="54"/>
  </r>
  <r>
    <x v="0"/>
    <x v="0"/>
    <x v="0"/>
    <x v="12"/>
    <x v="51"/>
    <x v="3"/>
    <n v="8"/>
    <n v="53.35"/>
    <x v="32"/>
    <n v="48"/>
  </r>
  <r>
    <x v="3"/>
    <x v="6"/>
    <x v="0"/>
    <x v="385"/>
    <x v="51"/>
    <x v="0"/>
    <n v="7"/>
    <n v="12.42"/>
    <x v="1"/>
    <n v="14"/>
  </r>
  <r>
    <x v="0"/>
    <x v="0"/>
    <x v="0"/>
    <x v="374"/>
    <x v="51"/>
    <x v="1"/>
    <n v="10"/>
    <n v="16.32"/>
    <x v="36"/>
    <n v="30"/>
  </r>
  <r>
    <x v="2"/>
    <x v="4"/>
    <x v="1"/>
    <x v="138"/>
    <x v="51"/>
    <x v="1"/>
    <n v="3"/>
    <n v="16.32"/>
    <x v="25"/>
    <n v="9"/>
  </r>
  <r>
    <x v="1"/>
    <x v="5"/>
    <x v="1"/>
    <x v="369"/>
    <x v="52"/>
    <x v="0"/>
    <n v="1"/>
    <n v="12.42"/>
    <x v="3"/>
    <n v="2"/>
  </r>
  <r>
    <x v="3"/>
    <x v="3"/>
    <x v="0"/>
    <x v="162"/>
    <x v="52"/>
    <x v="3"/>
    <n v="4"/>
    <n v="53.35"/>
    <x v="39"/>
    <n v="24"/>
  </r>
  <r>
    <x v="2"/>
    <x v="2"/>
    <x v="1"/>
    <x v="130"/>
    <x v="52"/>
    <x v="2"/>
    <n v="10"/>
    <n v="17.829999999999998"/>
    <x v="21"/>
    <n v="35"/>
  </r>
  <r>
    <x v="1"/>
    <x v="5"/>
    <x v="1"/>
    <x v="110"/>
    <x v="52"/>
    <x v="0"/>
    <n v="9"/>
    <n v="12.42"/>
    <x v="9"/>
    <n v="18"/>
  </r>
  <r>
    <x v="3"/>
    <x v="1"/>
    <x v="0"/>
    <x v="316"/>
    <x v="52"/>
    <x v="1"/>
    <n v="2"/>
    <n v="16.32"/>
    <x v="2"/>
    <n v="6"/>
  </r>
  <r>
    <x v="0"/>
    <x v="0"/>
    <x v="0"/>
    <x v="386"/>
    <x v="52"/>
    <x v="3"/>
    <n v="7"/>
    <n v="53.35"/>
    <x v="13"/>
    <n v="42"/>
  </r>
  <r>
    <x v="2"/>
    <x v="5"/>
    <x v="1"/>
    <x v="110"/>
    <x v="52"/>
    <x v="1"/>
    <n v="9"/>
    <n v="16.32"/>
    <x v="6"/>
    <n v="27"/>
  </r>
  <r>
    <x v="3"/>
    <x v="3"/>
    <x v="0"/>
    <x v="162"/>
    <x v="52"/>
    <x v="3"/>
    <n v="1"/>
    <n v="53.35"/>
    <x v="15"/>
    <n v="6"/>
  </r>
  <r>
    <x v="1"/>
    <x v="2"/>
    <x v="1"/>
    <x v="387"/>
    <x v="52"/>
    <x v="0"/>
    <n v="9"/>
    <n v="12.42"/>
    <x v="9"/>
    <n v="18"/>
  </r>
  <r>
    <x v="4"/>
    <x v="1"/>
    <x v="0"/>
    <x v="388"/>
    <x v="52"/>
    <x v="3"/>
    <n v="10"/>
    <n v="53.35"/>
    <x v="12"/>
    <n v="60"/>
  </r>
  <r>
    <x v="0"/>
    <x v="1"/>
    <x v="0"/>
    <x v="389"/>
    <x v="52"/>
    <x v="2"/>
    <n v="5"/>
    <n v="17.829999999999998"/>
    <x v="24"/>
    <n v="17.5"/>
  </r>
  <r>
    <x v="2"/>
    <x v="4"/>
    <x v="1"/>
    <x v="344"/>
    <x v="53"/>
    <x v="0"/>
    <n v="5"/>
    <n v="12.42"/>
    <x v="31"/>
    <n v="10"/>
  </r>
  <r>
    <x v="2"/>
    <x v="4"/>
    <x v="1"/>
    <x v="50"/>
    <x v="53"/>
    <x v="2"/>
    <n v="7"/>
    <n v="17.829999999999998"/>
    <x v="37"/>
    <n v="24.5"/>
  </r>
  <r>
    <x v="2"/>
    <x v="2"/>
    <x v="1"/>
    <x v="390"/>
    <x v="53"/>
    <x v="0"/>
    <n v="10"/>
    <n v="12.42"/>
    <x v="30"/>
    <n v="20"/>
  </r>
  <r>
    <x v="3"/>
    <x v="6"/>
    <x v="0"/>
    <x v="145"/>
    <x v="53"/>
    <x v="3"/>
    <n v="10"/>
    <n v="53.35"/>
    <x v="12"/>
    <n v="60"/>
  </r>
  <r>
    <x v="0"/>
    <x v="3"/>
    <x v="0"/>
    <x v="163"/>
    <x v="53"/>
    <x v="0"/>
    <n v="9"/>
    <n v="12.42"/>
    <x v="9"/>
    <n v="18"/>
  </r>
  <r>
    <x v="0"/>
    <x v="0"/>
    <x v="0"/>
    <x v="311"/>
    <x v="53"/>
    <x v="3"/>
    <n v="4"/>
    <n v="53.35"/>
    <x v="39"/>
    <n v="24"/>
  </r>
  <r>
    <x v="0"/>
    <x v="3"/>
    <x v="0"/>
    <x v="120"/>
    <x v="53"/>
    <x v="2"/>
    <n v="1"/>
    <n v="17.829999999999998"/>
    <x v="16"/>
    <n v="3.5"/>
  </r>
  <r>
    <x v="1"/>
    <x v="4"/>
    <x v="1"/>
    <x v="343"/>
    <x v="53"/>
    <x v="2"/>
    <n v="7"/>
    <n v="17.829999999999998"/>
    <x v="37"/>
    <n v="24.5"/>
  </r>
  <r>
    <x v="2"/>
    <x v="7"/>
    <x v="1"/>
    <x v="124"/>
    <x v="53"/>
    <x v="0"/>
    <n v="7"/>
    <n v="12.42"/>
    <x v="1"/>
    <n v="14"/>
  </r>
  <r>
    <x v="0"/>
    <x v="3"/>
    <x v="0"/>
    <x v="120"/>
    <x v="54"/>
    <x v="3"/>
    <n v="7"/>
    <n v="53.35"/>
    <x v="13"/>
    <n v="42"/>
  </r>
  <r>
    <x v="0"/>
    <x v="0"/>
    <x v="0"/>
    <x v="391"/>
    <x v="54"/>
    <x v="2"/>
    <n v="9"/>
    <n v="17.829999999999998"/>
    <x v="19"/>
    <n v="31.5"/>
  </r>
  <r>
    <x v="2"/>
    <x v="5"/>
    <x v="1"/>
    <x v="392"/>
    <x v="54"/>
    <x v="2"/>
    <n v="10"/>
    <n v="17.829999999999998"/>
    <x v="21"/>
    <n v="35"/>
  </r>
  <r>
    <x v="2"/>
    <x v="2"/>
    <x v="1"/>
    <x v="234"/>
    <x v="54"/>
    <x v="3"/>
    <n v="5"/>
    <n v="53.35"/>
    <x v="38"/>
    <n v="30"/>
  </r>
  <r>
    <x v="0"/>
    <x v="1"/>
    <x v="0"/>
    <x v="253"/>
    <x v="54"/>
    <x v="0"/>
    <n v="8"/>
    <n v="12.42"/>
    <x v="8"/>
    <n v="16"/>
  </r>
  <r>
    <x v="2"/>
    <x v="2"/>
    <x v="1"/>
    <x v="31"/>
    <x v="54"/>
    <x v="1"/>
    <n v="2"/>
    <n v="16.32"/>
    <x v="2"/>
    <n v="6"/>
  </r>
  <r>
    <x v="1"/>
    <x v="2"/>
    <x v="1"/>
    <x v="211"/>
    <x v="54"/>
    <x v="3"/>
    <n v="2"/>
    <n v="53.35"/>
    <x v="35"/>
    <n v="12"/>
  </r>
  <r>
    <x v="3"/>
    <x v="1"/>
    <x v="0"/>
    <x v="168"/>
    <x v="54"/>
    <x v="0"/>
    <n v="2"/>
    <n v="12.42"/>
    <x v="17"/>
    <n v="4"/>
  </r>
  <r>
    <x v="4"/>
    <x v="1"/>
    <x v="0"/>
    <x v="328"/>
    <x v="54"/>
    <x v="1"/>
    <n v="5"/>
    <n v="16.32"/>
    <x v="33"/>
    <n v="15"/>
  </r>
  <r>
    <x v="2"/>
    <x v="7"/>
    <x v="1"/>
    <x v="393"/>
    <x v="54"/>
    <x v="0"/>
    <n v="4"/>
    <n v="12.42"/>
    <x v="10"/>
    <n v="8"/>
  </r>
  <r>
    <x v="0"/>
    <x v="3"/>
    <x v="0"/>
    <x v="69"/>
    <x v="54"/>
    <x v="2"/>
    <n v="1"/>
    <n v="17.829999999999998"/>
    <x v="16"/>
    <n v="3.5"/>
  </r>
  <r>
    <x v="2"/>
    <x v="2"/>
    <x v="1"/>
    <x v="349"/>
    <x v="54"/>
    <x v="0"/>
    <n v="6"/>
    <n v="12.42"/>
    <x v="0"/>
    <n v="12"/>
  </r>
  <r>
    <x v="0"/>
    <x v="1"/>
    <x v="0"/>
    <x v="278"/>
    <x v="54"/>
    <x v="2"/>
    <n v="9"/>
    <n v="17.829999999999998"/>
    <x v="19"/>
    <n v="31.5"/>
  </r>
  <r>
    <x v="1"/>
    <x v="5"/>
    <x v="1"/>
    <x v="332"/>
    <x v="54"/>
    <x v="0"/>
    <n v="2"/>
    <n v="12.42"/>
    <x v="17"/>
    <n v="4"/>
  </r>
  <r>
    <x v="4"/>
    <x v="0"/>
    <x v="0"/>
    <x v="165"/>
    <x v="55"/>
    <x v="0"/>
    <n v="10"/>
    <n v="12.42"/>
    <x v="30"/>
    <n v="20"/>
  </r>
  <r>
    <x v="2"/>
    <x v="2"/>
    <x v="1"/>
    <x v="394"/>
    <x v="55"/>
    <x v="0"/>
    <n v="1"/>
    <n v="12.42"/>
    <x v="3"/>
    <n v="2"/>
  </r>
  <r>
    <x v="0"/>
    <x v="0"/>
    <x v="0"/>
    <x v="20"/>
    <x v="55"/>
    <x v="2"/>
    <n v="10"/>
    <n v="17.829999999999998"/>
    <x v="21"/>
    <n v="35"/>
  </r>
  <r>
    <x v="2"/>
    <x v="5"/>
    <x v="1"/>
    <x v="87"/>
    <x v="55"/>
    <x v="1"/>
    <n v="2"/>
    <n v="16.32"/>
    <x v="2"/>
    <n v="6"/>
  </r>
  <r>
    <x v="4"/>
    <x v="0"/>
    <x v="0"/>
    <x v="395"/>
    <x v="55"/>
    <x v="2"/>
    <n v="3"/>
    <n v="17.829999999999998"/>
    <x v="4"/>
    <n v="10.5"/>
  </r>
  <r>
    <x v="2"/>
    <x v="2"/>
    <x v="1"/>
    <x v="396"/>
    <x v="55"/>
    <x v="0"/>
    <n v="1"/>
    <n v="12.42"/>
    <x v="3"/>
    <n v="2"/>
  </r>
  <r>
    <x v="0"/>
    <x v="6"/>
    <x v="0"/>
    <x v="297"/>
    <x v="55"/>
    <x v="2"/>
    <n v="9"/>
    <n v="17.829999999999998"/>
    <x v="19"/>
    <n v="31.5"/>
  </r>
  <r>
    <x v="3"/>
    <x v="3"/>
    <x v="0"/>
    <x v="3"/>
    <x v="55"/>
    <x v="1"/>
    <n v="1"/>
    <n v="16.32"/>
    <x v="20"/>
    <n v="3"/>
  </r>
  <r>
    <x v="0"/>
    <x v="0"/>
    <x v="0"/>
    <x v="367"/>
    <x v="55"/>
    <x v="0"/>
    <n v="2"/>
    <n v="12.42"/>
    <x v="17"/>
    <n v="4"/>
  </r>
  <r>
    <x v="0"/>
    <x v="6"/>
    <x v="0"/>
    <x v="297"/>
    <x v="55"/>
    <x v="0"/>
    <n v="2"/>
    <n v="12.42"/>
    <x v="17"/>
    <n v="4"/>
  </r>
  <r>
    <x v="3"/>
    <x v="3"/>
    <x v="0"/>
    <x v="163"/>
    <x v="55"/>
    <x v="1"/>
    <n v="10"/>
    <n v="16.32"/>
    <x v="36"/>
    <n v="30"/>
  </r>
  <r>
    <x v="2"/>
    <x v="2"/>
    <x v="1"/>
    <x v="397"/>
    <x v="55"/>
    <x v="3"/>
    <n v="4"/>
    <n v="53.35"/>
    <x v="39"/>
    <n v="24"/>
  </r>
  <r>
    <x v="2"/>
    <x v="5"/>
    <x v="1"/>
    <x v="160"/>
    <x v="55"/>
    <x v="0"/>
    <n v="10"/>
    <n v="12.42"/>
    <x v="30"/>
    <n v="20"/>
  </r>
  <r>
    <x v="2"/>
    <x v="2"/>
    <x v="1"/>
    <x v="16"/>
    <x v="55"/>
    <x v="2"/>
    <n v="6"/>
    <n v="17.829999999999998"/>
    <x v="7"/>
    <n v="21"/>
  </r>
  <r>
    <x v="2"/>
    <x v="2"/>
    <x v="1"/>
    <x v="125"/>
    <x v="56"/>
    <x v="2"/>
    <n v="5"/>
    <n v="17.829999999999998"/>
    <x v="24"/>
    <n v="17.5"/>
  </r>
  <r>
    <x v="2"/>
    <x v="2"/>
    <x v="1"/>
    <x v="266"/>
    <x v="56"/>
    <x v="0"/>
    <n v="9"/>
    <n v="12.42"/>
    <x v="9"/>
    <n v="18"/>
  </r>
  <r>
    <x v="4"/>
    <x v="3"/>
    <x v="0"/>
    <x v="162"/>
    <x v="56"/>
    <x v="0"/>
    <n v="9"/>
    <n v="12.42"/>
    <x v="9"/>
    <n v="18"/>
  </r>
  <r>
    <x v="1"/>
    <x v="7"/>
    <x v="1"/>
    <x v="124"/>
    <x v="56"/>
    <x v="1"/>
    <n v="10"/>
    <n v="16.32"/>
    <x v="36"/>
    <n v="30"/>
  </r>
  <r>
    <x v="0"/>
    <x v="3"/>
    <x v="0"/>
    <x v="66"/>
    <x v="56"/>
    <x v="1"/>
    <n v="5"/>
    <n v="16.32"/>
    <x v="33"/>
    <n v="15"/>
  </r>
  <r>
    <x v="0"/>
    <x v="1"/>
    <x v="0"/>
    <x v="316"/>
    <x v="56"/>
    <x v="0"/>
    <n v="4"/>
    <n v="12.42"/>
    <x v="10"/>
    <n v="8"/>
  </r>
  <r>
    <x v="0"/>
    <x v="0"/>
    <x v="0"/>
    <x v="92"/>
    <x v="56"/>
    <x v="1"/>
    <n v="10"/>
    <n v="16.32"/>
    <x v="36"/>
    <n v="30"/>
  </r>
  <r>
    <x v="2"/>
    <x v="2"/>
    <x v="1"/>
    <x v="304"/>
    <x v="56"/>
    <x v="1"/>
    <n v="5"/>
    <n v="16.32"/>
    <x v="33"/>
    <n v="15"/>
  </r>
  <r>
    <x v="2"/>
    <x v="7"/>
    <x v="1"/>
    <x v="398"/>
    <x v="56"/>
    <x v="0"/>
    <n v="6"/>
    <n v="12.42"/>
    <x v="0"/>
    <n v="12"/>
  </r>
  <r>
    <x v="3"/>
    <x v="1"/>
    <x v="0"/>
    <x v="399"/>
    <x v="56"/>
    <x v="1"/>
    <n v="5"/>
    <n v="16.32"/>
    <x v="33"/>
    <n v="15"/>
  </r>
  <r>
    <x v="0"/>
    <x v="3"/>
    <x v="0"/>
    <x v="400"/>
    <x v="56"/>
    <x v="1"/>
    <n v="4"/>
    <n v="16.32"/>
    <x v="29"/>
    <n v="12"/>
  </r>
  <r>
    <x v="1"/>
    <x v="2"/>
    <x v="1"/>
    <x v="130"/>
    <x v="56"/>
    <x v="3"/>
    <n v="6"/>
    <n v="53.35"/>
    <x v="5"/>
    <n v="36"/>
  </r>
  <r>
    <x v="1"/>
    <x v="2"/>
    <x v="1"/>
    <x v="401"/>
    <x v="56"/>
    <x v="0"/>
    <n v="4"/>
    <n v="12.42"/>
    <x v="10"/>
    <n v="8"/>
  </r>
  <r>
    <x v="0"/>
    <x v="0"/>
    <x v="0"/>
    <x v="402"/>
    <x v="57"/>
    <x v="3"/>
    <n v="5"/>
    <n v="53.35"/>
    <x v="38"/>
    <n v="30"/>
  </r>
  <r>
    <x v="3"/>
    <x v="3"/>
    <x v="0"/>
    <x v="355"/>
    <x v="57"/>
    <x v="0"/>
    <n v="9"/>
    <n v="12.42"/>
    <x v="9"/>
    <n v="18"/>
  </r>
  <r>
    <x v="1"/>
    <x v="2"/>
    <x v="1"/>
    <x v="183"/>
    <x v="57"/>
    <x v="0"/>
    <n v="4"/>
    <n v="12.42"/>
    <x v="10"/>
    <n v="8"/>
  </r>
  <r>
    <x v="1"/>
    <x v="4"/>
    <x v="1"/>
    <x v="273"/>
    <x v="57"/>
    <x v="0"/>
    <n v="7"/>
    <n v="12.42"/>
    <x v="1"/>
    <n v="14"/>
  </r>
  <r>
    <x v="0"/>
    <x v="6"/>
    <x v="0"/>
    <x v="109"/>
    <x v="57"/>
    <x v="0"/>
    <n v="3"/>
    <n v="12.42"/>
    <x v="27"/>
    <n v="6"/>
  </r>
  <r>
    <x v="0"/>
    <x v="0"/>
    <x v="0"/>
    <x v="94"/>
    <x v="57"/>
    <x v="3"/>
    <n v="6"/>
    <n v="53.35"/>
    <x v="5"/>
    <n v="36"/>
  </r>
  <r>
    <x v="0"/>
    <x v="0"/>
    <x v="0"/>
    <x v="108"/>
    <x v="57"/>
    <x v="1"/>
    <n v="4"/>
    <n v="16.32"/>
    <x v="29"/>
    <n v="12"/>
  </r>
  <r>
    <x v="0"/>
    <x v="6"/>
    <x v="0"/>
    <x v="259"/>
    <x v="57"/>
    <x v="0"/>
    <n v="9"/>
    <n v="12.42"/>
    <x v="9"/>
    <n v="18"/>
  </r>
  <r>
    <x v="0"/>
    <x v="1"/>
    <x v="0"/>
    <x v="403"/>
    <x v="58"/>
    <x v="0"/>
    <n v="5"/>
    <n v="12.42"/>
    <x v="31"/>
    <n v="10"/>
  </r>
  <r>
    <x v="0"/>
    <x v="3"/>
    <x v="0"/>
    <x v="240"/>
    <x v="58"/>
    <x v="0"/>
    <n v="8"/>
    <n v="12.42"/>
    <x v="8"/>
    <n v="16"/>
  </r>
  <r>
    <x v="2"/>
    <x v="2"/>
    <x v="1"/>
    <x v="183"/>
    <x v="58"/>
    <x v="0"/>
    <n v="3"/>
    <n v="12.42"/>
    <x v="27"/>
    <n v="6"/>
  </r>
  <r>
    <x v="0"/>
    <x v="0"/>
    <x v="0"/>
    <x v="404"/>
    <x v="58"/>
    <x v="3"/>
    <n v="10"/>
    <n v="53.35"/>
    <x v="12"/>
    <n v="60"/>
  </r>
  <r>
    <x v="0"/>
    <x v="1"/>
    <x v="0"/>
    <x v="383"/>
    <x v="58"/>
    <x v="3"/>
    <n v="3"/>
    <n v="53.35"/>
    <x v="22"/>
    <n v="18"/>
  </r>
  <r>
    <x v="0"/>
    <x v="0"/>
    <x v="0"/>
    <x v="405"/>
    <x v="58"/>
    <x v="0"/>
    <n v="1"/>
    <n v="12.42"/>
    <x v="3"/>
    <n v="2"/>
  </r>
  <r>
    <x v="2"/>
    <x v="5"/>
    <x v="1"/>
    <x v="274"/>
    <x v="58"/>
    <x v="2"/>
    <n v="2"/>
    <n v="17.829999999999998"/>
    <x v="28"/>
    <n v="7"/>
  </r>
  <r>
    <x v="1"/>
    <x v="5"/>
    <x v="1"/>
    <x v="406"/>
    <x v="58"/>
    <x v="3"/>
    <n v="5"/>
    <n v="53.35"/>
    <x v="38"/>
    <n v="30"/>
  </r>
  <r>
    <x v="2"/>
    <x v="4"/>
    <x v="1"/>
    <x v="129"/>
    <x v="58"/>
    <x v="1"/>
    <n v="1"/>
    <n v="16.32"/>
    <x v="20"/>
    <n v="3"/>
  </r>
  <r>
    <x v="1"/>
    <x v="2"/>
    <x v="1"/>
    <x v="188"/>
    <x v="58"/>
    <x v="0"/>
    <n v="8"/>
    <n v="12.42"/>
    <x v="8"/>
    <n v="16"/>
  </r>
  <r>
    <x v="3"/>
    <x v="3"/>
    <x v="0"/>
    <x v="182"/>
    <x v="58"/>
    <x v="2"/>
    <n v="1"/>
    <n v="17.829999999999998"/>
    <x v="16"/>
    <n v="3.5"/>
  </r>
  <r>
    <x v="0"/>
    <x v="1"/>
    <x v="0"/>
    <x v="227"/>
    <x v="58"/>
    <x v="2"/>
    <n v="9"/>
    <n v="17.829999999999998"/>
    <x v="19"/>
    <n v="31.5"/>
  </r>
  <r>
    <x v="0"/>
    <x v="0"/>
    <x v="0"/>
    <x v="255"/>
    <x v="58"/>
    <x v="1"/>
    <n v="4"/>
    <n v="16.32"/>
    <x v="29"/>
    <n v="12"/>
  </r>
  <r>
    <x v="0"/>
    <x v="0"/>
    <x v="0"/>
    <x v="251"/>
    <x v="58"/>
    <x v="3"/>
    <n v="2"/>
    <n v="53.35"/>
    <x v="35"/>
    <n v="12"/>
  </r>
  <r>
    <x v="0"/>
    <x v="3"/>
    <x v="0"/>
    <x v="128"/>
    <x v="58"/>
    <x v="0"/>
    <n v="1"/>
    <n v="12.42"/>
    <x v="3"/>
    <n v="2"/>
  </r>
  <r>
    <x v="1"/>
    <x v="7"/>
    <x v="1"/>
    <x v="398"/>
    <x v="58"/>
    <x v="0"/>
    <n v="3"/>
    <n v="12.42"/>
    <x v="27"/>
    <n v="6"/>
  </r>
  <r>
    <x v="2"/>
    <x v="4"/>
    <x v="1"/>
    <x v="242"/>
    <x v="58"/>
    <x v="1"/>
    <n v="5"/>
    <n v="16.32"/>
    <x v="33"/>
    <n v="15"/>
  </r>
  <r>
    <x v="4"/>
    <x v="0"/>
    <x v="0"/>
    <x v="407"/>
    <x v="58"/>
    <x v="3"/>
    <n v="8"/>
    <n v="53.35"/>
    <x v="32"/>
    <n v="48"/>
  </r>
  <r>
    <x v="0"/>
    <x v="0"/>
    <x v="0"/>
    <x v="45"/>
    <x v="58"/>
    <x v="3"/>
    <n v="1"/>
    <n v="53.35"/>
    <x v="15"/>
    <n v="6"/>
  </r>
  <r>
    <x v="2"/>
    <x v="2"/>
    <x v="1"/>
    <x v="349"/>
    <x v="58"/>
    <x v="1"/>
    <n v="8"/>
    <n v="16.32"/>
    <x v="11"/>
    <n v="24"/>
  </r>
  <r>
    <x v="4"/>
    <x v="1"/>
    <x v="0"/>
    <x v="265"/>
    <x v="59"/>
    <x v="0"/>
    <n v="2"/>
    <n v="12.42"/>
    <x v="17"/>
    <n v="4"/>
  </r>
  <r>
    <x v="1"/>
    <x v="2"/>
    <x v="1"/>
    <x v="408"/>
    <x v="59"/>
    <x v="1"/>
    <n v="1"/>
    <n v="16.32"/>
    <x v="20"/>
    <n v="3"/>
  </r>
  <r>
    <x v="0"/>
    <x v="1"/>
    <x v="0"/>
    <x v="279"/>
    <x v="59"/>
    <x v="0"/>
    <n v="2"/>
    <n v="12.42"/>
    <x v="17"/>
    <n v="4"/>
  </r>
  <r>
    <x v="0"/>
    <x v="3"/>
    <x v="0"/>
    <x v="272"/>
    <x v="59"/>
    <x v="3"/>
    <n v="8"/>
    <n v="53.35"/>
    <x v="32"/>
    <n v="48"/>
  </r>
  <r>
    <x v="0"/>
    <x v="1"/>
    <x v="0"/>
    <x v="288"/>
    <x v="59"/>
    <x v="0"/>
    <n v="2"/>
    <n v="12.42"/>
    <x v="17"/>
    <n v="4"/>
  </r>
  <r>
    <x v="3"/>
    <x v="1"/>
    <x v="0"/>
    <x v="106"/>
    <x v="59"/>
    <x v="2"/>
    <n v="5"/>
    <n v="17.829999999999998"/>
    <x v="24"/>
    <n v="17.5"/>
  </r>
  <r>
    <x v="1"/>
    <x v="4"/>
    <x v="1"/>
    <x v="409"/>
    <x v="59"/>
    <x v="3"/>
    <n v="2"/>
    <n v="53.35"/>
    <x v="35"/>
    <n v="12"/>
  </r>
  <r>
    <x v="3"/>
    <x v="0"/>
    <x v="0"/>
    <x v="311"/>
    <x v="59"/>
    <x v="0"/>
    <n v="5"/>
    <n v="12.42"/>
    <x v="31"/>
    <n v="10"/>
  </r>
  <r>
    <x v="3"/>
    <x v="1"/>
    <x v="0"/>
    <x v="410"/>
    <x v="59"/>
    <x v="3"/>
    <n v="6"/>
    <n v="53.35"/>
    <x v="5"/>
    <n v="36"/>
  </r>
  <r>
    <x v="3"/>
    <x v="1"/>
    <x v="0"/>
    <x v="411"/>
    <x v="59"/>
    <x v="0"/>
    <n v="8"/>
    <n v="12.42"/>
    <x v="8"/>
    <n v="16"/>
  </r>
  <r>
    <x v="0"/>
    <x v="0"/>
    <x v="0"/>
    <x v="412"/>
    <x v="59"/>
    <x v="0"/>
    <n v="6"/>
    <n v="12.42"/>
    <x v="0"/>
    <n v="12"/>
  </r>
  <r>
    <x v="2"/>
    <x v="2"/>
    <x v="1"/>
    <x v="323"/>
    <x v="59"/>
    <x v="2"/>
    <n v="7"/>
    <n v="17.829999999999998"/>
    <x v="37"/>
    <n v="24.5"/>
  </r>
  <r>
    <x v="0"/>
    <x v="0"/>
    <x v="0"/>
    <x v="413"/>
    <x v="59"/>
    <x v="0"/>
    <n v="7"/>
    <n v="12.42"/>
    <x v="1"/>
    <n v="14"/>
  </r>
  <r>
    <x v="0"/>
    <x v="1"/>
    <x v="0"/>
    <x v="414"/>
    <x v="59"/>
    <x v="3"/>
    <n v="6"/>
    <n v="53.35"/>
    <x v="5"/>
    <n v="36"/>
  </r>
  <r>
    <x v="3"/>
    <x v="0"/>
    <x v="0"/>
    <x v="75"/>
    <x v="59"/>
    <x v="2"/>
    <n v="8"/>
    <n v="17.829999999999998"/>
    <x v="23"/>
    <n v="28"/>
  </r>
  <r>
    <x v="4"/>
    <x v="6"/>
    <x v="0"/>
    <x v="167"/>
    <x v="60"/>
    <x v="0"/>
    <n v="2"/>
    <n v="12.42"/>
    <x v="17"/>
    <n v="4"/>
  </r>
  <r>
    <x v="0"/>
    <x v="0"/>
    <x v="0"/>
    <x v="326"/>
    <x v="60"/>
    <x v="0"/>
    <n v="5"/>
    <n v="12.42"/>
    <x v="31"/>
    <n v="10"/>
  </r>
  <r>
    <x v="0"/>
    <x v="3"/>
    <x v="0"/>
    <x v="330"/>
    <x v="60"/>
    <x v="1"/>
    <n v="10"/>
    <n v="16.32"/>
    <x v="36"/>
    <n v="30"/>
  </r>
  <r>
    <x v="3"/>
    <x v="0"/>
    <x v="0"/>
    <x v="251"/>
    <x v="60"/>
    <x v="3"/>
    <n v="8"/>
    <n v="53.35"/>
    <x v="32"/>
    <n v="48"/>
  </r>
  <r>
    <x v="1"/>
    <x v="7"/>
    <x v="1"/>
    <x v="415"/>
    <x v="60"/>
    <x v="3"/>
    <n v="3"/>
    <n v="53.35"/>
    <x v="22"/>
    <n v="18"/>
  </r>
  <r>
    <x v="0"/>
    <x v="0"/>
    <x v="0"/>
    <x v="413"/>
    <x v="60"/>
    <x v="0"/>
    <n v="3"/>
    <n v="12.42"/>
    <x v="27"/>
    <n v="6"/>
  </r>
  <r>
    <x v="0"/>
    <x v="3"/>
    <x v="0"/>
    <x v="208"/>
    <x v="60"/>
    <x v="0"/>
    <n v="3"/>
    <n v="12.42"/>
    <x v="27"/>
    <n v="6"/>
  </r>
  <r>
    <x v="1"/>
    <x v="2"/>
    <x v="1"/>
    <x v="341"/>
    <x v="60"/>
    <x v="0"/>
    <n v="8"/>
    <n v="12.42"/>
    <x v="8"/>
    <n v="16"/>
  </r>
  <r>
    <x v="3"/>
    <x v="0"/>
    <x v="0"/>
    <x v="307"/>
    <x v="60"/>
    <x v="1"/>
    <n v="6"/>
    <n v="16.32"/>
    <x v="26"/>
    <n v="18"/>
  </r>
  <r>
    <x v="3"/>
    <x v="3"/>
    <x v="0"/>
    <x v="66"/>
    <x v="60"/>
    <x v="0"/>
    <n v="3"/>
    <n v="12.42"/>
    <x v="27"/>
    <n v="6"/>
  </r>
  <r>
    <x v="0"/>
    <x v="3"/>
    <x v="0"/>
    <x v="236"/>
    <x v="60"/>
    <x v="0"/>
    <n v="7"/>
    <n v="12.42"/>
    <x v="1"/>
    <n v="14"/>
  </r>
  <r>
    <x v="0"/>
    <x v="0"/>
    <x v="0"/>
    <x v="64"/>
    <x v="60"/>
    <x v="0"/>
    <n v="10"/>
    <n v="12.42"/>
    <x v="30"/>
    <n v="20"/>
  </r>
  <r>
    <x v="0"/>
    <x v="0"/>
    <x v="0"/>
    <x v="335"/>
    <x v="60"/>
    <x v="3"/>
    <n v="9"/>
    <n v="53.35"/>
    <x v="18"/>
    <n v="54"/>
  </r>
  <r>
    <x v="0"/>
    <x v="0"/>
    <x v="0"/>
    <x v="381"/>
    <x v="60"/>
    <x v="1"/>
    <n v="3"/>
    <n v="16.32"/>
    <x v="25"/>
    <n v="9"/>
  </r>
  <r>
    <x v="4"/>
    <x v="3"/>
    <x v="0"/>
    <x v="416"/>
    <x v="60"/>
    <x v="2"/>
    <n v="8"/>
    <n v="17.829999999999998"/>
    <x v="23"/>
    <n v="28"/>
  </r>
  <r>
    <x v="0"/>
    <x v="0"/>
    <x v="0"/>
    <x v="413"/>
    <x v="60"/>
    <x v="1"/>
    <n v="2"/>
    <n v="16.32"/>
    <x v="2"/>
    <n v="6"/>
  </r>
  <r>
    <x v="3"/>
    <x v="0"/>
    <x v="0"/>
    <x v="73"/>
    <x v="60"/>
    <x v="3"/>
    <n v="6"/>
    <n v="53.35"/>
    <x v="5"/>
    <n v="36"/>
  </r>
  <r>
    <x v="3"/>
    <x v="1"/>
    <x v="0"/>
    <x v="315"/>
    <x v="60"/>
    <x v="2"/>
    <n v="10"/>
    <n v="17.829999999999998"/>
    <x v="21"/>
    <n v="35"/>
  </r>
  <r>
    <x v="0"/>
    <x v="0"/>
    <x v="0"/>
    <x v="391"/>
    <x v="60"/>
    <x v="3"/>
    <n v="10"/>
    <n v="53.35"/>
    <x v="12"/>
    <n v="60"/>
  </r>
  <r>
    <x v="1"/>
    <x v="4"/>
    <x v="1"/>
    <x v="103"/>
    <x v="61"/>
    <x v="3"/>
    <n v="5"/>
    <n v="53.35"/>
    <x v="38"/>
    <n v="30"/>
  </r>
  <r>
    <x v="4"/>
    <x v="3"/>
    <x v="0"/>
    <x v="321"/>
    <x v="61"/>
    <x v="1"/>
    <n v="2"/>
    <n v="16.32"/>
    <x v="2"/>
    <n v="6"/>
  </r>
  <r>
    <x v="2"/>
    <x v="4"/>
    <x v="1"/>
    <x v="104"/>
    <x v="61"/>
    <x v="0"/>
    <n v="2"/>
    <n v="12.42"/>
    <x v="17"/>
    <n v="4"/>
  </r>
  <r>
    <x v="3"/>
    <x v="0"/>
    <x v="0"/>
    <x v="192"/>
    <x v="61"/>
    <x v="3"/>
    <n v="4"/>
    <n v="53.35"/>
    <x v="39"/>
    <n v="24"/>
  </r>
  <r>
    <x v="1"/>
    <x v="5"/>
    <x v="1"/>
    <x v="88"/>
    <x v="61"/>
    <x v="0"/>
    <n v="8"/>
    <n v="12.42"/>
    <x v="8"/>
    <n v="16"/>
  </r>
  <r>
    <x v="3"/>
    <x v="3"/>
    <x v="0"/>
    <x v="321"/>
    <x v="61"/>
    <x v="3"/>
    <n v="7"/>
    <n v="53.35"/>
    <x v="13"/>
    <n v="42"/>
  </r>
  <r>
    <x v="0"/>
    <x v="3"/>
    <x v="0"/>
    <x v="340"/>
    <x v="61"/>
    <x v="0"/>
    <n v="4"/>
    <n v="12.42"/>
    <x v="10"/>
    <n v="8"/>
  </r>
  <r>
    <x v="3"/>
    <x v="3"/>
    <x v="0"/>
    <x v="352"/>
    <x v="61"/>
    <x v="0"/>
    <n v="6"/>
    <n v="12.42"/>
    <x v="0"/>
    <n v="12"/>
  </r>
  <r>
    <x v="0"/>
    <x v="6"/>
    <x v="0"/>
    <x v="417"/>
    <x v="61"/>
    <x v="3"/>
    <n v="8"/>
    <n v="53.35"/>
    <x v="32"/>
    <n v="48"/>
  </r>
  <r>
    <x v="0"/>
    <x v="0"/>
    <x v="0"/>
    <x v="79"/>
    <x v="61"/>
    <x v="1"/>
    <n v="5"/>
    <n v="16.32"/>
    <x v="33"/>
    <n v="15"/>
  </r>
  <r>
    <x v="2"/>
    <x v="4"/>
    <x v="1"/>
    <x v="418"/>
    <x v="61"/>
    <x v="1"/>
    <n v="1"/>
    <n v="16.32"/>
    <x v="20"/>
    <n v="3"/>
  </r>
  <r>
    <x v="0"/>
    <x v="6"/>
    <x v="0"/>
    <x v="371"/>
    <x v="61"/>
    <x v="0"/>
    <n v="4"/>
    <n v="12.42"/>
    <x v="10"/>
    <n v="8"/>
  </r>
  <r>
    <x v="2"/>
    <x v="5"/>
    <x v="1"/>
    <x v="71"/>
    <x v="61"/>
    <x v="0"/>
    <n v="10"/>
    <n v="12.42"/>
    <x v="30"/>
    <n v="20"/>
  </r>
  <r>
    <x v="0"/>
    <x v="1"/>
    <x v="0"/>
    <x v="389"/>
    <x v="61"/>
    <x v="1"/>
    <n v="6"/>
    <n v="16.32"/>
    <x v="26"/>
    <n v="18"/>
  </r>
  <r>
    <x v="0"/>
    <x v="6"/>
    <x v="0"/>
    <x v="259"/>
    <x v="61"/>
    <x v="1"/>
    <n v="7"/>
    <n v="16.32"/>
    <x v="14"/>
    <n v="21"/>
  </r>
  <r>
    <x v="1"/>
    <x v="2"/>
    <x v="1"/>
    <x v="169"/>
    <x v="62"/>
    <x v="0"/>
    <n v="9"/>
    <n v="12.42"/>
    <x v="9"/>
    <n v="18"/>
  </r>
  <r>
    <x v="3"/>
    <x v="6"/>
    <x v="0"/>
    <x v="43"/>
    <x v="62"/>
    <x v="0"/>
    <n v="6"/>
    <n v="12.42"/>
    <x v="0"/>
    <n v="12"/>
  </r>
  <r>
    <x v="0"/>
    <x v="0"/>
    <x v="0"/>
    <x v="419"/>
    <x v="62"/>
    <x v="1"/>
    <n v="2"/>
    <n v="16.32"/>
    <x v="2"/>
    <n v="6"/>
  </r>
  <r>
    <x v="3"/>
    <x v="0"/>
    <x v="0"/>
    <x v="192"/>
    <x v="62"/>
    <x v="0"/>
    <n v="10"/>
    <n v="12.42"/>
    <x v="30"/>
    <n v="20"/>
  </r>
  <r>
    <x v="1"/>
    <x v="2"/>
    <x v="1"/>
    <x v="366"/>
    <x v="62"/>
    <x v="0"/>
    <n v="8"/>
    <n v="12.42"/>
    <x v="8"/>
    <n v="16"/>
  </r>
  <r>
    <x v="2"/>
    <x v="5"/>
    <x v="1"/>
    <x v="99"/>
    <x v="62"/>
    <x v="2"/>
    <n v="1"/>
    <n v="17.829999999999998"/>
    <x v="16"/>
    <n v="3.5"/>
  </r>
  <r>
    <x v="2"/>
    <x v="4"/>
    <x v="1"/>
    <x v="70"/>
    <x v="62"/>
    <x v="3"/>
    <n v="1"/>
    <n v="53.35"/>
    <x v="15"/>
    <n v="6"/>
  </r>
  <r>
    <x v="3"/>
    <x v="3"/>
    <x v="0"/>
    <x v="420"/>
    <x v="62"/>
    <x v="3"/>
    <n v="3"/>
    <n v="53.35"/>
    <x v="22"/>
    <n v="18"/>
  </r>
  <r>
    <x v="3"/>
    <x v="0"/>
    <x v="0"/>
    <x v="158"/>
    <x v="62"/>
    <x v="0"/>
    <n v="9"/>
    <n v="12.42"/>
    <x v="9"/>
    <n v="18"/>
  </r>
  <r>
    <x v="4"/>
    <x v="1"/>
    <x v="0"/>
    <x v="384"/>
    <x v="62"/>
    <x v="2"/>
    <n v="7"/>
    <n v="17.829999999999998"/>
    <x v="37"/>
    <n v="24.5"/>
  </r>
  <r>
    <x v="2"/>
    <x v="4"/>
    <x v="1"/>
    <x v="136"/>
    <x v="62"/>
    <x v="2"/>
    <n v="4"/>
    <n v="17.829999999999998"/>
    <x v="34"/>
    <n v="14"/>
  </r>
  <r>
    <x v="2"/>
    <x v="2"/>
    <x v="1"/>
    <x v="390"/>
    <x v="62"/>
    <x v="2"/>
    <n v="10"/>
    <n v="17.829999999999998"/>
    <x v="21"/>
    <n v="35"/>
  </r>
  <r>
    <x v="1"/>
    <x v="5"/>
    <x v="1"/>
    <x v="244"/>
    <x v="62"/>
    <x v="1"/>
    <n v="4"/>
    <n v="16.32"/>
    <x v="29"/>
    <n v="12"/>
  </r>
  <r>
    <x v="0"/>
    <x v="1"/>
    <x v="0"/>
    <x v="421"/>
    <x v="62"/>
    <x v="0"/>
    <n v="5"/>
    <n v="12.42"/>
    <x v="31"/>
    <n v="10"/>
  </r>
  <r>
    <x v="0"/>
    <x v="3"/>
    <x v="0"/>
    <x v="330"/>
    <x v="62"/>
    <x v="2"/>
    <n v="9"/>
    <n v="17.829999999999998"/>
    <x v="19"/>
    <n v="31.5"/>
  </r>
  <r>
    <x v="1"/>
    <x v="4"/>
    <x v="1"/>
    <x v="239"/>
    <x v="62"/>
    <x v="3"/>
    <n v="5"/>
    <n v="53.35"/>
    <x v="38"/>
    <n v="30"/>
  </r>
  <r>
    <x v="0"/>
    <x v="3"/>
    <x v="0"/>
    <x v="334"/>
    <x v="62"/>
    <x v="1"/>
    <n v="2"/>
    <n v="16.32"/>
    <x v="2"/>
    <n v="6"/>
  </r>
  <r>
    <x v="0"/>
    <x v="0"/>
    <x v="0"/>
    <x v="46"/>
    <x v="62"/>
    <x v="0"/>
    <n v="4"/>
    <n v="12.42"/>
    <x v="10"/>
    <n v="8"/>
  </r>
  <r>
    <x v="1"/>
    <x v="2"/>
    <x v="1"/>
    <x v="202"/>
    <x v="62"/>
    <x v="2"/>
    <n v="2"/>
    <n v="17.829999999999998"/>
    <x v="28"/>
    <n v="7"/>
  </r>
  <r>
    <x v="0"/>
    <x v="6"/>
    <x v="0"/>
    <x v="422"/>
    <x v="62"/>
    <x v="2"/>
    <n v="7"/>
    <n v="17.829999999999998"/>
    <x v="37"/>
    <n v="24.5"/>
  </r>
  <r>
    <x v="1"/>
    <x v="2"/>
    <x v="1"/>
    <x v="17"/>
    <x v="63"/>
    <x v="0"/>
    <n v="6"/>
    <n v="12.42"/>
    <x v="0"/>
    <n v="12"/>
  </r>
  <r>
    <x v="2"/>
    <x v="4"/>
    <x v="1"/>
    <x v="286"/>
    <x v="63"/>
    <x v="0"/>
    <n v="2"/>
    <n v="12.42"/>
    <x v="17"/>
    <n v="4"/>
  </r>
  <r>
    <x v="1"/>
    <x v="4"/>
    <x v="1"/>
    <x v="223"/>
    <x v="63"/>
    <x v="1"/>
    <n v="6"/>
    <n v="16.32"/>
    <x v="26"/>
    <n v="18"/>
  </r>
  <r>
    <x v="0"/>
    <x v="1"/>
    <x v="0"/>
    <x v="48"/>
    <x v="63"/>
    <x v="1"/>
    <n v="9"/>
    <n v="16.32"/>
    <x v="6"/>
    <n v="27"/>
  </r>
  <r>
    <x v="3"/>
    <x v="1"/>
    <x v="0"/>
    <x v="213"/>
    <x v="63"/>
    <x v="0"/>
    <n v="8"/>
    <n v="12.42"/>
    <x v="8"/>
    <n v="16"/>
  </r>
  <r>
    <x v="0"/>
    <x v="0"/>
    <x v="0"/>
    <x v="354"/>
    <x v="63"/>
    <x v="0"/>
    <n v="7"/>
    <n v="12.42"/>
    <x v="1"/>
    <n v="14"/>
  </r>
  <r>
    <x v="0"/>
    <x v="0"/>
    <x v="0"/>
    <x v="255"/>
    <x v="63"/>
    <x v="0"/>
    <n v="3"/>
    <n v="12.42"/>
    <x v="27"/>
    <n v="6"/>
  </r>
  <r>
    <x v="3"/>
    <x v="3"/>
    <x v="0"/>
    <x v="120"/>
    <x v="63"/>
    <x v="0"/>
    <n v="10"/>
    <n v="12.42"/>
    <x v="30"/>
    <n v="20"/>
  </r>
  <r>
    <x v="3"/>
    <x v="3"/>
    <x v="0"/>
    <x v="321"/>
    <x v="63"/>
    <x v="1"/>
    <n v="8"/>
    <n v="16.32"/>
    <x v="11"/>
    <n v="24"/>
  </r>
  <r>
    <x v="0"/>
    <x v="0"/>
    <x v="0"/>
    <x v="76"/>
    <x v="63"/>
    <x v="0"/>
    <n v="8"/>
    <n v="12.42"/>
    <x v="8"/>
    <n v="16"/>
  </r>
  <r>
    <x v="0"/>
    <x v="3"/>
    <x v="0"/>
    <x v="330"/>
    <x v="63"/>
    <x v="0"/>
    <n v="8"/>
    <n v="12.42"/>
    <x v="8"/>
    <n v="16"/>
  </r>
  <r>
    <x v="2"/>
    <x v="4"/>
    <x v="1"/>
    <x v="55"/>
    <x v="63"/>
    <x v="1"/>
    <n v="4"/>
    <n v="16.32"/>
    <x v="29"/>
    <n v="12"/>
  </r>
  <r>
    <x v="4"/>
    <x v="0"/>
    <x v="0"/>
    <x v="423"/>
    <x v="63"/>
    <x v="3"/>
    <n v="1"/>
    <n v="53.35"/>
    <x v="15"/>
    <n v="6"/>
  </r>
  <r>
    <x v="0"/>
    <x v="0"/>
    <x v="0"/>
    <x v="45"/>
    <x v="63"/>
    <x v="2"/>
    <n v="9"/>
    <n v="17.829999999999998"/>
    <x v="19"/>
    <n v="31.5"/>
  </r>
  <r>
    <x v="0"/>
    <x v="6"/>
    <x v="0"/>
    <x v="167"/>
    <x v="63"/>
    <x v="0"/>
    <n v="5"/>
    <n v="12.42"/>
    <x v="31"/>
    <n v="10"/>
  </r>
  <r>
    <x v="0"/>
    <x v="1"/>
    <x v="0"/>
    <x v="424"/>
    <x v="63"/>
    <x v="0"/>
    <n v="6"/>
    <n v="12.42"/>
    <x v="0"/>
    <n v="12"/>
  </r>
  <r>
    <x v="3"/>
    <x v="3"/>
    <x v="0"/>
    <x v="246"/>
    <x v="64"/>
    <x v="3"/>
    <n v="3"/>
    <n v="53.35"/>
    <x v="22"/>
    <n v="18"/>
  </r>
  <r>
    <x v="0"/>
    <x v="1"/>
    <x v="0"/>
    <x v="227"/>
    <x v="64"/>
    <x v="2"/>
    <n v="1"/>
    <n v="17.829999999999998"/>
    <x v="16"/>
    <n v="3.5"/>
  </r>
  <r>
    <x v="0"/>
    <x v="1"/>
    <x v="0"/>
    <x v="425"/>
    <x v="64"/>
    <x v="3"/>
    <n v="7"/>
    <n v="53.35"/>
    <x v="13"/>
    <n v="42"/>
  </r>
  <r>
    <x v="0"/>
    <x v="1"/>
    <x v="0"/>
    <x v="207"/>
    <x v="64"/>
    <x v="0"/>
    <n v="8"/>
    <n v="12.42"/>
    <x v="8"/>
    <n v="16"/>
  </r>
  <r>
    <x v="0"/>
    <x v="1"/>
    <x v="0"/>
    <x v="426"/>
    <x v="64"/>
    <x v="0"/>
    <n v="8"/>
    <n v="12.42"/>
    <x v="8"/>
    <n v="16"/>
  </r>
  <r>
    <x v="1"/>
    <x v="2"/>
    <x v="1"/>
    <x v="17"/>
    <x v="64"/>
    <x v="0"/>
    <n v="9"/>
    <n v="12.42"/>
    <x v="9"/>
    <n v="18"/>
  </r>
  <r>
    <x v="0"/>
    <x v="0"/>
    <x v="0"/>
    <x v="381"/>
    <x v="64"/>
    <x v="0"/>
    <n v="7"/>
    <n v="12.42"/>
    <x v="1"/>
    <n v="14"/>
  </r>
  <r>
    <x v="0"/>
    <x v="0"/>
    <x v="0"/>
    <x v="257"/>
    <x v="64"/>
    <x v="2"/>
    <n v="5"/>
    <n v="17.829999999999998"/>
    <x v="24"/>
    <n v="17.5"/>
  </r>
  <r>
    <x v="2"/>
    <x v="4"/>
    <x v="1"/>
    <x v="89"/>
    <x v="65"/>
    <x v="2"/>
    <n v="9"/>
    <n v="17.829999999999998"/>
    <x v="19"/>
    <n v="31.5"/>
  </r>
  <r>
    <x v="0"/>
    <x v="1"/>
    <x v="0"/>
    <x v="157"/>
    <x v="65"/>
    <x v="0"/>
    <n v="8"/>
    <n v="12.42"/>
    <x v="8"/>
    <n v="16"/>
  </r>
  <r>
    <x v="2"/>
    <x v="7"/>
    <x v="1"/>
    <x v="427"/>
    <x v="65"/>
    <x v="0"/>
    <n v="8"/>
    <n v="12.42"/>
    <x v="8"/>
    <n v="16"/>
  </r>
  <r>
    <x v="1"/>
    <x v="4"/>
    <x v="1"/>
    <x v="281"/>
    <x v="65"/>
    <x v="0"/>
    <n v="7"/>
    <n v="12.42"/>
    <x v="1"/>
    <n v="14"/>
  </r>
  <r>
    <x v="0"/>
    <x v="3"/>
    <x v="0"/>
    <x v="143"/>
    <x v="65"/>
    <x v="3"/>
    <n v="2"/>
    <n v="53.35"/>
    <x v="35"/>
    <n v="12"/>
  </r>
  <r>
    <x v="2"/>
    <x v="2"/>
    <x v="1"/>
    <x v="428"/>
    <x v="65"/>
    <x v="3"/>
    <n v="5"/>
    <n v="53.35"/>
    <x v="38"/>
    <n v="30"/>
  </r>
  <r>
    <x v="1"/>
    <x v="4"/>
    <x v="1"/>
    <x v="175"/>
    <x v="65"/>
    <x v="1"/>
    <n v="8"/>
    <n v="16.32"/>
    <x v="11"/>
    <n v="24"/>
  </r>
  <r>
    <x v="3"/>
    <x v="1"/>
    <x v="0"/>
    <x v="267"/>
    <x v="65"/>
    <x v="3"/>
    <n v="10"/>
    <n v="53.35"/>
    <x v="12"/>
    <n v="60"/>
  </r>
  <r>
    <x v="4"/>
    <x v="0"/>
    <x v="0"/>
    <x v="429"/>
    <x v="65"/>
    <x v="2"/>
    <n v="5"/>
    <n v="17.829999999999998"/>
    <x v="24"/>
    <n v="17.5"/>
  </r>
  <r>
    <x v="0"/>
    <x v="1"/>
    <x v="0"/>
    <x v="399"/>
    <x v="65"/>
    <x v="0"/>
    <n v="10"/>
    <n v="12.42"/>
    <x v="30"/>
    <n v="20"/>
  </r>
  <r>
    <x v="0"/>
    <x v="3"/>
    <x v="0"/>
    <x v="206"/>
    <x v="65"/>
    <x v="2"/>
    <n v="4"/>
    <n v="17.829999999999998"/>
    <x v="34"/>
    <n v="14"/>
  </r>
  <r>
    <x v="2"/>
    <x v="4"/>
    <x v="1"/>
    <x v="430"/>
    <x v="65"/>
    <x v="0"/>
    <n v="6"/>
    <n v="12.42"/>
    <x v="0"/>
    <n v="12"/>
  </r>
  <r>
    <x v="0"/>
    <x v="6"/>
    <x v="0"/>
    <x v="356"/>
    <x v="65"/>
    <x v="2"/>
    <n v="6"/>
    <n v="17.829999999999998"/>
    <x v="7"/>
    <n v="21"/>
  </r>
  <r>
    <x v="0"/>
    <x v="3"/>
    <x v="0"/>
    <x v="186"/>
    <x v="65"/>
    <x v="3"/>
    <n v="7"/>
    <n v="53.35"/>
    <x v="13"/>
    <n v="42"/>
  </r>
  <r>
    <x v="2"/>
    <x v="7"/>
    <x v="1"/>
    <x v="302"/>
    <x v="65"/>
    <x v="0"/>
    <n v="10"/>
    <n v="12.42"/>
    <x v="30"/>
    <n v="20"/>
  </r>
  <r>
    <x v="3"/>
    <x v="0"/>
    <x v="0"/>
    <x v="137"/>
    <x v="65"/>
    <x v="1"/>
    <n v="1"/>
    <n v="16.32"/>
    <x v="20"/>
    <n v="3"/>
  </r>
  <r>
    <x v="0"/>
    <x v="0"/>
    <x v="0"/>
    <x v="20"/>
    <x v="65"/>
    <x v="3"/>
    <n v="2"/>
    <n v="53.35"/>
    <x v="35"/>
    <n v="12"/>
  </r>
  <r>
    <x v="3"/>
    <x v="3"/>
    <x v="0"/>
    <x v="431"/>
    <x v="66"/>
    <x v="2"/>
    <n v="1"/>
    <n v="17.829999999999998"/>
    <x v="16"/>
    <n v="3.5"/>
  </r>
  <r>
    <x v="1"/>
    <x v="2"/>
    <x v="1"/>
    <x v="40"/>
    <x v="66"/>
    <x v="0"/>
    <n v="9"/>
    <n v="12.42"/>
    <x v="9"/>
    <n v="18"/>
  </r>
  <r>
    <x v="2"/>
    <x v="2"/>
    <x v="1"/>
    <x v="432"/>
    <x v="66"/>
    <x v="0"/>
    <n v="6"/>
    <n v="12.42"/>
    <x v="0"/>
    <n v="12"/>
  </r>
  <r>
    <x v="0"/>
    <x v="1"/>
    <x v="0"/>
    <x v="433"/>
    <x v="66"/>
    <x v="0"/>
    <n v="2"/>
    <n v="12.42"/>
    <x v="17"/>
    <n v="4"/>
  </r>
  <r>
    <x v="0"/>
    <x v="0"/>
    <x v="0"/>
    <x v="137"/>
    <x v="66"/>
    <x v="3"/>
    <n v="1"/>
    <n v="53.35"/>
    <x v="15"/>
    <n v="6"/>
  </r>
  <r>
    <x v="2"/>
    <x v="7"/>
    <x v="1"/>
    <x v="393"/>
    <x v="66"/>
    <x v="2"/>
    <n v="4"/>
    <n v="17.829999999999998"/>
    <x v="34"/>
    <n v="14"/>
  </r>
  <r>
    <x v="3"/>
    <x v="1"/>
    <x v="0"/>
    <x v="325"/>
    <x v="66"/>
    <x v="0"/>
    <n v="10"/>
    <n v="12.42"/>
    <x v="30"/>
    <n v="20"/>
  </r>
  <r>
    <x v="0"/>
    <x v="1"/>
    <x v="0"/>
    <x v="177"/>
    <x v="66"/>
    <x v="3"/>
    <n v="10"/>
    <n v="53.35"/>
    <x v="12"/>
    <n v="60"/>
  </r>
  <r>
    <x v="4"/>
    <x v="6"/>
    <x v="0"/>
    <x v="434"/>
    <x v="66"/>
    <x v="0"/>
    <n v="10"/>
    <n v="12.42"/>
    <x v="30"/>
    <n v="20"/>
  </r>
  <r>
    <x v="1"/>
    <x v="5"/>
    <x v="1"/>
    <x v="174"/>
    <x v="66"/>
    <x v="1"/>
    <n v="8"/>
    <n v="16.32"/>
    <x v="11"/>
    <n v="24"/>
  </r>
  <r>
    <x v="1"/>
    <x v="7"/>
    <x v="1"/>
    <x v="95"/>
    <x v="66"/>
    <x v="3"/>
    <n v="7"/>
    <n v="53.35"/>
    <x v="13"/>
    <n v="42"/>
  </r>
  <r>
    <x v="0"/>
    <x v="0"/>
    <x v="0"/>
    <x v="435"/>
    <x v="66"/>
    <x v="0"/>
    <n v="9"/>
    <n v="12.42"/>
    <x v="9"/>
    <n v="18"/>
  </r>
  <r>
    <x v="0"/>
    <x v="3"/>
    <x v="0"/>
    <x v="352"/>
    <x v="66"/>
    <x v="1"/>
    <n v="1"/>
    <n v="16.32"/>
    <x v="20"/>
    <n v="3"/>
  </r>
  <r>
    <x v="3"/>
    <x v="0"/>
    <x v="0"/>
    <x v="295"/>
    <x v="66"/>
    <x v="0"/>
    <n v="10"/>
    <n v="12.42"/>
    <x v="30"/>
    <n v="20"/>
  </r>
  <r>
    <x v="4"/>
    <x v="0"/>
    <x v="0"/>
    <x v="64"/>
    <x v="67"/>
    <x v="3"/>
    <n v="6"/>
    <n v="53.35"/>
    <x v="5"/>
    <n v="36"/>
  </r>
  <r>
    <x v="0"/>
    <x v="0"/>
    <x v="0"/>
    <x v="436"/>
    <x v="67"/>
    <x v="0"/>
    <n v="8"/>
    <n v="12.42"/>
    <x v="8"/>
    <n v="16"/>
  </r>
  <r>
    <x v="0"/>
    <x v="1"/>
    <x v="0"/>
    <x v="117"/>
    <x v="67"/>
    <x v="3"/>
    <n v="4"/>
    <n v="53.35"/>
    <x v="39"/>
    <n v="24"/>
  </r>
  <r>
    <x v="0"/>
    <x v="1"/>
    <x v="0"/>
    <x v="233"/>
    <x v="67"/>
    <x v="0"/>
    <n v="3"/>
    <n v="12.42"/>
    <x v="27"/>
    <n v="6"/>
  </r>
  <r>
    <x v="0"/>
    <x v="1"/>
    <x v="0"/>
    <x v="93"/>
    <x v="67"/>
    <x v="2"/>
    <n v="4"/>
    <n v="17.829999999999998"/>
    <x v="34"/>
    <n v="14"/>
  </r>
  <r>
    <x v="0"/>
    <x v="0"/>
    <x v="0"/>
    <x v="257"/>
    <x v="67"/>
    <x v="3"/>
    <n v="9"/>
    <n v="53.35"/>
    <x v="18"/>
    <n v="54"/>
  </r>
  <r>
    <x v="1"/>
    <x v="5"/>
    <x v="1"/>
    <x v="437"/>
    <x v="67"/>
    <x v="3"/>
    <n v="8"/>
    <n v="53.35"/>
    <x v="32"/>
    <n v="48"/>
  </r>
  <r>
    <x v="0"/>
    <x v="0"/>
    <x v="0"/>
    <x v="342"/>
    <x v="67"/>
    <x v="0"/>
    <n v="1"/>
    <n v="12.42"/>
    <x v="3"/>
    <n v="2"/>
  </r>
  <r>
    <x v="2"/>
    <x v="7"/>
    <x v="1"/>
    <x v="427"/>
    <x v="67"/>
    <x v="0"/>
    <n v="6"/>
    <n v="12.42"/>
    <x v="0"/>
    <n v="12"/>
  </r>
  <r>
    <x v="4"/>
    <x v="0"/>
    <x v="0"/>
    <x v="374"/>
    <x v="67"/>
    <x v="3"/>
    <n v="2"/>
    <n v="53.35"/>
    <x v="35"/>
    <n v="12"/>
  </r>
  <r>
    <x v="1"/>
    <x v="2"/>
    <x v="1"/>
    <x v="438"/>
    <x v="67"/>
    <x v="3"/>
    <n v="7"/>
    <n v="53.35"/>
    <x v="13"/>
    <n v="42"/>
  </r>
  <r>
    <x v="2"/>
    <x v="5"/>
    <x v="1"/>
    <x v="99"/>
    <x v="67"/>
    <x v="0"/>
    <n v="9"/>
    <n v="12.42"/>
    <x v="9"/>
    <n v="18"/>
  </r>
  <r>
    <x v="2"/>
    <x v="5"/>
    <x v="1"/>
    <x v="27"/>
    <x v="67"/>
    <x v="3"/>
    <n v="1"/>
    <n v="53.35"/>
    <x v="15"/>
    <n v="6"/>
  </r>
  <r>
    <x v="0"/>
    <x v="0"/>
    <x v="0"/>
    <x v="423"/>
    <x v="67"/>
    <x v="1"/>
    <n v="6"/>
    <n v="16.32"/>
    <x v="26"/>
    <n v="18"/>
  </r>
  <r>
    <x v="0"/>
    <x v="1"/>
    <x v="0"/>
    <x v="377"/>
    <x v="67"/>
    <x v="1"/>
    <n v="4"/>
    <n v="16.32"/>
    <x v="29"/>
    <n v="12"/>
  </r>
  <r>
    <x v="3"/>
    <x v="1"/>
    <x v="0"/>
    <x v="8"/>
    <x v="68"/>
    <x v="0"/>
    <n v="6"/>
    <n v="12.42"/>
    <x v="0"/>
    <n v="12"/>
  </r>
  <r>
    <x v="2"/>
    <x v="5"/>
    <x v="1"/>
    <x v="437"/>
    <x v="68"/>
    <x v="0"/>
    <n v="7"/>
    <n v="12.42"/>
    <x v="1"/>
    <n v="14"/>
  </r>
  <r>
    <x v="0"/>
    <x v="0"/>
    <x v="0"/>
    <x v="429"/>
    <x v="68"/>
    <x v="2"/>
    <n v="3"/>
    <n v="17.829999999999998"/>
    <x v="4"/>
    <n v="10.5"/>
  </r>
  <r>
    <x v="4"/>
    <x v="1"/>
    <x v="0"/>
    <x v="28"/>
    <x v="68"/>
    <x v="3"/>
    <n v="7"/>
    <n v="53.35"/>
    <x v="13"/>
    <n v="42"/>
  </r>
  <r>
    <x v="2"/>
    <x v="7"/>
    <x v="1"/>
    <x v="415"/>
    <x v="68"/>
    <x v="1"/>
    <n v="1"/>
    <n v="16.32"/>
    <x v="20"/>
    <n v="3"/>
  </r>
  <r>
    <x v="1"/>
    <x v="4"/>
    <x v="1"/>
    <x v="439"/>
    <x v="68"/>
    <x v="2"/>
    <n v="8"/>
    <n v="17.829999999999998"/>
    <x v="23"/>
    <n v="28"/>
  </r>
  <r>
    <x v="2"/>
    <x v="5"/>
    <x v="1"/>
    <x v="35"/>
    <x v="68"/>
    <x v="0"/>
    <n v="6"/>
    <n v="12.42"/>
    <x v="0"/>
    <n v="12"/>
  </r>
  <r>
    <x v="3"/>
    <x v="3"/>
    <x v="0"/>
    <x v="355"/>
    <x v="68"/>
    <x v="3"/>
    <n v="1"/>
    <n v="53.35"/>
    <x v="15"/>
    <n v="6"/>
  </r>
  <r>
    <x v="1"/>
    <x v="7"/>
    <x v="1"/>
    <x v="440"/>
    <x v="68"/>
    <x v="0"/>
    <n v="4"/>
    <n v="12.42"/>
    <x v="10"/>
    <n v="8"/>
  </r>
  <r>
    <x v="0"/>
    <x v="3"/>
    <x v="0"/>
    <x v="299"/>
    <x v="68"/>
    <x v="0"/>
    <n v="5"/>
    <n v="12.42"/>
    <x v="31"/>
    <n v="10"/>
  </r>
  <r>
    <x v="0"/>
    <x v="3"/>
    <x v="0"/>
    <x v="132"/>
    <x v="68"/>
    <x v="0"/>
    <n v="6"/>
    <n v="12.42"/>
    <x v="0"/>
    <n v="12"/>
  </r>
  <r>
    <x v="1"/>
    <x v="5"/>
    <x v="1"/>
    <x v="244"/>
    <x v="68"/>
    <x v="1"/>
    <n v="3"/>
    <n v="16.32"/>
    <x v="25"/>
    <n v="9"/>
  </r>
  <r>
    <x v="3"/>
    <x v="6"/>
    <x v="0"/>
    <x v="297"/>
    <x v="69"/>
    <x v="0"/>
    <n v="10"/>
    <n v="12.42"/>
    <x v="30"/>
    <n v="20"/>
  </r>
  <r>
    <x v="4"/>
    <x v="6"/>
    <x v="0"/>
    <x v="441"/>
    <x v="69"/>
    <x v="0"/>
    <n v="9"/>
    <n v="12.42"/>
    <x v="9"/>
    <n v="18"/>
  </r>
  <r>
    <x v="0"/>
    <x v="1"/>
    <x v="0"/>
    <x v="442"/>
    <x v="69"/>
    <x v="2"/>
    <n v="5"/>
    <n v="17.829999999999998"/>
    <x v="24"/>
    <n v="17.5"/>
  </r>
  <r>
    <x v="0"/>
    <x v="3"/>
    <x v="0"/>
    <x v="376"/>
    <x v="69"/>
    <x v="2"/>
    <n v="4"/>
    <n v="17.829999999999998"/>
    <x v="34"/>
    <n v="14"/>
  </r>
  <r>
    <x v="3"/>
    <x v="3"/>
    <x v="0"/>
    <x v="203"/>
    <x v="69"/>
    <x v="0"/>
    <n v="9"/>
    <n v="12.42"/>
    <x v="9"/>
    <n v="18"/>
  </r>
  <r>
    <x v="2"/>
    <x v="7"/>
    <x v="1"/>
    <x v="260"/>
    <x v="69"/>
    <x v="0"/>
    <n v="10"/>
    <n v="12.42"/>
    <x v="30"/>
    <n v="20"/>
  </r>
  <r>
    <x v="1"/>
    <x v="2"/>
    <x v="1"/>
    <x v="105"/>
    <x v="69"/>
    <x v="3"/>
    <n v="8"/>
    <n v="53.35"/>
    <x v="32"/>
    <n v="48"/>
  </r>
  <r>
    <x v="0"/>
    <x v="3"/>
    <x v="0"/>
    <x v="443"/>
    <x v="69"/>
    <x v="0"/>
    <n v="10"/>
    <n v="12.42"/>
    <x v="30"/>
    <n v="20"/>
  </r>
  <r>
    <x v="0"/>
    <x v="0"/>
    <x v="0"/>
    <x v="77"/>
    <x v="69"/>
    <x v="2"/>
    <n v="7"/>
    <n v="17.829999999999998"/>
    <x v="37"/>
    <n v="24.5"/>
  </r>
  <r>
    <x v="0"/>
    <x v="1"/>
    <x v="0"/>
    <x v="26"/>
    <x v="69"/>
    <x v="0"/>
    <n v="4"/>
    <n v="12.42"/>
    <x v="10"/>
    <n v="8"/>
  </r>
  <r>
    <x v="4"/>
    <x v="0"/>
    <x v="0"/>
    <x v="314"/>
    <x v="70"/>
    <x v="2"/>
    <n v="1"/>
    <n v="17.829999999999998"/>
    <x v="16"/>
    <n v="3.5"/>
  </r>
  <r>
    <x v="3"/>
    <x v="6"/>
    <x v="0"/>
    <x v="441"/>
    <x v="70"/>
    <x v="0"/>
    <n v="7"/>
    <n v="12.42"/>
    <x v="1"/>
    <n v="14"/>
  </r>
  <r>
    <x v="2"/>
    <x v="4"/>
    <x v="1"/>
    <x v="250"/>
    <x v="70"/>
    <x v="3"/>
    <n v="8"/>
    <n v="53.35"/>
    <x v="32"/>
    <n v="48"/>
  </r>
  <r>
    <x v="4"/>
    <x v="0"/>
    <x v="0"/>
    <x v="444"/>
    <x v="70"/>
    <x v="0"/>
    <n v="4"/>
    <n v="12.42"/>
    <x v="10"/>
    <n v="8"/>
  </r>
  <r>
    <x v="0"/>
    <x v="1"/>
    <x v="0"/>
    <x v="51"/>
    <x v="70"/>
    <x v="3"/>
    <n v="4"/>
    <n v="53.35"/>
    <x v="39"/>
    <n v="24"/>
  </r>
  <r>
    <x v="0"/>
    <x v="3"/>
    <x v="0"/>
    <x v="186"/>
    <x v="70"/>
    <x v="0"/>
    <n v="6"/>
    <n v="12.42"/>
    <x v="0"/>
    <n v="12"/>
  </r>
  <r>
    <x v="0"/>
    <x v="6"/>
    <x v="0"/>
    <x v="53"/>
    <x v="70"/>
    <x v="1"/>
    <n v="7"/>
    <n v="16.32"/>
    <x v="14"/>
    <n v="21"/>
  </r>
  <r>
    <x v="3"/>
    <x v="1"/>
    <x v="0"/>
    <x v="347"/>
    <x v="70"/>
    <x v="3"/>
    <n v="6"/>
    <n v="53.35"/>
    <x v="5"/>
    <n v="36"/>
  </r>
  <r>
    <x v="0"/>
    <x v="1"/>
    <x v="0"/>
    <x v="19"/>
    <x v="70"/>
    <x v="1"/>
    <n v="10"/>
    <n v="16.32"/>
    <x v="36"/>
    <n v="30"/>
  </r>
  <r>
    <x v="1"/>
    <x v="4"/>
    <x v="1"/>
    <x v="275"/>
    <x v="70"/>
    <x v="2"/>
    <n v="9"/>
    <n v="17.829999999999998"/>
    <x v="19"/>
    <n v="31.5"/>
  </r>
  <r>
    <x v="0"/>
    <x v="0"/>
    <x v="0"/>
    <x v="180"/>
    <x v="70"/>
    <x v="3"/>
    <n v="9"/>
    <n v="53.35"/>
    <x v="18"/>
    <n v="54"/>
  </r>
  <r>
    <x v="2"/>
    <x v="4"/>
    <x v="1"/>
    <x v="178"/>
    <x v="71"/>
    <x v="2"/>
    <n v="4"/>
    <n v="17.829999999999998"/>
    <x v="34"/>
    <n v="14"/>
  </r>
  <r>
    <x v="0"/>
    <x v="1"/>
    <x v="0"/>
    <x v="265"/>
    <x v="71"/>
    <x v="0"/>
    <n v="5"/>
    <n v="12.42"/>
    <x v="31"/>
    <n v="10"/>
  </r>
  <r>
    <x v="0"/>
    <x v="1"/>
    <x v="0"/>
    <x v="267"/>
    <x v="71"/>
    <x v="3"/>
    <n v="9"/>
    <n v="53.35"/>
    <x v="18"/>
    <n v="54"/>
  </r>
  <r>
    <x v="3"/>
    <x v="0"/>
    <x v="0"/>
    <x v="395"/>
    <x v="71"/>
    <x v="2"/>
    <n v="3"/>
    <n v="17.829999999999998"/>
    <x v="4"/>
    <n v="10.5"/>
  </r>
  <r>
    <x v="0"/>
    <x v="1"/>
    <x v="0"/>
    <x v="217"/>
    <x v="71"/>
    <x v="0"/>
    <n v="7"/>
    <n v="12.42"/>
    <x v="1"/>
    <n v="14"/>
  </r>
  <r>
    <x v="0"/>
    <x v="1"/>
    <x v="0"/>
    <x v="119"/>
    <x v="71"/>
    <x v="0"/>
    <n v="2"/>
    <n v="12.42"/>
    <x v="17"/>
    <n v="4"/>
  </r>
  <r>
    <x v="1"/>
    <x v="2"/>
    <x v="1"/>
    <x v="349"/>
    <x v="71"/>
    <x v="0"/>
    <n v="7"/>
    <n v="12.42"/>
    <x v="1"/>
    <n v="14"/>
  </r>
  <r>
    <x v="0"/>
    <x v="1"/>
    <x v="0"/>
    <x v="34"/>
    <x v="71"/>
    <x v="0"/>
    <n v="7"/>
    <n v="12.42"/>
    <x v="1"/>
    <n v="14"/>
  </r>
  <r>
    <x v="4"/>
    <x v="0"/>
    <x v="0"/>
    <x v="121"/>
    <x v="71"/>
    <x v="0"/>
    <n v="9"/>
    <n v="12.42"/>
    <x v="9"/>
    <n v="18"/>
  </r>
  <r>
    <x v="0"/>
    <x v="1"/>
    <x v="0"/>
    <x v="224"/>
    <x v="71"/>
    <x v="2"/>
    <n v="5"/>
    <n v="17.829999999999998"/>
    <x v="24"/>
    <n v="17.5"/>
  </r>
  <r>
    <x v="1"/>
    <x v="2"/>
    <x v="1"/>
    <x v="31"/>
    <x v="71"/>
    <x v="1"/>
    <n v="9"/>
    <n v="16.32"/>
    <x v="6"/>
    <n v="27"/>
  </r>
  <r>
    <x v="2"/>
    <x v="4"/>
    <x v="1"/>
    <x v="286"/>
    <x v="71"/>
    <x v="0"/>
    <n v="4"/>
    <n v="12.42"/>
    <x v="10"/>
    <n v="8"/>
  </r>
  <r>
    <x v="0"/>
    <x v="0"/>
    <x v="0"/>
    <x v="237"/>
    <x v="71"/>
    <x v="2"/>
    <n v="8"/>
    <n v="17.829999999999998"/>
    <x v="23"/>
    <n v="28"/>
  </r>
  <r>
    <x v="0"/>
    <x v="0"/>
    <x v="0"/>
    <x v="314"/>
    <x v="71"/>
    <x v="0"/>
    <n v="6"/>
    <n v="12.42"/>
    <x v="0"/>
    <n v="12"/>
  </r>
  <r>
    <x v="3"/>
    <x v="6"/>
    <x v="0"/>
    <x v="135"/>
    <x v="71"/>
    <x v="1"/>
    <n v="10"/>
    <n v="16.32"/>
    <x v="36"/>
    <n v="30"/>
  </r>
  <r>
    <x v="0"/>
    <x v="3"/>
    <x v="0"/>
    <x v="186"/>
    <x v="71"/>
    <x v="2"/>
    <n v="9"/>
    <n v="17.829999999999998"/>
    <x v="19"/>
    <n v="31.5"/>
  </r>
  <r>
    <x v="2"/>
    <x v="2"/>
    <x v="1"/>
    <x v="13"/>
    <x v="71"/>
    <x v="0"/>
    <n v="2"/>
    <n v="12.42"/>
    <x v="17"/>
    <n v="4"/>
  </r>
  <r>
    <x v="3"/>
    <x v="1"/>
    <x v="0"/>
    <x v="445"/>
    <x v="72"/>
    <x v="1"/>
    <n v="4"/>
    <n v="16.32"/>
    <x v="29"/>
    <n v="12"/>
  </r>
  <r>
    <x v="4"/>
    <x v="6"/>
    <x v="0"/>
    <x v="441"/>
    <x v="72"/>
    <x v="0"/>
    <n v="1"/>
    <n v="12.42"/>
    <x v="3"/>
    <n v="2"/>
  </r>
  <r>
    <x v="0"/>
    <x v="1"/>
    <x v="0"/>
    <x v="421"/>
    <x v="72"/>
    <x v="3"/>
    <n v="10"/>
    <n v="53.35"/>
    <x v="12"/>
    <n v="60"/>
  </r>
  <r>
    <x v="1"/>
    <x v="4"/>
    <x v="1"/>
    <x v="50"/>
    <x v="72"/>
    <x v="1"/>
    <n v="6"/>
    <n v="16.32"/>
    <x v="26"/>
    <n v="18"/>
  </r>
  <r>
    <x v="2"/>
    <x v="4"/>
    <x v="1"/>
    <x v="50"/>
    <x v="72"/>
    <x v="0"/>
    <n v="9"/>
    <n v="12.42"/>
    <x v="9"/>
    <n v="18"/>
  </r>
  <r>
    <x v="0"/>
    <x v="6"/>
    <x v="0"/>
    <x v="53"/>
    <x v="72"/>
    <x v="0"/>
    <n v="8"/>
    <n v="12.42"/>
    <x v="8"/>
    <n v="16"/>
  </r>
  <r>
    <x v="1"/>
    <x v="2"/>
    <x v="1"/>
    <x v="296"/>
    <x v="72"/>
    <x v="1"/>
    <n v="1"/>
    <n v="16.32"/>
    <x v="20"/>
    <n v="3"/>
  </r>
  <r>
    <x v="4"/>
    <x v="1"/>
    <x v="0"/>
    <x v="446"/>
    <x v="72"/>
    <x v="1"/>
    <n v="5"/>
    <n v="16.32"/>
    <x v="33"/>
    <n v="15"/>
  </r>
  <r>
    <x v="0"/>
    <x v="3"/>
    <x v="0"/>
    <x v="355"/>
    <x v="72"/>
    <x v="0"/>
    <n v="4"/>
    <n v="12.42"/>
    <x v="10"/>
    <n v="8"/>
  </r>
  <r>
    <x v="0"/>
    <x v="0"/>
    <x v="0"/>
    <x v="404"/>
    <x v="72"/>
    <x v="2"/>
    <n v="2"/>
    <n v="17.829999999999998"/>
    <x v="28"/>
    <n v="7"/>
  </r>
  <r>
    <x v="0"/>
    <x v="3"/>
    <x v="0"/>
    <x v="447"/>
    <x v="72"/>
    <x v="3"/>
    <n v="10"/>
    <n v="53.35"/>
    <x v="12"/>
    <n v="60"/>
  </r>
  <r>
    <x v="0"/>
    <x v="0"/>
    <x v="0"/>
    <x v="311"/>
    <x v="72"/>
    <x v="3"/>
    <n v="5"/>
    <n v="53.35"/>
    <x v="38"/>
    <n v="30"/>
  </r>
  <r>
    <x v="0"/>
    <x v="6"/>
    <x v="0"/>
    <x v="109"/>
    <x v="72"/>
    <x v="0"/>
    <n v="3"/>
    <n v="12.42"/>
    <x v="27"/>
    <n v="6"/>
  </r>
  <r>
    <x v="2"/>
    <x v="4"/>
    <x v="1"/>
    <x v="439"/>
    <x v="72"/>
    <x v="0"/>
    <n v="8"/>
    <n v="12.42"/>
    <x v="8"/>
    <n v="16"/>
  </r>
  <r>
    <x v="3"/>
    <x v="0"/>
    <x v="0"/>
    <x v="191"/>
    <x v="72"/>
    <x v="3"/>
    <n v="4"/>
    <n v="53.35"/>
    <x v="39"/>
    <n v="24"/>
  </r>
  <r>
    <x v="2"/>
    <x v="4"/>
    <x v="1"/>
    <x v="286"/>
    <x v="72"/>
    <x v="1"/>
    <n v="8"/>
    <n v="16.32"/>
    <x v="11"/>
    <n v="24"/>
  </r>
  <r>
    <x v="2"/>
    <x v="2"/>
    <x v="1"/>
    <x v="304"/>
    <x v="72"/>
    <x v="3"/>
    <n v="6"/>
    <n v="53.35"/>
    <x v="5"/>
    <n v="36"/>
  </r>
  <r>
    <x v="2"/>
    <x v="2"/>
    <x v="1"/>
    <x v="194"/>
    <x v="73"/>
    <x v="0"/>
    <n v="9"/>
    <n v="12.42"/>
    <x v="9"/>
    <n v="18"/>
  </r>
  <r>
    <x v="3"/>
    <x v="1"/>
    <x v="0"/>
    <x v="68"/>
    <x v="73"/>
    <x v="2"/>
    <n v="10"/>
    <n v="17.829999999999998"/>
    <x v="21"/>
    <n v="35"/>
  </r>
  <r>
    <x v="2"/>
    <x v="2"/>
    <x v="1"/>
    <x v="118"/>
    <x v="73"/>
    <x v="0"/>
    <n v="4"/>
    <n v="12.42"/>
    <x v="10"/>
    <n v="8"/>
  </r>
  <r>
    <x v="0"/>
    <x v="1"/>
    <x v="0"/>
    <x v="51"/>
    <x v="73"/>
    <x v="1"/>
    <n v="9"/>
    <n v="16.32"/>
    <x v="6"/>
    <n v="27"/>
  </r>
  <r>
    <x v="0"/>
    <x v="0"/>
    <x v="0"/>
    <x v="359"/>
    <x v="73"/>
    <x v="0"/>
    <n v="3"/>
    <n v="12.42"/>
    <x v="27"/>
    <n v="6"/>
  </r>
  <r>
    <x v="0"/>
    <x v="1"/>
    <x v="0"/>
    <x v="189"/>
    <x v="73"/>
    <x v="1"/>
    <n v="9"/>
    <n v="16.32"/>
    <x v="6"/>
    <n v="27"/>
  </r>
  <r>
    <x v="3"/>
    <x v="1"/>
    <x v="0"/>
    <x v="152"/>
    <x v="73"/>
    <x v="0"/>
    <n v="8"/>
    <n v="12.42"/>
    <x v="8"/>
    <n v="16"/>
  </r>
  <r>
    <x v="3"/>
    <x v="6"/>
    <x v="0"/>
    <x v="287"/>
    <x v="73"/>
    <x v="3"/>
    <n v="6"/>
    <n v="53.35"/>
    <x v="5"/>
    <n v="36"/>
  </r>
  <r>
    <x v="3"/>
    <x v="1"/>
    <x v="0"/>
    <x v="65"/>
    <x v="73"/>
    <x v="2"/>
    <n v="1"/>
    <n v="17.829999999999998"/>
    <x v="16"/>
    <n v="3.5"/>
  </r>
  <r>
    <x v="1"/>
    <x v="2"/>
    <x v="1"/>
    <x v="390"/>
    <x v="73"/>
    <x v="2"/>
    <n v="1"/>
    <n v="17.829999999999998"/>
    <x v="16"/>
    <n v="3.5"/>
  </r>
  <r>
    <x v="2"/>
    <x v="5"/>
    <x v="1"/>
    <x v="174"/>
    <x v="73"/>
    <x v="0"/>
    <n v="3"/>
    <n v="12.42"/>
    <x v="27"/>
    <n v="6"/>
  </r>
  <r>
    <x v="4"/>
    <x v="1"/>
    <x v="0"/>
    <x v="93"/>
    <x v="74"/>
    <x v="0"/>
    <n v="6"/>
    <n v="12.42"/>
    <x v="0"/>
    <n v="12"/>
  </r>
  <r>
    <x v="0"/>
    <x v="0"/>
    <x v="0"/>
    <x v="181"/>
    <x v="74"/>
    <x v="3"/>
    <n v="2"/>
    <n v="53.35"/>
    <x v="35"/>
    <n v="12"/>
  </r>
  <r>
    <x v="0"/>
    <x v="1"/>
    <x v="0"/>
    <x v="336"/>
    <x v="74"/>
    <x v="3"/>
    <n v="4"/>
    <n v="53.35"/>
    <x v="39"/>
    <n v="24"/>
  </r>
  <r>
    <x v="2"/>
    <x v="7"/>
    <x v="1"/>
    <x v="448"/>
    <x v="74"/>
    <x v="0"/>
    <n v="2"/>
    <n v="12.42"/>
    <x v="17"/>
    <n v="4"/>
  </r>
  <r>
    <x v="0"/>
    <x v="1"/>
    <x v="0"/>
    <x v="22"/>
    <x v="74"/>
    <x v="3"/>
    <n v="8"/>
    <n v="53.35"/>
    <x v="32"/>
    <n v="48"/>
  </r>
  <r>
    <x v="4"/>
    <x v="0"/>
    <x v="0"/>
    <x v="179"/>
    <x v="74"/>
    <x v="0"/>
    <n v="6"/>
    <n v="12.42"/>
    <x v="0"/>
    <n v="12"/>
  </r>
  <r>
    <x v="2"/>
    <x v="4"/>
    <x v="1"/>
    <x v="281"/>
    <x v="74"/>
    <x v="0"/>
    <n v="9"/>
    <n v="12.42"/>
    <x v="9"/>
    <n v="18"/>
  </r>
  <r>
    <x v="1"/>
    <x v="2"/>
    <x v="1"/>
    <x v="366"/>
    <x v="74"/>
    <x v="0"/>
    <n v="6"/>
    <n v="12.42"/>
    <x v="0"/>
    <n v="12"/>
  </r>
  <r>
    <x v="3"/>
    <x v="3"/>
    <x v="0"/>
    <x v="203"/>
    <x v="74"/>
    <x v="0"/>
    <n v="5"/>
    <n v="12.42"/>
    <x v="31"/>
    <n v="10"/>
  </r>
  <r>
    <x v="2"/>
    <x v="2"/>
    <x v="1"/>
    <x v="449"/>
    <x v="74"/>
    <x v="1"/>
    <n v="4"/>
    <n v="16.32"/>
    <x v="29"/>
    <n v="12"/>
  </r>
  <r>
    <x v="4"/>
    <x v="3"/>
    <x v="0"/>
    <x v="420"/>
    <x v="74"/>
    <x v="3"/>
    <n v="6"/>
    <n v="53.35"/>
    <x v="5"/>
    <n v="36"/>
  </r>
  <r>
    <x v="0"/>
    <x v="0"/>
    <x v="0"/>
    <x v="322"/>
    <x v="74"/>
    <x v="2"/>
    <n v="4"/>
    <n v="17.829999999999998"/>
    <x v="34"/>
    <n v="14"/>
  </r>
  <r>
    <x v="2"/>
    <x v="2"/>
    <x v="1"/>
    <x v="225"/>
    <x v="74"/>
    <x v="0"/>
    <n v="3"/>
    <n v="12.42"/>
    <x v="27"/>
    <n v="6"/>
  </r>
  <r>
    <x v="0"/>
    <x v="0"/>
    <x v="0"/>
    <x v="94"/>
    <x v="74"/>
    <x v="0"/>
    <n v="9"/>
    <n v="12.42"/>
    <x v="9"/>
    <n v="18"/>
  </r>
  <r>
    <x v="1"/>
    <x v="2"/>
    <x v="1"/>
    <x v="150"/>
    <x v="74"/>
    <x v="0"/>
    <n v="6"/>
    <n v="12.42"/>
    <x v="0"/>
    <n v="12"/>
  </r>
  <r>
    <x v="2"/>
    <x v="2"/>
    <x v="1"/>
    <x v="169"/>
    <x v="74"/>
    <x v="3"/>
    <n v="10"/>
    <n v="53.35"/>
    <x v="12"/>
    <n v="60"/>
  </r>
  <r>
    <x v="2"/>
    <x v="7"/>
    <x v="1"/>
    <x v="302"/>
    <x v="74"/>
    <x v="0"/>
    <n v="2"/>
    <n v="12.42"/>
    <x v="17"/>
    <n v="4"/>
  </r>
  <r>
    <x v="1"/>
    <x v="5"/>
    <x v="1"/>
    <x v="41"/>
    <x v="74"/>
    <x v="3"/>
    <n v="7"/>
    <n v="53.35"/>
    <x v="13"/>
    <n v="42"/>
  </r>
  <r>
    <x v="2"/>
    <x v="4"/>
    <x v="1"/>
    <x v="248"/>
    <x v="74"/>
    <x v="1"/>
    <n v="3"/>
    <n v="16.32"/>
    <x v="25"/>
    <n v="9"/>
  </r>
  <r>
    <x v="0"/>
    <x v="0"/>
    <x v="0"/>
    <x v="64"/>
    <x v="74"/>
    <x v="1"/>
    <n v="10"/>
    <n v="16.32"/>
    <x v="36"/>
    <n v="30"/>
  </r>
  <r>
    <x v="2"/>
    <x v="7"/>
    <x v="1"/>
    <x v="260"/>
    <x v="74"/>
    <x v="0"/>
    <n v="5"/>
    <n v="12.42"/>
    <x v="31"/>
    <n v="10"/>
  </r>
  <r>
    <x v="0"/>
    <x v="1"/>
    <x v="0"/>
    <x v="14"/>
    <x v="74"/>
    <x v="1"/>
    <n v="5"/>
    <n v="16.32"/>
    <x v="33"/>
    <n v="15"/>
  </r>
  <r>
    <x v="4"/>
    <x v="0"/>
    <x v="0"/>
    <x v="444"/>
    <x v="75"/>
    <x v="0"/>
    <n v="1"/>
    <n v="12.42"/>
    <x v="3"/>
    <n v="2"/>
  </r>
  <r>
    <x v="0"/>
    <x v="0"/>
    <x v="0"/>
    <x v="450"/>
    <x v="75"/>
    <x v="0"/>
    <n v="8"/>
    <n v="12.42"/>
    <x v="8"/>
    <n v="16"/>
  </r>
  <r>
    <x v="2"/>
    <x v="2"/>
    <x v="1"/>
    <x v="397"/>
    <x v="75"/>
    <x v="0"/>
    <n v="9"/>
    <n v="12.42"/>
    <x v="9"/>
    <n v="18"/>
  </r>
  <r>
    <x v="3"/>
    <x v="1"/>
    <x v="0"/>
    <x v="451"/>
    <x v="75"/>
    <x v="3"/>
    <n v="1"/>
    <n v="53.35"/>
    <x v="15"/>
    <n v="6"/>
  </r>
  <r>
    <x v="3"/>
    <x v="0"/>
    <x v="0"/>
    <x v="232"/>
    <x v="75"/>
    <x v="0"/>
    <n v="3"/>
    <n v="12.42"/>
    <x v="27"/>
    <n v="6"/>
  </r>
  <r>
    <x v="0"/>
    <x v="1"/>
    <x v="0"/>
    <x v="317"/>
    <x v="75"/>
    <x v="2"/>
    <n v="8"/>
    <n v="17.829999999999998"/>
    <x v="23"/>
    <n v="28"/>
  </r>
  <r>
    <x v="2"/>
    <x v="4"/>
    <x v="1"/>
    <x v="82"/>
    <x v="75"/>
    <x v="1"/>
    <n v="2"/>
    <n v="16.32"/>
    <x v="2"/>
    <n v="6"/>
  </r>
  <r>
    <x v="0"/>
    <x v="3"/>
    <x v="0"/>
    <x v="161"/>
    <x v="75"/>
    <x v="3"/>
    <n v="6"/>
    <n v="53.35"/>
    <x v="5"/>
    <n v="36"/>
  </r>
  <r>
    <x v="0"/>
    <x v="0"/>
    <x v="0"/>
    <x v="423"/>
    <x v="75"/>
    <x v="2"/>
    <n v="2"/>
    <n v="17.829999999999998"/>
    <x v="28"/>
    <n v="7"/>
  </r>
  <r>
    <x v="4"/>
    <x v="0"/>
    <x v="0"/>
    <x v="180"/>
    <x v="75"/>
    <x v="0"/>
    <n v="8"/>
    <n v="12.42"/>
    <x v="8"/>
    <n v="16"/>
  </r>
  <r>
    <x v="2"/>
    <x v="7"/>
    <x v="1"/>
    <x v="415"/>
    <x v="75"/>
    <x v="0"/>
    <n v="8"/>
    <n v="12.42"/>
    <x v="8"/>
    <n v="16"/>
  </r>
  <r>
    <x v="0"/>
    <x v="3"/>
    <x v="0"/>
    <x v="452"/>
    <x v="75"/>
    <x v="0"/>
    <n v="4"/>
    <n v="12.42"/>
    <x v="10"/>
    <n v="8"/>
  </r>
  <r>
    <x v="3"/>
    <x v="0"/>
    <x v="0"/>
    <x v="407"/>
    <x v="75"/>
    <x v="0"/>
    <n v="9"/>
    <n v="12.42"/>
    <x v="9"/>
    <n v="18"/>
  </r>
  <r>
    <x v="3"/>
    <x v="0"/>
    <x v="0"/>
    <x v="429"/>
    <x v="75"/>
    <x v="3"/>
    <n v="3"/>
    <n v="53.35"/>
    <x v="22"/>
    <n v="18"/>
  </r>
  <r>
    <x v="2"/>
    <x v="2"/>
    <x v="1"/>
    <x v="453"/>
    <x v="75"/>
    <x v="1"/>
    <n v="4"/>
    <n v="16.32"/>
    <x v="29"/>
    <n v="12"/>
  </r>
  <r>
    <x v="2"/>
    <x v="4"/>
    <x v="1"/>
    <x v="454"/>
    <x v="75"/>
    <x v="0"/>
    <n v="1"/>
    <n v="12.42"/>
    <x v="3"/>
    <n v="2"/>
  </r>
  <r>
    <x v="2"/>
    <x v="4"/>
    <x v="1"/>
    <x v="455"/>
    <x v="76"/>
    <x v="0"/>
    <n v="9"/>
    <n v="12.42"/>
    <x v="9"/>
    <n v="18"/>
  </r>
  <r>
    <x v="0"/>
    <x v="0"/>
    <x v="0"/>
    <x v="134"/>
    <x v="76"/>
    <x v="3"/>
    <n v="6"/>
    <n v="53.35"/>
    <x v="5"/>
    <n v="36"/>
  </r>
  <r>
    <x v="1"/>
    <x v="2"/>
    <x v="1"/>
    <x v="373"/>
    <x v="76"/>
    <x v="3"/>
    <n v="4"/>
    <n v="53.35"/>
    <x v="39"/>
    <n v="24"/>
  </r>
  <r>
    <x v="2"/>
    <x v="5"/>
    <x v="1"/>
    <x v="160"/>
    <x v="76"/>
    <x v="1"/>
    <n v="7"/>
    <n v="16.32"/>
    <x v="14"/>
    <n v="21"/>
  </r>
  <r>
    <x v="3"/>
    <x v="0"/>
    <x v="0"/>
    <x v="436"/>
    <x v="76"/>
    <x v="1"/>
    <n v="5"/>
    <n v="16.32"/>
    <x v="33"/>
    <n v="15"/>
  </r>
  <r>
    <x v="2"/>
    <x v="5"/>
    <x v="1"/>
    <x v="369"/>
    <x v="76"/>
    <x v="0"/>
    <n v="5"/>
    <n v="12.42"/>
    <x v="31"/>
    <n v="10"/>
  </r>
  <r>
    <x v="0"/>
    <x v="3"/>
    <x v="0"/>
    <x v="364"/>
    <x v="76"/>
    <x v="1"/>
    <n v="5"/>
    <n v="16.32"/>
    <x v="33"/>
    <n v="15"/>
  </r>
  <r>
    <x v="3"/>
    <x v="0"/>
    <x v="0"/>
    <x v="79"/>
    <x v="76"/>
    <x v="0"/>
    <n v="10"/>
    <n v="12.42"/>
    <x v="30"/>
    <n v="20"/>
  </r>
  <r>
    <x v="2"/>
    <x v="4"/>
    <x v="1"/>
    <x v="248"/>
    <x v="76"/>
    <x v="3"/>
    <n v="3"/>
    <n v="53.35"/>
    <x v="22"/>
    <n v="18"/>
  </r>
  <r>
    <x v="1"/>
    <x v="2"/>
    <x v="1"/>
    <x v="122"/>
    <x v="76"/>
    <x v="2"/>
    <n v="3"/>
    <n v="17.829999999999998"/>
    <x v="4"/>
    <n v="10.5"/>
  </r>
  <r>
    <x v="3"/>
    <x v="0"/>
    <x v="0"/>
    <x v="435"/>
    <x v="76"/>
    <x v="2"/>
    <n v="10"/>
    <n v="17.829999999999998"/>
    <x v="21"/>
    <n v="35"/>
  </r>
  <r>
    <x v="0"/>
    <x v="0"/>
    <x v="0"/>
    <x v="444"/>
    <x v="77"/>
    <x v="0"/>
    <n v="8"/>
    <n v="12.42"/>
    <x v="8"/>
    <n v="16"/>
  </r>
  <r>
    <x v="4"/>
    <x v="3"/>
    <x v="0"/>
    <x v="263"/>
    <x v="77"/>
    <x v="3"/>
    <n v="4"/>
    <n v="53.35"/>
    <x v="39"/>
    <n v="24"/>
  </r>
  <r>
    <x v="0"/>
    <x v="6"/>
    <x v="0"/>
    <x v="333"/>
    <x v="77"/>
    <x v="0"/>
    <n v="7"/>
    <n v="12.42"/>
    <x v="1"/>
    <n v="14"/>
  </r>
  <r>
    <x v="2"/>
    <x v="5"/>
    <x v="1"/>
    <x v="27"/>
    <x v="77"/>
    <x v="3"/>
    <n v="2"/>
    <n v="53.35"/>
    <x v="35"/>
    <n v="12"/>
  </r>
  <r>
    <x v="2"/>
    <x v="2"/>
    <x v="1"/>
    <x v="225"/>
    <x v="77"/>
    <x v="0"/>
    <n v="8"/>
    <n v="12.42"/>
    <x v="8"/>
    <n v="16"/>
  </r>
  <r>
    <x v="3"/>
    <x v="0"/>
    <x v="0"/>
    <x v="419"/>
    <x v="77"/>
    <x v="1"/>
    <n v="4"/>
    <n v="16.32"/>
    <x v="29"/>
    <n v="12"/>
  </r>
  <r>
    <x v="0"/>
    <x v="3"/>
    <x v="0"/>
    <x v="126"/>
    <x v="77"/>
    <x v="0"/>
    <n v="6"/>
    <n v="12.42"/>
    <x v="0"/>
    <n v="12"/>
  </r>
  <r>
    <x v="0"/>
    <x v="3"/>
    <x v="0"/>
    <x v="133"/>
    <x v="77"/>
    <x v="0"/>
    <n v="10"/>
    <n v="12.42"/>
    <x v="30"/>
    <n v="20"/>
  </r>
  <r>
    <x v="4"/>
    <x v="3"/>
    <x v="0"/>
    <x v="254"/>
    <x v="77"/>
    <x v="0"/>
    <n v="5"/>
    <n v="12.42"/>
    <x v="31"/>
    <n v="10"/>
  </r>
  <r>
    <x v="2"/>
    <x v="2"/>
    <x v="1"/>
    <x v="456"/>
    <x v="77"/>
    <x v="0"/>
    <n v="3"/>
    <n v="12.42"/>
    <x v="27"/>
    <n v="6"/>
  </r>
  <r>
    <x v="4"/>
    <x v="6"/>
    <x v="0"/>
    <x v="457"/>
    <x v="77"/>
    <x v="0"/>
    <n v="1"/>
    <n v="12.42"/>
    <x v="3"/>
    <n v="2"/>
  </r>
  <r>
    <x v="0"/>
    <x v="0"/>
    <x v="0"/>
    <x v="435"/>
    <x v="77"/>
    <x v="0"/>
    <n v="8"/>
    <n v="12.42"/>
    <x v="8"/>
    <n v="16"/>
  </r>
  <r>
    <x v="2"/>
    <x v="2"/>
    <x v="1"/>
    <x v="366"/>
    <x v="77"/>
    <x v="3"/>
    <n v="3"/>
    <n v="53.35"/>
    <x v="22"/>
    <n v="18"/>
  </r>
  <r>
    <x v="1"/>
    <x v="2"/>
    <x v="1"/>
    <x v="16"/>
    <x v="77"/>
    <x v="0"/>
    <n v="1"/>
    <n v="12.42"/>
    <x v="3"/>
    <n v="2"/>
  </r>
  <r>
    <x v="2"/>
    <x v="5"/>
    <x v="1"/>
    <x v="27"/>
    <x v="77"/>
    <x v="3"/>
    <n v="8"/>
    <n v="53.35"/>
    <x v="32"/>
    <n v="48"/>
  </r>
  <r>
    <x v="0"/>
    <x v="1"/>
    <x v="0"/>
    <x v="187"/>
    <x v="78"/>
    <x v="1"/>
    <n v="6"/>
    <n v="16.32"/>
    <x v="26"/>
    <n v="18"/>
  </r>
  <r>
    <x v="0"/>
    <x v="3"/>
    <x v="0"/>
    <x v="100"/>
    <x v="78"/>
    <x v="2"/>
    <n v="6"/>
    <n v="17.829999999999998"/>
    <x v="7"/>
    <n v="21"/>
  </r>
  <r>
    <x v="3"/>
    <x v="6"/>
    <x v="0"/>
    <x v="259"/>
    <x v="78"/>
    <x v="0"/>
    <n v="1"/>
    <n v="12.42"/>
    <x v="3"/>
    <n v="2"/>
  </r>
  <r>
    <x v="3"/>
    <x v="1"/>
    <x v="0"/>
    <x v="336"/>
    <x v="78"/>
    <x v="0"/>
    <n v="6"/>
    <n v="12.42"/>
    <x v="0"/>
    <n v="12"/>
  </r>
  <r>
    <x v="1"/>
    <x v="2"/>
    <x v="1"/>
    <x v="438"/>
    <x v="78"/>
    <x v="1"/>
    <n v="4"/>
    <n v="16.32"/>
    <x v="29"/>
    <n v="12"/>
  </r>
  <r>
    <x v="0"/>
    <x v="1"/>
    <x v="0"/>
    <x v="15"/>
    <x v="78"/>
    <x v="0"/>
    <n v="2"/>
    <n v="12.42"/>
    <x v="17"/>
    <n v="4"/>
  </r>
  <r>
    <x v="1"/>
    <x v="2"/>
    <x v="1"/>
    <x v="164"/>
    <x v="78"/>
    <x v="3"/>
    <n v="6"/>
    <n v="53.35"/>
    <x v="5"/>
    <n v="36"/>
  </r>
  <r>
    <x v="0"/>
    <x v="1"/>
    <x v="0"/>
    <x v="458"/>
    <x v="78"/>
    <x v="1"/>
    <n v="8"/>
    <n v="16.32"/>
    <x v="11"/>
    <n v="24"/>
  </r>
  <r>
    <x v="1"/>
    <x v="4"/>
    <x v="1"/>
    <x v="70"/>
    <x v="78"/>
    <x v="0"/>
    <n v="5"/>
    <n v="12.42"/>
    <x v="31"/>
    <n v="10"/>
  </r>
  <r>
    <x v="3"/>
    <x v="0"/>
    <x v="0"/>
    <x v="60"/>
    <x v="78"/>
    <x v="2"/>
    <n v="5"/>
    <n v="17.829999999999998"/>
    <x v="24"/>
    <n v="17.5"/>
  </r>
  <r>
    <x v="0"/>
    <x v="1"/>
    <x v="0"/>
    <x v="65"/>
    <x v="78"/>
    <x v="1"/>
    <n v="10"/>
    <n v="16.32"/>
    <x v="36"/>
    <n v="30"/>
  </r>
  <r>
    <x v="2"/>
    <x v="2"/>
    <x v="1"/>
    <x v="459"/>
    <x v="78"/>
    <x v="0"/>
    <n v="1"/>
    <n v="12.42"/>
    <x v="3"/>
    <n v="2"/>
  </r>
  <r>
    <x v="2"/>
    <x v="2"/>
    <x v="1"/>
    <x v="460"/>
    <x v="78"/>
    <x v="2"/>
    <n v="1"/>
    <n v="17.829999999999998"/>
    <x v="16"/>
    <n v="3.5"/>
  </r>
  <r>
    <x v="1"/>
    <x v="2"/>
    <x v="1"/>
    <x v="304"/>
    <x v="79"/>
    <x v="0"/>
    <n v="7"/>
    <n v="12.42"/>
    <x v="1"/>
    <n v="14"/>
  </r>
  <r>
    <x v="2"/>
    <x v="2"/>
    <x v="1"/>
    <x v="33"/>
    <x v="79"/>
    <x v="0"/>
    <n v="6"/>
    <n v="12.42"/>
    <x v="0"/>
    <n v="12"/>
  </r>
  <r>
    <x v="4"/>
    <x v="3"/>
    <x v="0"/>
    <x v="321"/>
    <x v="79"/>
    <x v="2"/>
    <n v="9"/>
    <n v="17.829999999999998"/>
    <x v="19"/>
    <n v="31.5"/>
  </r>
  <r>
    <x v="3"/>
    <x v="0"/>
    <x v="0"/>
    <x v="165"/>
    <x v="79"/>
    <x v="0"/>
    <n v="4"/>
    <n v="12.42"/>
    <x v="10"/>
    <n v="8"/>
  </r>
  <r>
    <x v="2"/>
    <x v="5"/>
    <x v="1"/>
    <x v="114"/>
    <x v="79"/>
    <x v="3"/>
    <n v="3"/>
    <n v="53.35"/>
    <x v="22"/>
    <n v="18"/>
  </r>
  <r>
    <x v="4"/>
    <x v="1"/>
    <x v="0"/>
    <x v="410"/>
    <x v="79"/>
    <x v="2"/>
    <n v="9"/>
    <n v="17.829999999999998"/>
    <x v="19"/>
    <n v="31.5"/>
  </r>
  <r>
    <x v="2"/>
    <x v="5"/>
    <x v="1"/>
    <x v="27"/>
    <x v="79"/>
    <x v="3"/>
    <n v="1"/>
    <n v="53.35"/>
    <x v="15"/>
    <n v="6"/>
  </r>
  <r>
    <x v="0"/>
    <x v="0"/>
    <x v="0"/>
    <x v="353"/>
    <x v="79"/>
    <x v="3"/>
    <n v="7"/>
    <n v="53.35"/>
    <x v="13"/>
    <n v="42"/>
  </r>
  <r>
    <x v="0"/>
    <x v="3"/>
    <x v="0"/>
    <x v="447"/>
    <x v="79"/>
    <x v="2"/>
    <n v="9"/>
    <n v="17.829999999999998"/>
    <x v="19"/>
    <n v="31.5"/>
  </r>
  <r>
    <x v="3"/>
    <x v="0"/>
    <x v="0"/>
    <x v="232"/>
    <x v="79"/>
    <x v="0"/>
    <n v="8"/>
    <n v="12.42"/>
    <x v="8"/>
    <n v="16"/>
  </r>
  <r>
    <x v="0"/>
    <x v="0"/>
    <x v="0"/>
    <x v="20"/>
    <x v="79"/>
    <x v="3"/>
    <n v="3"/>
    <n v="53.35"/>
    <x v="22"/>
    <n v="18"/>
  </r>
  <r>
    <x v="2"/>
    <x v="4"/>
    <x v="1"/>
    <x v="300"/>
    <x v="79"/>
    <x v="0"/>
    <n v="3"/>
    <n v="12.42"/>
    <x v="27"/>
    <n v="6"/>
  </r>
  <r>
    <x v="2"/>
    <x v="2"/>
    <x v="1"/>
    <x v="44"/>
    <x v="79"/>
    <x v="0"/>
    <n v="8"/>
    <n v="12.42"/>
    <x v="8"/>
    <n v="16"/>
  </r>
  <r>
    <x v="3"/>
    <x v="1"/>
    <x v="0"/>
    <x v="377"/>
    <x v="79"/>
    <x v="0"/>
    <n v="10"/>
    <n v="12.42"/>
    <x v="30"/>
    <n v="20"/>
  </r>
  <r>
    <x v="4"/>
    <x v="1"/>
    <x v="0"/>
    <x v="347"/>
    <x v="79"/>
    <x v="2"/>
    <n v="7"/>
    <n v="17.829999999999998"/>
    <x v="37"/>
    <n v="24.5"/>
  </r>
  <r>
    <x v="4"/>
    <x v="6"/>
    <x v="0"/>
    <x v="259"/>
    <x v="79"/>
    <x v="1"/>
    <n v="5"/>
    <n v="16.32"/>
    <x v="33"/>
    <n v="15"/>
  </r>
  <r>
    <x v="2"/>
    <x v="2"/>
    <x v="1"/>
    <x v="460"/>
    <x v="80"/>
    <x v="2"/>
    <n v="5"/>
    <n v="17.829999999999998"/>
    <x v="24"/>
    <n v="17.5"/>
  </r>
  <r>
    <x v="3"/>
    <x v="0"/>
    <x v="0"/>
    <x v="339"/>
    <x v="80"/>
    <x v="2"/>
    <n v="5"/>
    <n v="17.829999999999998"/>
    <x v="24"/>
    <n v="17.5"/>
  </r>
  <r>
    <x v="0"/>
    <x v="0"/>
    <x v="0"/>
    <x v="18"/>
    <x v="80"/>
    <x v="2"/>
    <n v="1"/>
    <n v="17.829999999999998"/>
    <x v="16"/>
    <n v="3.5"/>
  </r>
  <r>
    <x v="0"/>
    <x v="0"/>
    <x v="0"/>
    <x v="404"/>
    <x v="80"/>
    <x v="3"/>
    <n v="2"/>
    <n v="53.35"/>
    <x v="35"/>
    <n v="12"/>
  </r>
  <r>
    <x v="3"/>
    <x v="6"/>
    <x v="0"/>
    <x v="42"/>
    <x v="80"/>
    <x v="0"/>
    <n v="2"/>
    <n v="12.42"/>
    <x v="17"/>
    <n v="4"/>
  </r>
  <r>
    <x v="4"/>
    <x v="3"/>
    <x v="0"/>
    <x v="203"/>
    <x v="80"/>
    <x v="0"/>
    <n v="8"/>
    <n v="12.42"/>
    <x v="8"/>
    <n v="16"/>
  </r>
  <r>
    <x v="0"/>
    <x v="1"/>
    <x v="0"/>
    <x v="458"/>
    <x v="80"/>
    <x v="1"/>
    <n v="1"/>
    <n v="16.32"/>
    <x v="20"/>
    <n v="3"/>
  </r>
  <r>
    <x v="2"/>
    <x v="4"/>
    <x v="1"/>
    <x v="300"/>
    <x v="80"/>
    <x v="2"/>
    <n v="9"/>
    <n v="17.829999999999998"/>
    <x v="19"/>
    <n v="31.5"/>
  </r>
  <r>
    <x v="3"/>
    <x v="0"/>
    <x v="0"/>
    <x v="386"/>
    <x v="80"/>
    <x v="2"/>
    <n v="9"/>
    <n v="17.829999999999998"/>
    <x v="19"/>
    <n v="31.5"/>
  </r>
  <r>
    <x v="0"/>
    <x v="0"/>
    <x v="0"/>
    <x v="46"/>
    <x v="80"/>
    <x v="1"/>
    <n v="6"/>
    <n v="16.32"/>
    <x v="26"/>
    <n v="18"/>
  </r>
  <r>
    <x v="2"/>
    <x v="5"/>
    <x v="1"/>
    <x v="244"/>
    <x v="80"/>
    <x v="3"/>
    <n v="6"/>
    <n v="53.35"/>
    <x v="5"/>
    <n v="36"/>
  </r>
  <r>
    <x v="2"/>
    <x v="2"/>
    <x v="1"/>
    <x v="373"/>
    <x v="80"/>
    <x v="0"/>
    <n v="9"/>
    <n v="12.42"/>
    <x v="9"/>
    <n v="18"/>
  </r>
  <r>
    <x v="4"/>
    <x v="1"/>
    <x v="0"/>
    <x v="1"/>
    <x v="80"/>
    <x v="0"/>
    <n v="3"/>
    <n v="12.42"/>
    <x v="27"/>
    <n v="6"/>
  </r>
  <r>
    <x v="2"/>
    <x v="7"/>
    <x v="1"/>
    <x v="260"/>
    <x v="81"/>
    <x v="1"/>
    <n v="4"/>
    <n v="16.32"/>
    <x v="29"/>
    <n v="12"/>
  </r>
  <r>
    <x v="3"/>
    <x v="0"/>
    <x v="0"/>
    <x v="413"/>
    <x v="81"/>
    <x v="1"/>
    <n v="1"/>
    <n v="16.32"/>
    <x v="20"/>
    <n v="3"/>
  </r>
  <r>
    <x v="0"/>
    <x v="1"/>
    <x v="0"/>
    <x v="149"/>
    <x v="81"/>
    <x v="0"/>
    <n v="2"/>
    <n v="12.42"/>
    <x v="17"/>
    <n v="4"/>
  </r>
  <r>
    <x v="1"/>
    <x v="4"/>
    <x v="1"/>
    <x v="82"/>
    <x v="81"/>
    <x v="0"/>
    <n v="7"/>
    <n v="12.42"/>
    <x v="1"/>
    <n v="14"/>
  </r>
  <r>
    <x v="2"/>
    <x v="2"/>
    <x v="1"/>
    <x v="397"/>
    <x v="81"/>
    <x v="1"/>
    <n v="6"/>
    <n v="16.32"/>
    <x v="26"/>
    <n v="18"/>
  </r>
  <r>
    <x v="1"/>
    <x v="2"/>
    <x v="1"/>
    <x v="461"/>
    <x v="81"/>
    <x v="2"/>
    <n v="1"/>
    <n v="17.829999999999998"/>
    <x v="16"/>
    <n v="3.5"/>
  </r>
  <r>
    <x v="0"/>
    <x v="0"/>
    <x v="0"/>
    <x v="380"/>
    <x v="81"/>
    <x v="0"/>
    <n v="1"/>
    <n v="12.42"/>
    <x v="3"/>
    <n v="2"/>
  </r>
  <r>
    <x v="3"/>
    <x v="6"/>
    <x v="0"/>
    <x v="462"/>
    <x v="81"/>
    <x v="0"/>
    <n v="9"/>
    <n v="12.42"/>
    <x v="9"/>
    <n v="18"/>
  </r>
  <r>
    <x v="3"/>
    <x v="1"/>
    <x v="0"/>
    <x v="26"/>
    <x v="81"/>
    <x v="0"/>
    <n v="5"/>
    <n v="12.42"/>
    <x v="31"/>
    <n v="10"/>
  </r>
  <r>
    <x v="0"/>
    <x v="0"/>
    <x v="0"/>
    <x v="85"/>
    <x v="81"/>
    <x v="2"/>
    <n v="8"/>
    <n v="17.829999999999998"/>
    <x v="23"/>
    <n v="28"/>
  </r>
  <r>
    <x v="3"/>
    <x v="1"/>
    <x v="0"/>
    <x v="119"/>
    <x v="81"/>
    <x v="2"/>
    <n v="6"/>
    <n v="17.829999999999998"/>
    <x v="7"/>
    <n v="21"/>
  </r>
  <r>
    <x v="3"/>
    <x v="0"/>
    <x v="0"/>
    <x v="18"/>
    <x v="81"/>
    <x v="0"/>
    <n v="4"/>
    <n v="12.42"/>
    <x v="10"/>
    <n v="8"/>
  </r>
  <r>
    <x v="0"/>
    <x v="1"/>
    <x v="0"/>
    <x v="317"/>
    <x v="81"/>
    <x v="2"/>
    <n v="3"/>
    <n v="17.829999999999998"/>
    <x v="4"/>
    <n v="10.5"/>
  </r>
  <r>
    <x v="0"/>
    <x v="1"/>
    <x v="0"/>
    <x v="207"/>
    <x v="81"/>
    <x v="0"/>
    <n v="7"/>
    <n v="12.42"/>
    <x v="1"/>
    <n v="14"/>
  </r>
  <r>
    <x v="0"/>
    <x v="0"/>
    <x v="0"/>
    <x v="121"/>
    <x v="82"/>
    <x v="1"/>
    <n v="7"/>
    <n v="16.32"/>
    <x v="14"/>
    <n v="21"/>
  </r>
  <r>
    <x v="0"/>
    <x v="0"/>
    <x v="0"/>
    <x v="251"/>
    <x v="82"/>
    <x v="1"/>
    <n v="7"/>
    <n v="16.32"/>
    <x v="14"/>
    <n v="21"/>
  </r>
  <r>
    <x v="1"/>
    <x v="5"/>
    <x v="1"/>
    <x v="27"/>
    <x v="82"/>
    <x v="2"/>
    <n v="9"/>
    <n v="17.829999999999998"/>
    <x v="19"/>
    <n v="31.5"/>
  </r>
  <r>
    <x v="3"/>
    <x v="3"/>
    <x v="0"/>
    <x v="261"/>
    <x v="82"/>
    <x v="0"/>
    <n v="4"/>
    <n v="12.42"/>
    <x v="10"/>
    <n v="8"/>
  </r>
  <r>
    <x v="2"/>
    <x v="4"/>
    <x v="1"/>
    <x v="409"/>
    <x v="82"/>
    <x v="0"/>
    <n v="1"/>
    <n v="12.42"/>
    <x v="3"/>
    <n v="2"/>
  </r>
  <r>
    <x v="3"/>
    <x v="1"/>
    <x v="0"/>
    <x v="26"/>
    <x v="82"/>
    <x v="2"/>
    <n v="5"/>
    <n v="17.829999999999998"/>
    <x v="24"/>
    <n v="17.5"/>
  </r>
  <r>
    <x v="0"/>
    <x v="0"/>
    <x v="0"/>
    <x v="374"/>
    <x v="82"/>
    <x v="3"/>
    <n v="4"/>
    <n v="53.35"/>
    <x v="39"/>
    <n v="24"/>
  </r>
  <r>
    <x v="2"/>
    <x v="2"/>
    <x v="1"/>
    <x v="298"/>
    <x v="82"/>
    <x v="0"/>
    <n v="7"/>
    <n v="12.42"/>
    <x v="1"/>
    <n v="14"/>
  </r>
  <r>
    <x v="0"/>
    <x v="1"/>
    <x v="0"/>
    <x v="253"/>
    <x v="82"/>
    <x v="3"/>
    <n v="6"/>
    <n v="53.35"/>
    <x v="5"/>
    <n v="36"/>
  </r>
  <r>
    <x v="2"/>
    <x v="2"/>
    <x v="1"/>
    <x v="221"/>
    <x v="82"/>
    <x v="0"/>
    <n v="7"/>
    <n v="12.42"/>
    <x v="1"/>
    <n v="14"/>
  </r>
  <r>
    <x v="0"/>
    <x v="0"/>
    <x v="0"/>
    <x v="346"/>
    <x v="82"/>
    <x v="1"/>
    <n v="9"/>
    <n v="16.32"/>
    <x v="6"/>
    <n v="27"/>
  </r>
  <r>
    <x v="0"/>
    <x v="0"/>
    <x v="0"/>
    <x v="72"/>
    <x v="82"/>
    <x v="2"/>
    <n v="5"/>
    <n v="17.829999999999998"/>
    <x v="24"/>
    <n v="17.5"/>
  </r>
  <r>
    <x v="1"/>
    <x v="2"/>
    <x v="1"/>
    <x v="341"/>
    <x v="82"/>
    <x v="0"/>
    <n v="8"/>
    <n v="12.42"/>
    <x v="8"/>
    <n v="16"/>
  </r>
  <r>
    <x v="0"/>
    <x v="0"/>
    <x v="0"/>
    <x v="36"/>
    <x v="82"/>
    <x v="3"/>
    <n v="6"/>
    <n v="53.35"/>
    <x v="5"/>
    <n v="36"/>
  </r>
  <r>
    <x v="3"/>
    <x v="0"/>
    <x v="0"/>
    <x v="463"/>
    <x v="82"/>
    <x v="1"/>
    <n v="5"/>
    <n v="16.32"/>
    <x v="33"/>
    <n v="15"/>
  </r>
  <r>
    <x v="0"/>
    <x v="1"/>
    <x v="0"/>
    <x v="222"/>
    <x v="83"/>
    <x v="0"/>
    <n v="3"/>
    <n v="12.42"/>
    <x v="27"/>
    <n v="6"/>
  </r>
  <r>
    <x v="3"/>
    <x v="0"/>
    <x v="0"/>
    <x v="346"/>
    <x v="83"/>
    <x v="0"/>
    <n v="3"/>
    <n v="12.42"/>
    <x v="27"/>
    <n v="6"/>
  </r>
  <r>
    <x v="2"/>
    <x v="7"/>
    <x v="1"/>
    <x v="464"/>
    <x v="83"/>
    <x v="3"/>
    <n v="4"/>
    <n v="53.35"/>
    <x v="39"/>
    <n v="24"/>
  </r>
  <r>
    <x v="3"/>
    <x v="0"/>
    <x v="0"/>
    <x v="463"/>
    <x v="83"/>
    <x v="0"/>
    <n v="2"/>
    <n v="12.42"/>
    <x v="17"/>
    <n v="4"/>
  </r>
  <r>
    <x v="3"/>
    <x v="1"/>
    <x v="0"/>
    <x v="384"/>
    <x v="83"/>
    <x v="3"/>
    <n v="7"/>
    <n v="53.35"/>
    <x v="13"/>
    <n v="42"/>
  </r>
  <r>
    <x v="0"/>
    <x v="3"/>
    <x v="0"/>
    <x v="240"/>
    <x v="83"/>
    <x v="3"/>
    <n v="6"/>
    <n v="53.35"/>
    <x v="5"/>
    <n v="36"/>
  </r>
  <r>
    <x v="2"/>
    <x v="2"/>
    <x v="1"/>
    <x v="459"/>
    <x v="83"/>
    <x v="2"/>
    <n v="9"/>
    <n v="17.829999999999998"/>
    <x v="19"/>
    <n v="31.5"/>
  </r>
  <r>
    <x v="1"/>
    <x v="5"/>
    <x v="1"/>
    <x v="41"/>
    <x v="83"/>
    <x v="3"/>
    <n v="3"/>
    <n v="53.35"/>
    <x v="22"/>
    <n v="18"/>
  </r>
  <r>
    <x v="0"/>
    <x v="1"/>
    <x v="0"/>
    <x v="315"/>
    <x v="83"/>
    <x v="2"/>
    <n v="10"/>
    <n v="17.829999999999998"/>
    <x v="21"/>
    <n v="35"/>
  </r>
  <r>
    <x v="1"/>
    <x v="4"/>
    <x v="1"/>
    <x v="418"/>
    <x v="83"/>
    <x v="0"/>
    <n v="7"/>
    <n v="12.42"/>
    <x v="1"/>
    <n v="14"/>
  </r>
  <r>
    <x v="0"/>
    <x v="0"/>
    <x v="0"/>
    <x v="257"/>
    <x v="83"/>
    <x v="0"/>
    <n v="8"/>
    <n v="12.42"/>
    <x v="8"/>
    <n v="16"/>
  </r>
  <r>
    <x v="0"/>
    <x v="1"/>
    <x v="0"/>
    <x v="325"/>
    <x v="84"/>
    <x v="3"/>
    <n v="5"/>
    <n v="53.35"/>
    <x v="38"/>
    <n v="30"/>
  </r>
  <r>
    <x v="2"/>
    <x v="2"/>
    <x v="1"/>
    <x v="296"/>
    <x v="84"/>
    <x v="0"/>
    <n v="4"/>
    <n v="12.42"/>
    <x v="10"/>
    <n v="8"/>
  </r>
  <r>
    <x v="2"/>
    <x v="2"/>
    <x v="1"/>
    <x v="221"/>
    <x v="84"/>
    <x v="3"/>
    <n v="2"/>
    <n v="53.35"/>
    <x v="35"/>
    <n v="12"/>
  </r>
  <r>
    <x v="2"/>
    <x v="4"/>
    <x v="1"/>
    <x v="248"/>
    <x v="84"/>
    <x v="2"/>
    <n v="3"/>
    <n v="17.829999999999998"/>
    <x v="4"/>
    <n v="10.5"/>
  </r>
  <r>
    <x v="0"/>
    <x v="0"/>
    <x v="0"/>
    <x v="12"/>
    <x v="84"/>
    <x v="0"/>
    <n v="7"/>
    <n v="12.42"/>
    <x v="1"/>
    <n v="14"/>
  </r>
  <r>
    <x v="4"/>
    <x v="3"/>
    <x v="0"/>
    <x v="246"/>
    <x v="84"/>
    <x v="0"/>
    <n v="4"/>
    <n v="12.42"/>
    <x v="10"/>
    <n v="8"/>
  </r>
  <r>
    <x v="0"/>
    <x v="1"/>
    <x v="0"/>
    <x v="217"/>
    <x v="84"/>
    <x v="2"/>
    <n v="8"/>
    <n v="17.829999999999998"/>
    <x v="23"/>
    <n v="28"/>
  </r>
  <r>
    <x v="2"/>
    <x v="5"/>
    <x v="1"/>
    <x v="244"/>
    <x v="84"/>
    <x v="3"/>
    <n v="3"/>
    <n v="53.35"/>
    <x v="22"/>
    <n v="18"/>
  </r>
  <r>
    <x v="1"/>
    <x v="2"/>
    <x v="1"/>
    <x v="125"/>
    <x v="84"/>
    <x v="2"/>
    <n v="9"/>
    <n v="17.829999999999998"/>
    <x v="19"/>
    <n v="31.5"/>
  </r>
  <r>
    <x v="2"/>
    <x v="2"/>
    <x v="1"/>
    <x v="234"/>
    <x v="84"/>
    <x v="1"/>
    <n v="3"/>
    <n v="16.32"/>
    <x v="25"/>
    <n v="9"/>
  </r>
  <r>
    <x v="0"/>
    <x v="1"/>
    <x v="0"/>
    <x v="184"/>
    <x v="84"/>
    <x v="0"/>
    <n v="9"/>
    <n v="12.42"/>
    <x v="9"/>
    <n v="18"/>
  </r>
  <r>
    <x v="0"/>
    <x v="1"/>
    <x v="0"/>
    <x v="325"/>
    <x v="84"/>
    <x v="2"/>
    <n v="1"/>
    <n v="17.829999999999998"/>
    <x v="16"/>
    <n v="3.5"/>
  </r>
  <r>
    <x v="3"/>
    <x v="1"/>
    <x v="0"/>
    <x v="424"/>
    <x v="84"/>
    <x v="3"/>
    <n v="4"/>
    <n v="53.35"/>
    <x v="39"/>
    <n v="24"/>
  </r>
  <r>
    <x v="4"/>
    <x v="1"/>
    <x v="0"/>
    <x v="117"/>
    <x v="84"/>
    <x v="2"/>
    <n v="8"/>
    <n v="17.829999999999998"/>
    <x v="23"/>
    <n v="28"/>
  </r>
  <r>
    <x v="4"/>
    <x v="6"/>
    <x v="0"/>
    <x v="297"/>
    <x v="85"/>
    <x v="0"/>
    <n v="9"/>
    <n v="12.42"/>
    <x v="9"/>
    <n v="18"/>
  </r>
  <r>
    <x v="3"/>
    <x v="0"/>
    <x v="0"/>
    <x v="36"/>
    <x v="85"/>
    <x v="3"/>
    <n v="2"/>
    <n v="53.35"/>
    <x v="35"/>
    <n v="12"/>
  </r>
  <r>
    <x v="0"/>
    <x v="0"/>
    <x v="0"/>
    <x v="412"/>
    <x v="85"/>
    <x v="0"/>
    <n v="6"/>
    <n v="12.42"/>
    <x v="0"/>
    <n v="12"/>
  </r>
  <r>
    <x v="2"/>
    <x v="2"/>
    <x v="1"/>
    <x v="465"/>
    <x v="85"/>
    <x v="3"/>
    <n v="6"/>
    <n v="53.35"/>
    <x v="5"/>
    <n v="36"/>
  </r>
  <r>
    <x v="4"/>
    <x v="1"/>
    <x v="0"/>
    <x v="195"/>
    <x v="85"/>
    <x v="2"/>
    <n v="2"/>
    <n v="17.829999999999998"/>
    <x v="28"/>
    <n v="7"/>
  </r>
  <r>
    <x v="4"/>
    <x v="1"/>
    <x v="0"/>
    <x v="315"/>
    <x v="85"/>
    <x v="2"/>
    <n v="6"/>
    <n v="17.829999999999998"/>
    <x v="7"/>
    <n v="21"/>
  </r>
  <r>
    <x v="2"/>
    <x v="7"/>
    <x v="1"/>
    <x v="415"/>
    <x v="85"/>
    <x v="3"/>
    <n v="4"/>
    <n v="53.35"/>
    <x v="39"/>
    <n v="24"/>
  </r>
  <r>
    <x v="0"/>
    <x v="3"/>
    <x v="0"/>
    <x v="161"/>
    <x v="85"/>
    <x v="0"/>
    <n v="2"/>
    <n v="12.42"/>
    <x v="17"/>
    <n v="4"/>
  </r>
  <r>
    <x v="1"/>
    <x v="5"/>
    <x v="1"/>
    <x v="160"/>
    <x v="85"/>
    <x v="0"/>
    <n v="2"/>
    <n v="12.42"/>
    <x v="17"/>
    <n v="4"/>
  </r>
  <r>
    <x v="0"/>
    <x v="1"/>
    <x v="0"/>
    <x v="14"/>
    <x v="85"/>
    <x v="3"/>
    <n v="9"/>
    <n v="53.35"/>
    <x v="18"/>
    <n v="54"/>
  </r>
  <r>
    <x v="0"/>
    <x v="3"/>
    <x v="0"/>
    <x v="364"/>
    <x v="85"/>
    <x v="0"/>
    <n v="1"/>
    <n v="12.42"/>
    <x v="3"/>
    <n v="2"/>
  </r>
  <r>
    <x v="3"/>
    <x v="0"/>
    <x v="0"/>
    <x v="450"/>
    <x v="85"/>
    <x v="1"/>
    <n v="6"/>
    <n v="16.32"/>
    <x v="26"/>
    <n v="18"/>
  </r>
  <r>
    <x v="2"/>
    <x v="2"/>
    <x v="1"/>
    <x v="449"/>
    <x v="85"/>
    <x v="2"/>
    <n v="5"/>
    <n v="17.829999999999998"/>
    <x v="24"/>
    <n v="17.5"/>
  </r>
  <r>
    <x v="0"/>
    <x v="3"/>
    <x v="0"/>
    <x v="161"/>
    <x v="85"/>
    <x v="3"/>
    <n v="2"/>
    <n v="53.35"/>
    <x v="35"/>
    <n v="12"/>
  </r>
  <r>
    <x v="0"/>
    <x v="1"/>
    <x v="0"/>
    <x v="8"/>
    <x v="85"/>
    <x v="2"/>
    <n v="7"/>
    <n v="17.829999999999998"/>
    <x v="37"/>
    <n v="24.5"/>
  </r>
  <r>
    <x v="0"/>
    <x v="1"/>
    <x v="0"/>
    <x v="197"/>
    <x v="85"/>
    <x v="2"/>
    <n v="1"/>
    <n v="17.829999999999998"/>
    <x v="16"/>
    <n v="3.5"/>
  </r>
  <r>
    <x v="2"/>
    <x v="2"/>
    <x v="1"/>
    <x v="40"/>
    <x v="86"/>
    <x v="2"/>
    <n v="3"/>
    <n v="17.829999999999998"/>
    <x v="4"/>
    <n v="10.5"/>
  </r>
  <r>
    <x v="2"/>
    <x v="2"/>
    <x v="1"/>
    <x v="313"/>
    <x v="86"/>
    <x v="1"/>
    <n v="4"/>
    <n v="16.32"/>
    <x v="29"/>
    <n v="12"/>
  </r>
  <r>
    <x v="0"/>
    <x v="1"/>
    <x v="0"/>
    <x v="466"/>
    <x v="86"/>
    <x v="0"/>
    <n v="6"/>
    <n v="12.42"/>
    <x v="0"/>
    <n v="12"/>
  </r>
  <r>
    <x v="0"/>
    <x v="1"/>
    <x v="0"/>
    <x v="442"/>
    <x v="86"/>
    <x v="0"/>
    <n v="4"/>
    <n v="12.42"/>
    <x v="10"/>
    <n v="8"/>
  </r>
  <r>
    <x v="0"/>
    <x v="0"/>
    <x v="0"/>
    <x v="450"/>
    <x v="86"/>
    <x v="3"/>
    <n v="7"/>
    <n v="53.35"/>
    <x v="13"/>
    <n v="42"/>
  </r>
  <r>
    <x v="1"/>
    <x v="2"/>
    <x v="1"/>
    <x v="211"/>
    <x v="86"/>
    <x v="0"/>
    <n v="3"/>
    <n v="12.42"/>
    <x v="27"/>
    <n v="6"/>
  </r>
  <r>
    <x v="2"/>
    <x v="5"/>
    <x v="1"/>
    <x v="35"/>
    <x v="86"/>
    <x v="0"/>
    <n v="9"/>
    <n v="12.42"/>
    <x v="9"/>
    <n v="18"/>
  </r>
  <r>
    <x v="0"/>
    <x v="3"/>
    <x v="0"/>
    <x v="467"/>
    <x v="86"/>
    <x v="0"/>
    <n v="2"/>
    <n v="12.42"/>
    <x v="17"/>
    <n v="4"/>
  </r>
  <r>
    <x v="2"/>
    <x v="2"/>
    <x v="1"/>
    <x v="468"/>
    <x v="86"/>
    <x v="0"/>
    <n v="2"/>
    <n v="12.42"/>
    <x v="17"/>
    <n v="4"/>
  </r>
  <r>
    <x v="2"/>
    <x v="2"/>
    <x v="1"/>
    <x v="169"/>
    <x v="86"/>
    <x v="0"/>
    <n v="5"/>
    <n v="12.42"/>
    <x v="31"/>
    <n v="10"/>
  </r>
  <r>
    <x v="3"/>
    <x v="0"/>
    <x v="0"/>
    <x v="423"/>
    <x v="86"/>
    <x v="0"/>
    <n v="10"/>
    <n v="12.42"/>
    <x v="30"/>
    <n v="20"/>
  </r>
  <r>
    <x v="0"/>
    <x v="3"/>
    <x v="0"/>
    <x v="4"/>
    <x v="86"/>
    <x v="3"/>
    <n v="1"/>
    <n v="53.35"/>
    <x v="15"/>
    <n v="6"/>
  </r>
  <r>
    <x v="3"/>
    <x v="0"/>
    <x v="0"/>
    <x v="60"/>
    <x v="86"/>
    <x v="0"/>
    <n v="7"/>
    <n v="12.42"/>
    <x v="1"/>
    <n v="14"/>
  </r>
  <r>
    <x v="3"/>
    <x v="1"/>
    <x v="0"/>
    <x v="93"/>
    <x v="87"/>
    <x v="0"/>
    <n v="6"/>
    <n v="12.42"/>
    <x v="0"/>
    <n v="12"/>
  </r>
  <r>
    <x v="2"/>
    <x v="2"/>
    <x v="1"/>
    <x v="81"/>
    <x v="87"/>
    <x v="0"/>
    <n v="1"/>
    <n v="12.42"/>
    <x v="3"/>
    <n v="2"/>
  </r>
  <r>
    <x v="3"/>
    <x v="1"/>
    <x v="0"/>
    <x v="48"/>
    <x v="87"/>
    <x v="1"/>
    <n v="5"/>
    <n v="16.32"/>
    <x v="33"/>
    <n v="15"/>
  </r>
  <r>
    <x v="3"/>
    <x v="3"/>
    <x v="0"/>
    <x v="32"/>
    <x v="87"/>
    <x v="0"/>
    <n v="5"/>
    <n v="12.42"/>
    <x v="31"/>
    <n v="10"/>
  </r>
  <r>
    <x v="1"/>
    <x v="2"/>
    <x v="1"/>
    <x v="375"/>
    <x v="87"/>
    <x v="2"/>
    <n v="7"/>
    <n v="17.829999999999998"/>
    <x v="37"/>
    <n v="24.5"/>
  </r>
  <r>
    <x v="0"/>
    <x v="1"/>
    <x v="0"/>
    <x v="187"/>
    <x v="87"/>
    <x v="2"/>
    <n v="3"/>
    <n v="17.829999999999998"/>
    <x v="4"/>
    <n v="10.5"/>
  </r>
  <r>
    <x v="2"/>
    <x v="2"/>
    <x v="1"/>
    <x v="449"/>
    <x v="87"/>
    <x v="0"/>
    <n v="9"/>
    <n v="12.42"/>
    <x v="9"/>
    <n v="18"/>
  </r>
  <r>
    <x v="1"/>
    <x v="5"/>
    <x v="1"/>
    <x v="469"/>
    <x v="87"/>
    <x v="3"/>
    <n v="3"/>
    <n v="53.35"/>
    <x v="22"/>
    <n v="18"/>
  </r>
  <r>
    <x v="0"/>
    <x v="0"/>
    <x v="0"/>
    <x v="342"/>
    <x v="87"/>
    <x v="0"/>
    <n v="3"/>
    <n v="12.42"/>
    <x v="27"/>
    <n v="6"/>
  </r>
  <r>
    <x v="0"/>
    <x v="3"/>
    <x v="0"/>
    <x v="272"/>
    <x v="87"/>
    <x v="3"/>
    <n v="6"/>
    <n v="53.35"/>
    <x v="5"/>
    <n v="36"/>
  </r>
  <r>
    <x v="4"/>
    <x v="3"/>
    <x v="0"/>
    <x v="186"/>
    <x v="87"/>
    <x v="0"/>
    <n v="9"/>
    <n v="12.42"/>
    <x v="9"/>
    <n v="18"/>
  </r>
  <r>
    <x v="0"/>
    <x v="0"/>
    <x v="0"/>
    <x v="76"/>
    <x v="88"/>
    <x v="3"/>
    <n v="6"/>
    <n v="53.35"/>
    <x v="5"/>
    <n v="36"/>
  </r>
  <r>
    <x v="0"/>
    <x v="0"/>
    <x v="0"/>
    <x v="280"/>
    <x v="88"/>
    <x v="0"/>
    <n v="5"/>
    <n v="12.42"/>
    <x v="31"/>
    <n v="10"/>
  </r>
  <r>
    <x v="2"/>
    <x v="2"/>
    <x v="1"/>
    <x v="252"/>
    <x v="88"/>
    <x v="0"/>
    <n v="1"/>
    <n v="12.42"/>
    <x v="3"/>
    <n v="2"/>
  </r>
  <r>
    <x v="0"/>
    <x v="0"/>
    <x v="0"/>
    <x v="45"/>
    <x v="88"/>
    <x v="0"/>
    <n v="9"/>
    <n v="12.42"/>
    <x v="9"/>
    <n v="18"/>
  </r>
  <r>
    <x v="0"/>
    <x v="0"/>
    <x v="0"/>
    <x v="255"/>
    <x v="88"/>
    <x v="0"/>
    <n v="9"/>
    <n v="12.42"/>
    <x v="9"/>
    <n v="18"/>
  </r>
  <r>
    <x v="0"/>
    <x v="1"/>
    <x v="0"/>
    <x v="410"/>
    <x v="88"/>
    <x v="2"/>
    <n v="1"/>
    <n v="17.829999999999998"/>
    <x v="16"/>
    <n v="3.5"/>
  </r>
  <r>
    <x v="4"/>
    <x v="0"/>
    <x v="0"/>
    <x v="280"/>
    <x v="88"/>
    <x v="1"/>
    <n v="6"/>
    <n v="16.32"/>
    <x v="26"/>
    <n v="18"/>
  </r>
  <r>
    <x v="0"/>
    <x v="1"/>
    <x v="0"/>
    <x v="140"/>
    <x v="88"/>
    <x v="3"/>
    <n v="9"/>
    <n v="53.35"/>
    <x v="18"/>
    <n v="54"/>
  </r>
  <r>
    <x v="0"/>
    <x v="0"/>
    <x v="0"/>
    <x v="12"/>
    <x v="88"/>
    <x v="2"/>
    <n v="6"/>
    <n v="17.829999999999998"/>
    <x v="7"/>
    <n v="21"/>
  </r>
  <r>
    <x v="1"/>
    <x v="4"/>
    <x v="1"/>
    <x v="306"/>
    <x v="88"/>
    <x v="1"/>
    <n v="4"/>
    <n v="16.32"/>
    <x v="29"/>
    <n v="12"/>
  </r>
  <r>
    <x v="0"/>
    <x v="1"/>
    <x v="0"/>
    <x v="8"/>
    <x v="88"/>
    <x v="0"/>
    <n v="10"/>
    <n v="12.42"/>
    <x v="30"/>
    <n v="20"/>
  </r>
  <r>
    <x v="2"/>
    <x v="2"/>
    <x v="1"/>
    <x v="218"/>
    <x v="89"/>
    <x v="1"/>
    <n v="4"/>
    <n v="16.32"/>
    <x v="29"/>
    <n v="12"/>
  </r>
  <r>
    <x v="1"/>
    <x v="7"/>
    <x v="1"/>
    <x v="470"/>
    <x v="89"/>
    <x v="1"/>
    <n v="10"/>
    <n v="16.32"/>
    <x v="36"/>
    <n v="30"/>
  </r>
  <r>
    <x v="0"/>
    <x v="3"/>
    <x v="0"/>
    <x v="243"/>
    <x v="89"/>
    <x v="2"/>
    <n v="7"/>
    <n v="17.829999999999998"/>
    <x v="37"/>
    <n v="24.5"/>
  </r>
  <r>
    <x v="0"/>
    <x v="6"/>
    <x v="0"/>
    <x v="441"/>
    <x v="89"/>
    <x v="2"/>
    <n v="6"/>
    <n v="17.829999999999998"/>
    <x v="7"/>
    <n v="21"/>
  </r>
  <r>
    <x v="2"/>
    <x v="5"/>
    <x v="1"/>
    <x v="406"/>
    <x v="89"/>
    <x v="3"/>
    <n v="1"/>
    <n v="53.35"/>
    <x v="15"/>
    <n v="6"/>
  </r>
  <r>
    <x v="2"/>
    <x v="5"/>
    <x v="1"/>
    <x v="309"/>
    <x v="89"/>
    <x v="0"/>
    <n v="1"/>
    <n v="12.42"/>
    <x v="3"/>
    <n v="2"/>
  </r>
  <r>
    <x v="0"/>
    <x v="6"/>
    <x v="0"/>
    <x v="43"/>
    <x v="89"/>
    <x v="3"/>
    <n v="3"/>
    <n v="53.35"/>
    <x v="22"/>
    <n v="18"/>
  </r>
  <r>
    <x v="2"/>
    <x v="7"/>
    <x v="1"/>
    <x v="448"/>
    <x v="89"/>
    <x v="3"/>
    <n v="3"/>
    <n v="53.35"/>
    <x v="22"/>
    <n v="18"/>
  </r>
  <r>
    <x v="0"/>
    <x v="1"/>
    <x v="0"/>
    <x v="442"/>
    <x v="89"/>
    <x v="2"/>
    <n v="4"/>
    <n v="17.829999999999998"/>
    <x v="34"/>
    <n v="14"/>
  </r>
  <r>
    <x v="2"/>
    <x v="5"/>
    <x v="1"/>
    <x v="41"/>
    <x v="90"/>
    <x v="3"/>
    <n v="7"/>
    <n v="53.35"/>
    <x v="13"/>
    <n v="42"/>
  </r>
  <r>
    <x v="4"/>
    <x v="6"/>
    <x v="0"/>
    <x v="52"/>
    <x v="90"/>
    <x v="2"/>
    <n v="9"/>
    <n v="17.829999999999998"/>
    <x v="19"/>
    <n v="31.5"/>
  </r>
  <r>
    <x v="1"/>
    <x v="5"/>
    <x v="1"/>
    <x v="406"/>
    <x v="90"/>
    <x v="2"/>
    <n v="8"/>
    <n v="17.829999999999998"/>
    <x v="23"/>
    <n v="28"/>
  </r>
  <r>
    <x v="0"/>
    <x v="6"/>
    <x v="0"/>
    <x v="333"/>
    <x v="90"/>
    <x v="2"/>
    <n v="2"/>
    <n v="17.829999999999998"/>
    <x v="28"/>
    <n v="7"/>
  </r>
  <r>
    <x v="0"/>
    <x v="3"/>
    <x v="0"/>
    <x v="120"/>
    <x v="90"/>
    <x v="0"/>
    <n v="10"/>
    <n v="12.42"/>
    <x v="30"/>
    <n v="20"/>
  </r>
  <r>
    <x v="2"/>
    <x v="5"/>
    <x v="1"/>
    <x v="83"/>
    <x v="90"/>
    <x v="1"/>
    <n v="6"/>
    <n v="16.32"/>
    <x v="26"/>
    <n v="18"/>
  </r>
  <r>
    <x v="0"/>
    <x v="3"/>
    <x v="0"/>
    <x v="162"/>
    <x v="90"/>
    <x v="0"/>
    <n v="2"/>
    <n v="12.42"/>
    <x v="17"/>
    <n v="4"/>
  </r>
  <r>
    <x v="2"/>
    <x v="4"/>
    <x v="1"/>
    <x v="439"/>
    <x v="90"/>
    <x v="0"/>
    <n v="5"/>
    <n v="12.42"/>
    <x v="31"/>
    <n v="10"/>
  </r>
  <r>
    <x v="4"/>
    <x v="1"/>
    <x v="0"/>
    <x v="156"/>
    <x v="90"/>
    <x v="2"/>
    <n v="10"/>
    <n v="17.829999999999998"/>
    <x v="21"/>
    <n v="35"/>
  </r>
  <r>
    <x v="4"/>
    <x v="1"/>
    <x v="0"/>
    <x v="471"/>
    <x v="90"/>
    <x v="0"/>
    <n v="7"/>
    <n v="12.42"/>
    <x v="1"/>
    <n v="14"/>
  </r>
  <r>
    <x v="3"/>
    <x v="1"/>
    <x v="0"/>
    <x v="193"/>
    <x v="90"/>
    <x v="3"/>
    <n v="8"/>
    <n v="53.35"/>
    <x v="32"/>
    <n v="48"/>
  </r>
  <r>
    <x v="1"/>
    <x v="2"/>
    <x v="1"/>
    <x v="338"/>
    <x v="90"/>
    <x v="0"/>
    <n v="6"/>
    <n v="12.42"/>
    <x v="0"/>
    <n v="12"/>
  </r>
  <r>
    <x v="2"/>
    <x v="4"/>
    <x v="1"/>
    <x v="286"/>
    <x v="90"/>
    <x v="2"/>
    <n v="2"/>
    <n v="17.829999999999998"/>
    <x v="28"/>
    <n v="7"/>
  </r>
  <r>
    <x v="0"/>
    <x v="1"/>
    <x v="0"/>
    <x v="48"/>
    <x v="90"/>
    <x v="2"/>
    <n v="1"/>
    <n v="17.829999999999998"/>
    <x v="16"/>
    <n v="3.5"/>
  </r>
  <r>
    <x v="0"/>
    <x v="0"/>
    <x v="0"/>
    <x v="131"/>
    <x v="90"/>
    <x v="1"/>
    <n v="2"/>
    <n v="16.32"/>
    <x v="2"/>
    <n v="6"/>
  </r>
  <r>
    <x v="2"/>
    <x v="5"/>
    <x v="1"/>
    <x v="303"/>
    <x v="90"/>
    <x v="3"/>
    <n v="1"/>
    <n v="53.35"/>
    <x v="15"/>
    <n v="6"/>
  </r>
  <r>
    <x v="0"/>
    <x v="1"/>
    <x v="0"/>
    <x v="34"/>
    <x v="91"/>
    <x v="3"/>
    <n v="9"/>
    <n v="53.35"/>
    <x v="18"/>
    <n v="54"/>
  </r>
  <r>
    <x v="0"/>
    <x v="3"/>
    <x v="0"/>
    <x v="63"/>
    <x v="91"/>
    <x v="1"/>
    <n v="5"/>
    <n v="16.32"/>
    <x v="33"/>
    <n v="15"/>
  </r>
  <r>
    <x v="4"/>
    <x v="3"/>
    <x v="0"/>
    <x v="21"/>
    <x v="91"/>
    <x v="1"/>
    <n v="4"/>
    <n v="16.32"/>
    <x v="29"/>
    <n v="12"/>
  </r>
  <r>
    <x v="3"/>
    <x v="0"/>
    <x v="0"/>
    <x v="472"/>
    <x v="91"/>
    <x v="3"/>
    <n v="10"/>
    <n v="53.35"/>
    <x v="12"/>
    <n v="60"/>
  </r>
  <r>
    <x v="0"/>
    <x v="3"/>
    <x v="0"/>
    <x v="182"/>
    <x v="91"/>
    <x v="0"/>
    <n v="8"/>
    <n v="12.42"/>
    <x v="8"/>
    <n v="16"/>
  </r>
  <r>
    <x v="2"/>
    <x v="2"/>
    <x v="1"/>
    <x v="349"/>
    <x v="91"/>
    <x v="0"/>
    <n v="9"/>
    <n v="12.42"/>
    <x v="9"/>
    <n v="18"/>
  </r>
  <r>
    <x v="2"/>
    <x v="2"/>
    <x v="1"/>
    <x v="194"/>
    <x v="91"/>
    <x v="0"/>
    <n v="8"/>
    <n v="12.42"/>
    <x v="8"/>
    <n v="16"/>
  </r>
  <r>
    <x v="4"/>
    <x v="3"/>
    <x v="0"/>
    <x v="272"/>
    <x v="91"/>
    <x v="3"/>
    <n v="9"/>
    <n v="53.35"/>
    <x v="18"/>
    <n v="54"/>
  </r>
  <r>
    <x v="0"/>
    <x v="1"/>
    <x v="0"/>
    <x v="424"/>
    <x v="91"/>
    <x v="0"/>
    <n v="4"/>
    <n v="12.42"/>
    <x v="10"/>
    <n v="8"/>
  </r>
  <r>
    <x v="3"/>
    <x v="1"/>
    <x v="0"/>
    <x v="51"/>
    <x v="91"/>
    <x v="3"/>
    <n v="5"/>
    <n v="53.35"/>
    <x v="38"/>
    <n v="30"/>
  </r>
  <r>
    <x v="3"/>
    <x v="3"/>
    <x v="0"/>
    <x v="21"/>
    <x v="91"/>
    <x v="3"/>
    <n v="2"/>
    <n v="53.35"/>
    <x v="35"/>
    <n v="12"/>
  </r>
  <r>
    <x v="2"/>
    <x v="4"/>
    <x v="1"/>
    <x v="418"/>
    <x v="91"/>
    <x v="1"/>
    <n v="6"/>
    <n v="16.32"/>
    <x v="26"/>
    <n v="18"/>
  </r>
  <r>
    <x v="1"/>
    <x v="2"/>
    <x v="1"/>
    <x v="16"/>
    <x v="91"/>
    <x v="1"/>
    <n v="8"/>
    <n v="16.32"/>
    <x v="11"/>
    <n v="24"/>
  </r>
  <r>
    <x v="2"/>
    <x v="4"/>
    <x v="1"/>
    <x v="82"/>
    <x v="92"/>
    <x v="0"/>
    <n v="9"/>
    <n v="12.42"/>
    <x v="9"/>
    <n v="18"/>
  </r>
  <r>
    <x v="2"/>
    <x v="4"/>
    <x v="1"/>
    <x v="226"/>
    <x v="92"/>
    <x v="2"/>
    <n v="7"/>
    <n v="17.829999999999998"/>
    <x v="37"/>
    <n v="24.5"/>
  </r>
  <r>
    <x v="4"/>
    <x v="3"/>
    <x v="0"/>
    <x v="21"/>
    <x v="92"/>
    <x v="1"/>
    <n v="7"/>
    <n v="16.32"/>
    <x v="14"/>
    <n v="21"/>
  </r>
  <r>
    <x v="1"/>
    <x v="2"/>
    <x v="1"/>
    <x v="473"/>
    <x v="92"/>
    <x v="3"/>
    <n v="3"/>
    <n v="53.35"/>
    <x v="22"/>
    <n v="18"/>
  </r>
  <r>
    <x v="1"/>
    <x v="5"/>
    <x v="1"/>
    <x v="99"/>
    <x v="92"/>
    <x v="3"/>
    <n v="9"/>
    <n v="53.35"/>
    <x v="18"/>
    <n v="54"/>
  </r>
  <r>
    <x v="4"/>
    <x v="1"/>
    <x v="0"/>
    <x v="1"/>
    <x v="92"/>
    <x v="0"/>
    <n v="7"/>
    <n v="12.42"/>
    <x v="1"/>
    <n v="14"/>
  </r>
  <r>
    <x v="0"/>
    <x v="3"/>
    <x v="0"/>
    <x v="263"/>
    <x v="92"/>
    <x v="0"/>
    <n v="2"/>
    <n v="12.42"/>
    <x v="17"/>
    <n v="4"/>
  </r>
  <r>
    <x v="0"/>
    <x v="1"/>
    <x v="0"/>
    <x v="474"/>
    <x v="92"/>
    <x v="0"/>
    <n v="2"/>
    <n v="12.42"/>
    <x v="17"/>
    <n v="4"/>
  </r>
  <r>
    <x v="2"/>
    <x v="2"/>
    <x v="1"/>
    <x v="84"/>
    <x v="92"/>
    <x v="0"/>
    <n v="10"/>
    <n v="12.42"/>
    <x v="30"/>
    <n v="20"/>
  </r>
  <r>
    <x v="0"/>
    <x v="1"/>
    <x v="0"/>
    <x v="26"/>
    <x v="92"/>
    <x v="1"/>
    <n v="3"/>
    <n v="16.32"/>
    <x v="25"/>
    <n v="9"/>
  </r>
  <r>
    <x v="3"/>
    <x v="6"/>
    <x v="0"/>
    <x v="101"/>
    <x v="92"/>
    <x v="3"/>
    <n v="10"/>
    <n v="53.35"/>
    <x v="12"/>
    <n v="60"/>
  </r>
  <r>
    <x v="0"/>
    <x v="1"/>
    <x v="0"/>
    <x v="262"/>
    <x v="92"/>
    <x v="3"/>
    <n v="4"/>
    <n v="53.35"/>
    <x v="39"/>
    <n v="24"/>
  </r>
  <r>
    <x v="1"/>
    <x v="4"/>
    <x v="1"/>
    <x v="226"/>
    <x v="92"/>
    <x v="2"/>
    <n v="1"/>
    <n v="17.829999999999998"/>
    <x v="16"/>
    <n v="3.5"/>
  </r>
  <r>
    <x v="0"/>
    <x v="6"/>
    <x v="0"/>
    <x v="356"/>
    <x v="92"/>
    <x v="0"/>
    <n v="6"/>
    <n v="12.42"/>
    <x v="0"/>
    <n v="12"/>
  </r>
  <r>
    <x v="0"/>
    <x v="0"/>
    <x v="0"/>
    <x v="74"/>
    <x v="93"/>
    <x v="0"/>
    <n v="5"/>
    <n v="12.42"/>
    <x v="31"/>
    <n v="10"/>
  </r>
  <r>
    <x v="3"/>
    <x v="0"/>
    <x v="0"/>
    <x v="46"/>
    <x v="93"/>
    <x v="2"/>
    <n v="7"/>
    <n v="17.829999999999998"/>
    <x v="37"/>
    <n v="24.5"/>
  </r>
  <r>
    <x v="0"/>
    <x v="1"/>
    <x v="0"/>
    <x v="1"/>
    <x v="93"/>
    <x v="0"/>
    <n v="5"/>
    <n v="12.42"/>
    <x v="31"/>
    <n v="10"/>
  </r>
  <r>
    <x v="4"/>
    <x v="0"/>
    <x v="0"/>
    <x v="326"/>
    <x v="93"/>
    <x v="2"/>
    <n v="1"/>
    <n v="17.829999999999998"/>
    <x v="16"/>
    <n v="3.5"/>
  </r>
  <r>
    <x v="1"/>
    <x v="2"/>
    <x v="1"/>
    <x v="122"/>
    <x v="93"/>
    <x v="1"/>
    <n v="6"/>
    <n v="16.32"/>
    <x v="26"/>
    <n v="18"/>
  </r>
  <r>
    <x v="2"/>
    <x v="2"/>
    <x v="1"/>
    <x v="312"/>
    <x v="93"/>
    <x v="1"/>
    <n v="3"/>
    <n v="16.32"/>
    <x v="25"/>
    <n v="9"/>
  </r>
  <r>
    <x v="3"/>
    <x v="1"/>
    <x v="0"/>
    <x v="184"/>
    <x v="93"/>
    <x v="0"/>
    <n v="5"/>
    <n v="12.42"/>
    <x v="31"/>
    <n v="10"/>
  </r>
  <r>
    <x v="1"/>
    <x v="7"/>
    <x v="1"/>
    <x v="464"/>
    <x v="93"/>
    <x v="0"/>
    <n v="6"/>
    <n v="12.42"/>
    <x v="0"/>
    <n v="12"/>
  </r>
  <r>
    <x v="0"/>
    <x v="1"/>
    <x v="0"/>
    <x v="107"/>
    <x v="93"/>
    <x v="0"/>
    <n v="1"/>
    <n v="12.42"/>
    <x v="3"/>
    <n v="2"/>
  </r>
  <r>
    <x v="3"/>
    <x v="0"/>
    <x v="0"/>
    <x v="268"/>
    <x v="93"/>
    <x v="2"/>
    <n v="1"/>
    <n v="17.829999999999998"/>
    <x v="16"/>
    <n v="3.5"/>
  </r>
  <r>
    <x v="1"/>
    <x v="2"/>
    <x v="1"/>
    <x v="338"/>
    <x v="94"/>
    <x v="3"/>
    <n v="1"/>
    <n v="53.35"/>
    <x v="15"/>
    <n v="6"/>
  </r>
  <r>
    <x v="3"/>
    <x v="0"/>
    <x v="0"/>
    <x v="255"/>
    <x v="94"/>
    <x v="0"/>
    <n v="4"/>
    <n v="12.42"/>
    <x v="10"/>
    <n v="8"/>
  </r>
  <r>
    <x v="2"/>
    <x v="2"/>
    <x v="1"/>
    <x v="475"/>
    <x v="94"/>
    <x v="1"/>
    <n v="4"/>
    <n v="16.32"/>
    <x v="29"/>
    <n v="12"/>
  </r>
  <r>
    <x v="4"/>
    <x v="6"/>
    <x v="0"/>
    <x v="457"/>
    <x v="94"/>
    <x v="2"/>
    <n v="8"/>
    <n v="17.829999999999998"/>
    <x v="23"/>
    <n v="28"/>
  </r>
  <r>
    <x v="1"/>
    <x v="5"/>
    <x v="1"/>
    <x v="80"/>
    <x v="94"/>
    <x v="2"/>
    <n v="3"/>
    <n v="17.829999999999998"/>
    <x v="4"/>
    <n v="10.5"/>
  </r>
  <r>
    <x v="0"/>
    <x v="3"/>
    <x v="0"/>
    <x v="163"/>
    <x v="94"/>
    <x v="0"/>
    <n v="7"/>
    <n v="12.42"/>
    <x v="1"/>
    <n v="14"/>
  </r>
  <r>
    <x v="3"/>
    <x v="1"/>
    <x v="0"/>
    <x v="325"/>
    <x v="94"/>
    <x v="3"/>
    <n v="8"/>
    <n v="53.35"/>
    <x v="32"/>
    <n v="48"/>
  </r>
  <r>
    <x v="0"/>
    <x v="0"/>
    <x v="0"/>
    <x v="311"/>
    <x v="94"/>
    <x v="3"/>
    <n v="7"/>
    <n v="53.35"/>
    <x v="13"/>
    <n v="42"/>
  </r>
  <r>
    <x v="0"/>
    <x v="6"/>
    <x v="0"/>
    <x v="333"/>
    <x v="94"/>
    <x v="3"/>
    <n v="10"/>
    <n v="53.35"/>
    <x v="12"/>
    <n v="60"/>
  </r>
  <r>
    <x v="0"/>
    <x v="1"/>
    <x v="0"/>
    <x v="14"/>
    <x v="95"/>
    <x v="1"/>
    <n v="1"/>
    <n v="16.32"/>
    <x v="20"/>
    <n v="3"/>
  </r>
  <r>
    <x v="0"/>
    <x v="3"/>
    <x v="0"/>
    <x v="63"/>
    <x v="95"/>
    <x v="2"/>
    <n v="7"/>
    <n v="17.829999999999998"/>
    <x v="37"/>
    <n v="24.5"/>
  </r>
  <r>
    <x v="2"/>
    <x v="2"/>
    <x v="1"/>
    <x v="2"/>
    <x v="95"/>
    <x v="1"/>
    <n v="6"/>
    <n v="16.32"/>
    <x v="26"/>
    <n v="18"/>
  </r>
  <r>
    <x v="1"/>
    <x v="2"/>
    <x v="1"/>
    <x v="408"/>
    <x v="95"/>
    <x v="3"/>
    <n v="2"/>
    <n v="53.35"/>
    <x v="35"/>
    <n v="12"/>
  </r>
  <r>
    <x v="3"/>
    <x v="6"/>
    <x v="0"/>
    <x v="276"/>
    <x v="95"/>
    <x v="1"/>
    <n v="2"/>
    <n v="16.32"/>
    <x v="2"/>
    <n v="6"/>
  </r>
  <r>
    <x v="0"/>
    <x v="0"/>
    <x v="0"/>
    <x v="60"/>
    <x v="95"/>
    <x v="3"/>
    <n v="3"/>
    <n v="53.35"/>
    <x v="22"/>
    <n v="18"/>
  </r>
  <r>
    <x v="1"/>
    <x v="5"/>
    <x v="1"/>
    <x v="215"/>
    <x v="95"/>
    <x v="1"/>
    <n v="5"/>
    <n v="16.32"/>
    <x v="33"/>
    <n v="15"/>
  </r>
  <r>
    <x v="0"/>
    <x v="1"/>
    <x v="0"/>
    <x v="197"/>
    <x v="95"/>
    <x v="3"/>
    <n v="3"/>
    <n v="53.35"/>
    <x v="22"/>
    <n v="18"/>
  </r>
  <r>
    <x v="3"/>
    <x v="3"/>
    <x v="0"/>
    <x v="112"/>
    <x v="95"/>
    <x v="0"/>
    <n v="7"/>
    <n v="12.42"/>
    <x v="1"/>
    <n v="14"/>
  </r>
  <r>
    <x v="3"/>
    <x v="3"/>
    <x v="0"/>
    <x v="379"/>
    <x v="95"/>
    <x v="3"/>
    <n v="3"/>
    <n v="53.35"/>
    <x v="22"/>
    <n v="18"/>
  </r>
  <r>
    <x v="3"/>
    <x v="3"/>
    <x v="0"/>
    <x v="476"/>
    <x v="95"/>
    <x v="0"/>
    <n v="2"/>
    <n v="12.42"/>
    <x v="17"/>
    <n v="4"/>
  </r>
  <r>
    <x v="2"/>
    <x v="4"/>
    <x v="1"/>
    <x v="11"/>
    <x v="95"/>
    <x v="1"/>
    <n v="4"/>
    <n v="16.32"/>
    <x v="29"/>
    <n v="12"/>
  </r>
  <r>
    <x v="2"/>
    <x v="5"/>
    <x v="1"/>
    <x v="477"/>
    <x v="95"/>
    <x v="0"/>
    <n v="10"/>
    <n v="12.42"/>
    <x v="30"/>
    <n v="20"/>
  </r>
  <r>
    <x v="0"/>
    <x v="0"/>
    <x v="0"/>
    <x v="444"/>
    <x v="95"/>
    <x v="3"/>
    <n v="8"/>
    <n v="53.35"/>
    <x v="32"/>
    <n v="48"/>
  </r>
  <r>
    <x v="3"/>
    <x v="1"/>
    <x v="0"/>
    <x v="140"/>
    <x v="95"/>
    <x v="2"/>
    <n v="1"/>
    <n v="17.829999999999998"/>
    <x v="16"/>
    <n v="3.5"/>
  </r>
  <r>
    <x v="0"/>
    <x v="1"/>
    <x v="0"/>
    <x v="458"/>
    <x v="96"/>
    <x v="1"/>
    <n v="4"/>
    <n v="16.32"/>
    <x v="29"/>
    <n v="12"/>
  </r>
  <r>
    <x v="0"/>
    <x v="0"/>
    <x v="0"/>
    <x v="412"/>
    <x v="96"/>
    <x v="3"/>
    <n v="4"/>
    <n v="53.35"/>
    <x v="39"/>
    <n v="24"/>
  </r>
  <r>
    <x v="4"/>
    <x v="1"/>
    <x v="0"/>
    <x v="445"/>
    <x v="96"/>
    <x v="0"/>
    <n v="4"/>
    <n v="12.42"/>
    <x v="10"/>
    <n v="8"/>
  </r>
  <r>
    <x v="4"/>
    <x v="1"/>
    <x v="0"/>
    <x v="315"/>
    <x v="96"/>
    <x v="2"/>
    <n v="4"/>
    <n v="17.829999999999998"/>
    <x v="34"/>
    <n v="14"/>
  </r>
  <r>
    <x v="4"/>
    <x v="0"/>
    <x v="0"/>
    <x v="339"/>
    <x v="96"/>
    <x v="0"/>
    <n v="10"/>
    <n v="12.42"/>
    <x v="30"/>
    <n v="20"/>
  </r>
  <r>
    <x v="0"/>
    <x v="1"/>
    <x v="0"/>
    <x v="403"/>
    <x v="96"/>
    <x v="0"/>
    <n v="6"/>
    <n v="12.42"/>
    <x v="0"/>
    <n v="12"/>
  </r>
  <r>
    <x v="2"/>
    <x v="2"/>
    <x v="1"/>
    <x v="169"/>
    <x v="96"/>
    <x v="3"/>
    <n v="6"/>
    <n v="53.35"/>
    <x v="5"/>
    <n v="36"/>
  </r>
  <r>
    <x v="2"/>
    <x v="4"/>
    <x v="1"/>
    <x v="239"/>
    <x v="96"/>
    <x v="3"/>
    <n v="9"/>
    <n v="53.35"/>
    <x v="18"/>
    <n v="54"/>
  </r>
  <r>
    <x v="1"/>
    <x v="5"/>
    <x v="1"/>
    <x v="41"/>
    <x v="96"/>
    <x v="1"/>
    <n v="6"/>
    <n v="16.32"/>
    <x v="26"/>
    <n v="18"/>
  </r>
  <r>
    <x v="3"/>
    <x v="3"/>
    <x v="0"/>
    <x v="431"/>
    <x v="96"/>
    <x v="1"/>
    <n v="1"/>
    <n v="16.32"/>
    <x v="20"/>
    <n v="3"/>
  </r>
  <r>
    <x v="2"/>
    <x v="4"/>
    <x v="1"/>
    <x v="344"/>
    <x v="96"/>
    <x v="0"/>
    <n v="6"/>
    <n v="12.42"/>
    <x v="0"/>
    <n v="12"/>
  </r>
  <r>
    <x v="3"/>
    <x v="0"/>
    <x v="0"/>
    <x v="478"/>
    <x v="97"/>
    <x v="3"/>
    <n v="6"/>
    <n v="53.35"/>
    <x v="5"/>
    <n v="36"/>
  </r>
  <r>
    <x v="2"/>
    <x v="4"/>
    <x v="1"/>
    <x v="116"/>
    <x v="97"/>
    <x v="2"/>
    <n v="7"/>
    <n v="17.829999999999998"/>
    <x v="37"/>
    <n v="24.5"/>
  </r>
  <r>
    <x v="0"/>
    <x v="3"/>
    <x v="0"/>
    <x v="203"/>
    <x v="97"/>
    <x v="3"/>
    <n v="3"/>
    <n v="53.35"/>
    <x v="22"/>
    <n v="18"/>
  </r>
  <r>
    <x v="1"/>
    <x v="5"/>
    <x v="1"/>
    <x v="479"/>
    <x v="97"/>
    <x v="3"/>
    <n v="9"/>
    <n v="53.35"/>
    <x v="18"/>
    <n v="54"/>
  </r>
  <r>
    <x v="3"/>
    <x v="6"/>
    <x v="0"/>
    <x v="290"/>
    <x v="97"/>
    <x v="2"/>
    <n v="6"/>
    <n v="17.829999999999998"/>
    <x v="7"/>
    <n v="21"/>
  </r>
  <r>
    <x v="2"/>
    <x v="2"/>
    <x v="1"/>
    <x v="475"/>
    <x v="97"/>
    <x v="3"/>
    <n v="1"/>
    <n v="53.35"/>
    <x v="15"/>
    <n v="6"/>
  </r>
  <r>
    <x v="0"/>
    <x v="0"/>
    <x v="0"/>
    <x v="12"/>
    <x v="97"/>
    <x v="3"/>
    <n v="7"/>
    <n v="53.35"/>
    <x v="13"/>
    <n v="42"/>
  </r>
  <r>
    <x v="0"/>
    <x v="3"/>
    <x v="0"/>
    <x v="321"/>
    <x v="97"/>
    <x v="0"/>
    <n v="8"/>
    <n v="12.42"/>
    <x v="8"/>
    <n v="16"/>
  </r>
  <r>
    <x v="2"/>
    <x v="4"/>
    <x v="1"/>
    <x v="480"/>
    <x v="97"/>
    <x v="1"/>
    <n v="2"/>
    <n v="16.32"/>
    <x v="2"/>
    <n v="6"/>
  </r>
  <r>
    <x v="0"/>
    <x v="1"/>
    <x v="0"/>
    <x v="399"/>
    <x v="97"/>
    <x v="0"/>
    <n v="3"/>
    <n v="12.42"/>
    <x v="27"/>
    <n v="6"/>
  </r>
  <r>
    <x v="3"/>
    <x v="0"/>
    <x v="0"/>
    <x v="335"/>
    <x v="97"/>
    <x v="0"/>
    <n v="6"/>
    <n v="12.42"/>
    <x v="0"/>
    <n v="12"/>
  </r>
  <r>
    <x v="2"/>
    <x v="4"/>
    <x v="1"/>
    <x v="248"/>
    <x v="97"/>
    <x v="0"/>
    <n v="1"/>
    <n v="12.42"/>
    <x v="3"/>
    <n v="2"/>
  </r>
  <r>
    <x v="2"/>
    <x v="2"/>
    <x v="1"/>
    <x v="33"/>
    <x v="97"/>
    <x v="0"/>
    <n v="1"/>
    <n v="12.42"/>
    <x v="3"/>
    <n v="2"/>
  </r>
  <r>
    <x v="1"/>
    <x v="2"/>
    <x v="1"/>
    <x v="323"/>
    <x v="98"/>
    <x v="0"/>
    <n v="6"/>
    <n v="12.42"/>
    <x v="0"/>
    <n v="12"/>
  </r>
  <r>
    <x v="2"/>
    <x v="5"/>
    <x v="1"/>
    <x v="220"/>
    <x v="98"/>
    <x v="0"/>
    <n v="5"/>
    <n v="12.42"/>
    <x v="31"/>
    <n v="10"/>
  </r>
  <r>
    <x v="3"/>
    <x v="1"/>
    <x v="0"/>
    <x v="265"/>
    <x v="98"/>
    <x v="0"/>
    <n v="4"/>
    <n v="12.42"/>
    <x v="10"/>
    <n v="8"/>
  </r>
  <r>
    <x v="3"/>
    <x v="0"/>
    <x v="0"/>
    <x v="481"/>
    <x v="98"/>
    <x v="1"/>
    <n v="4"/>
    <n v="16.32"/>
    <x v="29"/>
    <n v="12"/>
  </r>
  <r>
    <x v="0"/>
    <x v="1"/>
    <x v="0"/>
    <x v="115"/>
    <x v="98"/>
    <x v="3"/>
    <n v="2"/>
    <n v="53.35"/>
    <x v="35"/>
    <n v="12"/>
  </r>
  <r>
    <x v="2"/>
    <x v="4"/>
    <x v="1"/>
    <x v="275"/>
    <x v="98"/>
    <x v="2"/>
    <n v="7"/>
    <n v="17.829999999999998"/>
    <x v="37"/>
    <n v="24.5"/>
  </r>
  <r>
    <x v="4"/>
    <x v="3"/>
    <x v="0"/>
    <x v="243"/>
    <x v="98"/>
    <x v="1"/>
    <n v="4"/>
    <n v="16.32"/>
    <x v="29"/>
    <n v="12"/>
  </r>
  <r>
    <x v="2"/>
    <x v="5"/>
    <x v="1"/>
    <x v="370"/>
    <x v="98"/>
    <x v="2"/>
    <n v="10"/>
    <n v="17.829999999999998"/>
    <x v="21"/>
    <n v="35"/>
  </r>
  <r>
    <x v="2"/>
    <x v="5"/>
    <x v="1"/>
    <x v="71"/>
    <x v="98"/>
    <x v="0"/>
    <n v="4"/>
    <n v="12.42"/>
    <x v="10"/>
    <n v="8"/>
  </r>
  <r>
    <x v="2"/>
    <x v="4"/>
    <x v="1"/>
    <x v="286"/>
    <x v="98"/>
    <x v="1"/>
    <n v="4"/>
    <n v="16.32"/>
    <x v="29"/>
    <n v="12"/>
  </r>
  <r>
    <x v="3"/>
    <x v="1"/>
    <x v="0"/>
    <x v="351"/>
    <x v="98"/>
    <x v="0"/>
    <n v="3"/>
    <n v="12.42"/>
    <x v="27"/>
    <n v="6"/>
  </r>
  <r>
    <x v="3"/>
    <x v="3"/>
    <x v="0"/>
    <x v="348"/>
    <x v="98"/>
    <x v="1"/>
    <n v="8"/>
    <n v="16.32"/>
    <x v="11"/>
    <n v="24"/>
  </r>
  <r>
    <x v="0"/>
    <x v="0"/>
    <x v="0"/>
    <x v="192"/>
    <x v="98"/>
    <x v="0"/>
    <n v="1"/>
    <n v="12.42"/>
    <x v="3"/>
    <n v="2"/>
  </r>
  <r>
    <x v="2"/>
    <x v="4"/>
    <x v="1"/>
    <x v="363"/>
    <x v="98"/>
    <x v="2"/>
    <n v="9"/>
    <n v="17.829999999999998"/>
    <x v="19"/>
    <n v="31.5"/>
  </r>
  <r>
    <x v="4"/>
    <x v="1"/>
    <x v="0"/>
    <x v="389"/>
    <x v="99"/>
    <x v="3"/>
    <n v="1"/>
    <n v="53.35"/>
    <x v="15"/>
    <n v="6"/>
  </r>
  <r>
    <x v="4"/>
    <x v="3"/>
    <x v="0"/>
    <x v="330"/>
    <x v="99"/>
    <x v="3"/>
    <n v="1"/>
    <n v="53.35"/>
    <x v="15"/>
    <n v="6"/>
  </r>
  <r>
    <x v="2"/>
    <x v="4"/>
    <x v="1"/>
    <x v="482"/>
    <x v="99"/>
    <x v="1"/>
    <n v="6"/>
    <n v="16.32"/>
    <x v="26"/>
    <n v="18"/>
  </r>
  <r>
    <x v="2"/>
    <x v="2"/>
    <x v="1"/>
    <x v="396"/>
    <x v="99"/>
    <x v="0"/>
    <n v="8"/>
    <n v="12.42"/>
    <x v="8"/>
    <n v="16"/>
  </r>
  <r>
    <x v="3"/>
    <x v="3"/>
    <x v="0"/>
    <x v="350"/>
    <x v="99"/>
    <x v="1"/>
    <n v="1"/>
    <n v="16.32"/>
    <x v="20"/>
    <n v="3"/>
  </r>
  <r>
    <x v="4"/>
    <x v="1"/>
    <x v="0"/>
    <x v="426"/>
    <x v="99"/>
    <x v="2"/>
    <n v="7"/>
    <n v="17.829999999999998"/>
    <x v="37"/>
    <n v="24.5"/>
  </r>
  <r>
    <x v="1"/>
    <x v="4"/>
    <x v="1"/>
    <x v="483"/>
    <x v="99"/>
    <x v="3"/>
    <n v="1"/>
    <n v="53.35"/>
    <x v="15"/>
    <n v="6"/>
  </r>
  <r>
    <x v="2"/>
    <x v="4"/>
    <x v="1"/>
    <x v="116"/>
    <x v="99"/>
    <x v="2"/>
    <n v="8"/>
    <n v="17.829999999999998"/>
    <x v="23"/>
    <n v="28"/>
  </r>
  <r>
    <x v="3"/>
    <x v="6"/>
    <x v="0"/>
    <x v="417"/>
    <x v="99"/>
    <x v="0"/>
    <n v="9"/>
    <n v="12.42"/>
    <x v="9"/>
    <n v="18"/>
  </r>
  <r>
    <x v="4"/>
    <x v="6"/>
    <x v="0"/>
    <x v="43"/>
    <x v="99"/>
    <x v="2"/>
    <n v="8"/>
    <n v="17.829999999999998"/>
    <x v="23"/>
    <n v="28"/>
  </r>
  <r>
    <x v="2"/>
    <x v="5"/>
    <x v="1"/>
    <x v="437"/>
    <x v="99"/>
    <x v="3"/>
    <n v="9"/>
    <n v="53.35"/>
    <x v="18"/>
    <n v="54"/>
  </r>
  <r>
    <x v="4"/>
    <x v="1"/>
    <x v="0"/>
    <x v="426"/>
    <x v="99"/>
    <x v="1"/>
    <n v="10"/>
    <n v="16.32"/>
    <x v="36"/>
    <n v="30"/>
  </r>
  <r>
    <x v="1"/>
    <x v="2"/>
    <x v="1"/>
    <x v="252"/>
    <x v="99"/>
    <x v="3"/>
    <n v="6"/>
    <n v="53.35"/>
    <x v="5"/>
    <n v="36"/>
  </r>
  <r>
    <x v="2"/>
    <x v="2"/>
    <x v="1"/>
    <x v="453"/>
    <x v="99"/>
    <x v="2"/>
    <n v="10"/>
    <n v="17.829999999999998"/>
    <x v="21"/>
    <n v="35"/>
  </r>
  <r>
    <x v="1"/>
    <x v="4"/>
    <x v="1"/>
    <x v="70"/>
    <x v="99"/>
    <x v="0"/>
    <n v="1"/>
    <n v="12.42"/>
    <x v="3"/>
    <n v="2"/>
  </r>
  <r>
    <x v="3"/>
    <x v="0"/>
    <x v="0"/>
    <x v="191"/>
    <x v="100"/>
    <x v="0"/>
    <n v="4"/>
    <n v="12.42"/>
    <x v="10"/>
    <n v="8"/>
  </r>
  <r>
    <x v="0"/>
    <x v="1"/>
    <x v="0"/>
    <x v="93"/>
    <x v="100"/>
    <x v="2"/>
    <n v="2"/>
    <n v="17.829999999999998"/>
    <x v="28"/>
    <n v="7"/>
  </r>
  <r>
    <x v="2"/>
    <x v="5"/>
    <x v="1"/>
    <x v="110"/>
    <x v="100"/>
    <x v="3"/>
    <n v="1"/>
    <n v="53.35"/>
    <x v="15"/>
    <n v="6"/>
  </r>
  <r>
    <x v="1"/>
    <x v="2"/>
    <x v="1"/>
    <x v="296"/>
    <x v="100"/>
    <x v="0"/>
    <n v="8"/>
    <n v="12.42"/>
    <x v="8"/>
    <n v="16"/>
  </r>
  <r>
    <x v="1"/>
    <x v="2"/>
    <x v="1"/>
    <x v="323"/>
    <x v="100"/>
    <x v="2"/>
    <n v="4"/>
    <n v="17.829999999999998"/>
    <x v="34"/>
    <n v="14"/>
  </r>
  <r>
    <x v="4"/>
    <x v="0"/>
    <x v="0"/>
    <x v="235"/>
    <x v="100"/>
    <x v="0"/>
    <n v="10"/>
    <n v="12.42"/>
    <x v="30"/>
    <n v="20"/>
  </r>
  <r>
    <x v="0"/>
    <x v="6"/>
    <x v="0"/>
    <x v="356"/>
    <x v="100"/>
    <x v="3"/>
    <n v="4"/>
    <n v="53.35"/>
    <x v="39"/>
    <n v="24"/>
  </r>
  <r>
    <x v="0"/>
    <x v="0"/>
    <x v="0"/>
    <x v="327"/>
    <x v="100"/>
    <x v="0"/>
    <n v="10"/>
    <n v="12.42"/>
    <x v="30"/>
    <n v="20"/>
  </r>
  <r>
    <x v="0"/>
    <x v="1"/>
    <x v="0"/>
    <x v="414"/>
    <x v="100"/>
    <x v="0"/>
    <n v="5"/>
    <n v="12.42"/>
    <x v="31"/>
    <n v="10"/>
  </r>
  <r>
    <x v="0"/>
    <x v="1"/>
    <x v="0"/>
    <x v="171"/>
    <x v="100"/>
    <x v="2"/>
    <n v="3"/>
    <n v="17.829999999999998"/>
    <x v="4"/>
    <n v="10.5"/>
  </r>
  <r>
    <x v="0"/>
    <x v="0"/>
    <x v="0"/>
    <x v="10"/>
    <x v="100"/>
    <x v="3"/>
    <n v="2"/>
    <n v="53.35"/>
    <x v="35"/>
    <n v="12"/>
  </r>
  <r>
    <x v="0"/>
    <x v="1"/>
    <x v="0"/>
    <x v="68"/>
    <x v="100"/>
    <x v="0"/>
    <n v="4"/>
    <n v="12.42"/>
    <x v="10"/>
    <n v="8"/>
  </r>
  <r>
    <x v="2"/>
    <x v="5"/>
    <x v="1"/>
    <x v="27"/>
    <x v="100"/>
    <x v="2"/>
    <n v="10"/>
    <n v="17.829999999999998"/>
    <x v="21"/>
    <n v="35"/>
  </r>
  <r>
    <x v="2"/>
    <x v="5"/>
    <x v="1"/>
    <x v="49"/>
    <x v="100"/>
    <x v="1"/>
    <n v="10"/>
    <n v="16.32"/>
    <x v="36"/>
    <n v="30"/>
  </r>
  <r>
    <x v="0"/>
    <x v="0"/>
    <x v="0"/>
    <x v="472"/>
    <x v="100"/>
    <x v="0"/>
    <n v="1"/>
    <n v="12.42"/>
    <x v="3"/>
    <n v="2"/>
  </r>
  <r>
    <x v="3"/>
    <x v="0"/>
    <x v="0"/>
    <x v="478"/>
    <x v="100"/>
    <x v="0"/>
    <n v="5"/>
    <n v="12.42"/>
    <x v="31"/>
    <n v="10"/>
  </r>
  <r>
    <x v="4"/>
    <x v="1"/>
    <x v="0"/>
    <x v="484"/>
    <x v="100"/>
    <x v="2"/>
    <n v="3"/>
    <n v="17.829999999999998"/>
    <x v="4"/>
    <n v="10.5"/>
  </r>
  <r>
    <x v="2"/>
    <x v="7"/>
    <x v="1"/>
    <x v="440"/>
    <x v="100"/>
    <x v="0"/>
    <n v="7"/>
    <n v="12.42"/>
    <x v="1"/>
    <n v="14"/>
  </r>
  <r>
    <x v="2"/>
    <x v="2"/>
    <x v="1"/>
    <x v="349"/>
    <x v="101"/>
    <x v="3"/>
    <n v="4"/>
    <n v="53.35"/>
    <x v="39"/>
    <n v="24"/>
  </r>
  <r>
    <x v="1"/>
    <x v="4"/>
    <x v="1"/>
    <x v="138"/>
    <x v="101"/>
    <x v="3"/>
    <n v="10"/>
    <n v="53.35"/>
    <x v="12"/>
    <n v="60"/>
  </r>
  <r>
    <x v="3"/>
    <x v="1"/>
    <x v="0"/>
    <x v="253"/>
    <x v="101"/>
    <x v="3"/>
    <n v="8"/>
    <n v="53.35"/>
    <x v="32"/>
    <n v="48"/>
  </r>
  <r>
    <x v="2"/>
    <x v="5"/>
    <x v="1"/>
    <x v="303"/>
    <x v="101"/>
    <x v="2"/>
    <n v="9"/>
    <n v="17.829999999999998"/>
    <x v="19"/>
    <n v="31.5"/>
  </r>
  <r>
    <x v="0"/>
    <x v="1"/>
    <x v="0"/>
    <x v="106"/>
    <x v="101"/>
    <x v="0"/>
    <n v="3"/>
    <n v="12.42"/>
    <x v="27"/>
    <n v="6"/>
  </r>
  <r>
    <x v="2"/>
    <x v="2"/>
    <x v="1"/>
    <x v="150"/>
    <x v="101"/>
    <x v="0"/>
    <n v="2"/>
    <n v="12.42"/>
    <x v="17"/>
    <n v="4"/>
  </r>
  <r>
    <x v="3"/>
    <x v="1"/>
    <x v="0"/>
    <x v="474"/>
    <x v="101"/>
    <x v="1"/>
    <n v="9"/>
    <n v="16.32"/>
    <x v="6"/>
    <n v="27"/>
  </r>
  <r>
    <x v="2"/>
    <x v="2"/>
    <x v="1"/>
    <x v="485"/>
    <x v="101"/>
    <x v="0"/>
    <n v="6"/>
    <n v="12.42"/>
    <x v="0"/>
    <n v="12"/>
  </r>
  <r>
    <x v="0"/>
    <x v="6"/>
    <x v="0"/>
    <x v="333"/>
    <x v="101"/>
    <x v="2"/>
    <n v="3"/>
    <n v="17.829999999999998"/>
    <x v="4"/>
    <n v="10.5"/>
  </r>
  <r>
    <x v="0"/>
    <x v="3"/>
    <x v="0"/>
    <x v="486"/>
    <x v="101"/>
    <x v="3"/>
    <n v="2"/>
    <n v="53.35"/>
    <x v="35"/>
    <n v="12"/>
  </r>
  <r>
    <x v="0"/>
    <x v="1"/>
    <x v="0"/>
    <x v="329"/>
    <x v="101"/>
    <x v="0"/>
    <n v="4"/>
    <n v="12.42"/>
    <x v="10"/>
    <n v="8"/>
  </r>
  <r>
    <x v="4"/>
    <x v="0"/>
    <x v="0"/>
    <x v="284"/>
    <x v="101"/>
    <x v="0"/>
    <n v="3"/>
    <n v="12.42"/>
    <x v="27"/>
    <n v="6"/>
  </r>
  <r>
    <x v="0"/>
    <x v="1"/>
    <x v="0"/>
    <x v="107"/>
    <x v="102"/>
    <x v="0"/>
    <n v="8"/>
    <n v="12.42"/>
    <x v="8"/>
    <n v="16"/>
  </r>
  <r>
    <x v="2"/>
    <x v="4"/>
    <x v="1"/>
    <x v="219"/>
    <x v="102"/>
    <x v="0"/>
    <n v="5"/>
    <n v="12.42"/>
    <x v="31"/>
    <n v="10"/>
  </r>
  <r>
    <x v="4"/>
    <x v="0"/>
    <x v="0"/>
    <x v="412"/>
    <x v="102"/>
    <x v="0"/>
    <n v="7"/>
    <n v="12.42"/>
    <x v="1"/>
    <n v="14"/>
  </r>
  <r>
    <x v="2"/>
    <x v="4"/>
    <x v="1"/>
    <x v="129"/>
    <x v="102"/>
    <x v="2"/>
    <n v="4"/>
    <n v="17.829999999999998"/>
    <x v="34"/>
    <n v="14"/>
  </r>
  <r>
    <x v="3"/>
    <x v="1"/>
    <x v="0"/>
    <x v="171"/>
    <x v="102"/>
    <x v="2"/>
    <n v="6"/>
    <n v="17.829999999999998"/>
    <x v="7"/>
    <n v="21"/>
  </r>
  <r>
    <x v="1"/>
    <x v="2"/>
    <x v="1"/>
    <x v="84"/>
    <x v="102"/>
    <x v="3"/>
    <n v="9"/>
    <n v="53.35"/>
    <x v="18"/>
    <n v="54"/>
  </r>
  <r>
    <x v="3"/>
    <x v="0"/>
    <x v="0"/>
    <x v="92"/>
    <x v="102"/>
    <x v="0"/>
    <n v="3"/>
    <n v="12.42"/>
    <x v="27"/>
    <n v="6"/>
  </r>
  <r>
    <x v="0"/>
    <x v="1"/>
    <x v="0"/>
    <x v="51"/>
    <x v="102"/>
    <x v="0"/>
    <n v="3"/>
    <n v="12.42"/>
    <x v="27"/>
    <n v="6"/>
  </r>
  <r>
    <x v="0"/>
    <x v="1"/>
    <x v="0"/>
    <x v="34"/>
    <x v="102"/>
    <x v="3"/>
    <n v="3"/>
    <n v="53.35"/>
    <x v="22"/>
    <n v="18"/>
  </r>
  <r>
    <x v="1"/>
    <x v="4"/>
    <x v="1"/>
    <x v="487"/>
    <x v="102"/>
    <x v="3"/>
    <n v="2"/>
    <n v="53.35"/>
    <x v="35"/>
    <n v="12"/>
  </r>
  <r>
    <x v="0"/>
    <x v="0"/>
    <x v="0"/>
    <x v="200"/>
    <x v="102"/>
    <x v="3"/>
    <n v="10"/>
    <n v="53.35"/>
    <x v="12"/>
    <n v="60"/>
  </r>
  <r>
    <x v="1"/>
    <x v="5"/>
    <x v="1"/>
    <x v="231"/>
    <x v="102"/>
    <x v="0"/>
    <n v="4"/>
    <n v="12.42"/>
    <x v="10"/>
    <n v="8"/>
  </r>
  <r>
    <x v="2"/>
    <x v="2"/>
    <x v="1"/>
    <x v="31"/>
    <x v="102"/>
    <x v="3"/>
    <n v="7"/>
    <n v="53.35"/>
    <x v="13"/>
    <n v="42"/>
  </r>
  <r>
    <x v="4"/>
    <x v="3"/>
    <x v="0"/>
    <x v="376"/>
    <x v="102"/>
    <x v="3"/>
    <n v="7"/>
    <n v="53.35"/>
    <x v="13"/>
    <n v="42"/>
  </r>
  <r>
    <x v="0"/>
    <x v="1"/>
    <x v="0"/>
    <x v="488"/>
    <x v="102"/>
    <x v="3"/>
    <n v="1"/>
    <n v="53.35"/>
    <x v="15"/>
    <n v="6"/>
  </r>
  <r>
    <x v="3"/>
    <x v="0"/>
    <x v="0"/>
    <x v="284"/>
    <x v="103"/>
    <x v="2"/>
    <n v="6"/>
    <n v="17.829999999999998"/>
    <x v="7"/>
    <n v="21"/>
  </r>
  <r>
    <x v="0"/>
    <x v="3"/>
    <x v="0"/>
    <x v="272"/>
    <x v="103"/>
    <x v="0"/>
    <n v="10"/>
    <n v="12.42"/>
    <x v="30"/>
    <n v="20"/>
  </r>
  <r>
    <x v="3"/>
    <x v="1"/>
    <x v="0"/>
    <x v="317"/>
    <x v="103"/>
    <x v="3"/>
    <n v="6"/>
    <n v="53.35"/>
    <x v="5"/>
    <n v="36"/>
  </r>
  <r>
    <x v="4"/>
    <x v="3"/>
    <x v="0"/>
    <x v="263"/>
    <x v="103"/>
    <x v="2"/>
    <n v="8"/>
    <n v="17.829999999999998"/>
    <x v="23"/>
    <n v="28"/>
  </r>
  <r>
    <x v="0"/>
    <x v="1"/>
    <x v="0"/>
    <x v="265"/>
    <x v="103"/>
    <x v="3"/>
    <n v="2"/>
    <n v="53.35"/>
    <x v="35"/>
    <n v="12"/>
  </r>
  <r>
    <x v="0"/>
    <x v="0"/>
    <x v="0"/>
    <x v="391"/>
    <x v="103"/>
    <x v="3"/>
    <n v="8"/>
    <n v="53.35"/>
    <x v="32"/>
    <n v="48"/>
  </r>
  <r>
    <x v="2"/>
    <x v="5"/>
    <x v="1"/>
    <x v="274"/>
    <x v="103"/>
    <x v="0"/>
    <n v="6"/>
    <n v="12.42"/>
    <x v="0"/>
    <n v="12"/>
  </r>
  <r>
    <x v="0"/>
    <x v="0"/>
    <x v="0"/>
    <x v="155"/>
    <x v="103"/>
    <x v="3"/>
    <n v="7"/>
    <n v="53.35"/>
    <x v="13"/>
    <n v="42"/>
  </r>
  <r>
    <x v="4"/>
    <x v="0"/>
    <x v="0"/>
    <x v="235"/>
    <x v="103"/>
    <x v="3"/>
    <n v="9"/>
    <n v="53.35"/>
    <x v="18"/>
    <n v="54"/>
  </r>
  <r>
    <x v="1"/>
    <x v="4"/>
    <x v="1"/>
    <x v="23"/>
    <x v="103"/>
    <x v="0"/>
    <n v="9"/>
    <n v="12.42"/>
    <x v="9"/>
    <n v="18"/>
  </r>
  <r>
    <x v="0"/>
    <x v="0"/>
    <x v="0"/>
    <x v="391"/>
    <x v="103"/>
    <x v="2"/>
    <n v="6"/>
    <n v="17.829999999999998"/>
    <x v="7"/>
    <n v="21"/>
  </r>
  <r>
    <x v="1"/>
    <x v="2"/>
    <x v="1"/>
    <x v="169"/>
    <x v="103"/>
    <x v="0"/>
    <n v="4"/>
    <n v="12.42"/>
    <x v="10"/>
    <n v="8"/>
  </r>
  <r>
    <x v="0"/>
    <x v="0"/>
    <x v="0"/>
    <x v="395"/>
    <x v="103"/>
    <x v="2"/>
    <n v="1"/>
    <n v="17.829999999999998"/>
    <x v="16"/>
    <n v="3.5"/>
  </r>
  <r>
    <x v="3"/>
    <x v="6"/>
    <x v="0"/>
    <x v="42"/>
    <x v="103"/>
    <x v="3"/>
    <n v="3"/>
    <n v="53.35"/>
    <x v="22"/>
    <n v="18"/>
  </r>
  <r>
    <x v="0"/>
    <x v="3"/>
    <x v="0"/>
    <x v="489"/>
    <x v="104"/>
    <x v="2"/>
    <n v="4"/>
    <n v="17.829999999999998"/>
    <x v="34"/>
    <n v="14"/>
  </r>
  <r>
    <x v="2"/>
    <x v="2"/>
    <x v="1"/>
    <x v="266"/>
    <x v="104"/>
    <x v="3"/>
    <n v="5"/>
    <n v="53.35"/>
    <x v="38"/>
    <n v="30"/>
  </r>
  <r>
    <x v="2"/>
    <x v="2"/>
    <x v="1"/>
    <x v="396"/>
    <x v="104"/>
    <x v="0"/>
    <n v="1"/>
    <n v="12.42"/>
    <x v="3"/>
    <n v="2"/>
  </r>
  <r>
    <x v="0"/>
    <x v="3"/>
    <x v="0"/>
    <x v="240"/>
    <x v="104"/>
    <x v="0"/>
    <n v="8"/>
    <n v="12.42"/>
    <x v="8"/>
    <n v="16"/>
  </r>
  <r>
    <x v="0"/>
    <x v="0"/>
    <x v="0"/>
    <x v="61"/>
    <x v="104"/>
    <x v="0"/>
    <n v="9"/>
    <n v="12.42"/>
    <x v="9"/>
    <n v="18"/>
  </r>
  <r>
    <x v="2"/>
    <x v="2"/>
    <x v="1"/>
    <x v="387"/>
    <x v="104"/>
    <x v="0"/>
    <n v="9"/>
    <n v="12.42"/>
    <x v="9"/>
    <n v="18"/>
  </r>
  <r>
    <x v="0"/>
    <x v="1"/>
    <x v="0"/>
    <x v="269"/>
    <x v="104"/>
    <x v="3"/>
    <n v="5"/>
    <n v="53.35"/>
    <x v="38"/>
    <n v="30"/>
  </r>
  <r>
    <x v="0"/>
    <x v="0"/>
    <x v="0"/>
    <x v="380"/>
    <x v="104"/>
    <x v="2"/>
    <n v="7"/>
    <n v="17.829999999999998"/>
    <x v="37"/>
    <n v="24.5"/>
  </r>
  <r>
    <x v="0"/>
    <x v="0"/>
    <x v="0"/>
    <x v="481"/>
    <x v="104"/>
    <x v="0"/>
    <n v="3"/>
    <n v="12.42"/>
    <x v="27"/>
    <n v="6"/>
  </r>
  <r>
    <x v="3"/>
    <x v="3"/>
    <x v="0"/>
    <x v="490"/>
    <x v="105"/>
    <x v="3"/>
    <n v="6"/>
    <n v="53.35"/>
    <x v="5"/>
    <n v="36"/>
  </r>
  <r>
    <x v="0"/>
    <x v="0"/>
    <x v="0"/>
    <x v="121"/>
    <x v="105"/>
    <x v="0"/>
    <n v="8"/>
    <n v="12.42"/>
    <x v="8"/>
    <n v="16"/>
  </r>
  <r>
    <x v="0"/>
    <x v="1"/>
    <x v="0"/>
    <x v="51"/>
    <x v="105"/>
    <x v="2"/>
    <n v="5"/>
    <n v="17.829999999999998"/>
    <x v="24"/>
    <n v="17.5"/>
  </r>
  <r>
    <x v="3"/>
    <x v="3"/>
    <x v="0"/>
    <x v="128"/>
    <x v="105"/>
    <x v="0"/>
    <n v="3"/>
    <n v="12.42"/>
    <x v="27"/>
    <n v="6"/>
  </r>
  <r>
    <x v="2"/>
    <x v="2"/>
    <x v="1"/>
    <x v="122"/>
    <x v="105"/>
    <x v="2"/>
    <n v="8"/>
    <n v="17.829999999999998"/>
    <x v="23"/>
    <n v="28"/>
  </r>
  <r>
    <x v="1"/>
    <x v="7"/>
    <x v="1"/>
    <x v="427"/>
    <x v="105"/>
    <x v="0"/>
    <n v="8"/>
    <n v="12.42"/>
    <x v="8"/>
    <n v="16"/>
  </r>
  <r>
    <x v="3"/>
    <x v="1"/>
    <x v="0"/>
    <x v="317"/>
    <x v="105"/>
    <x v="3"/>
    <n v="5"/>
    <n v="53.35"/>
    <x v="38"/>
    <n v="30"/>
  </r>
  <r>
    <x v="3"/>
    <x v="6"/>
    <x v="0"/>
    <x v="167"/>
    <x v="105"/>
    <x v="3"/>
    <n v="8"/>
    <n v="53.35"/>
    <x v="32"/>
    <n v="48"/>
  </r>
  <r>
    <x v="0"/>
    <x v="0"/>
    <x v="0"/>
    <x v="354"/>
    <x v="105"/>
    <x v="0"/>
    <n v="9"/>
    <n v="12.42"/>
    <x v="9"/>
    <n v="18"/>
  </r>
  <r>
    <x v="0"/>
    <x v="0"/>
    <x v="0"/>
    <x v="154"/>
    <x v="105"/>
    <x v="2"/>
    <n v="3"/>
    <n v="17.829999999999998"/>
    <x v="4"/>
    <n v="10.5"/>
  </r>
  <r>
    <x v="2"/>
    <x v="2"/>
    <x v="1"/>
    <x v="468"/>
    <x v="105"/>
    <x v="0"/>
    <n v="8"/>
    <n v="12.42"/>
    <x v="8"/>
    <n v="16"/>
  </r>
  <r>
    <x v="4"/>
    <x v="3"/>
    <x v="0"/>
    <x v="263"/>
    <x v="105"/>
    <x v="0"/>
    <n v="4"/>
    <n v="12.42"/>
    <x v="10"/>
    <n v="8"/>
  </r>
  <r>
    <x v="0"/>
    <x v="3"/>
    <x v="0"/>
    <x v="100"/>
    <x v="105"/>
    <x v="0"/>
    <n v="3"/>
    <n v="12.42"/>
    <x v="27"/>
    <n v="6"/>
  </r>
  <r>
    <x v="1"/>
    <x v="5"/>
    <x v="1"/>
    <x v="215"/>
    <x v="105"/>
    <x v="1"/>
    <n v="6"/>
    <n v="16.32"/>
    <x v="26"/>
    <n v="18"/>
  </r>
  <r>
    <x v="1"/>
    <x v="4"/>
    <x v="1"/>
    <x v="23"/>
    <x v="105"/>
    <x v="0"/>
    <n v="6"/>
    <n v="12.42"/>
    <x v="0"/>
    <n v="12"/>
  </r>
  <r>
    <x v="3"/>
    <x v="3"/>
    <x v="0"/>
    <x v="205"/>
    <x v="105"/>
    <x v="1"/>
    <n v="10"/>
    <n v="16.32"/>
    <x v="36"/>
    <n v="30"/>
  </r>
  <r>
    <x v="2"/>
    <x v="2"/>
    <x v="1"/>
    <x v="449"/>
    <x v="105"/>
    <x v="1"/>
    <n v="7"/>
    <n v="16.32"/>
    <x v="14"/>
    <n v="21"/>
  </r>
  <r>
    <x v="2"/>
    <x v="2"/>
    <x v="1"/>
    <x v="313"/>
    <x v="105"/>
    <x v="3"/>
    <n v="7"/>
    <n v="53.35"/>
    <x v="13"/>
    <n v="42"/>
  </r>
  <r>
    <x v="4"/>
    <x v="0"/>
    <x v="0"/>
    <x v="64"/>
    <x v="105"/>
    <x v="0"/>
    <n v="10"/>
    <n v="12.42"/>
    <x v="30"/>
    <n v="20"/>
  </r>
  <r>
    <x v="0"/>
    <x v="0"/>
    <x v="0"/>
    <x v="374"/>
    <x v="106"/>
    <x v="3"/>
    <n v="10"/>
    <n v="53.35"/>
    <x v="12"/>
    <n v="60"/>
  </r>
  <r>
    <x v="2"/>
    <x v="2"/>
    <x v="1"/>
    <x v="394"/>
    <x v="106"/>
    <x v="0"/>
    <n v="5"/>
    <n v="12.42"/>
    <x v="31"/>
    <n v="10"/>
  </r>
  <r>
    <x v="0"/>
    <x v="1"/>
    <x v="0"/>
    <x v="491"/>
    <x v="106"/>
    <x v="0"/>
    <n v="1"/>
    <n v="12.42"/>
    <x v="3"/>
    <n v="2"/>
  </r>
  <r>
    <x v="4"/>
    <x v="1"/>
    <x v="0"/>
    <x v="492"/>
    <x v="106"/>
    <x v="2"/>
    <n v="6"/>
    <n v="17.829999999999998"/>
    <x v="7"/>
    <n v="21"/>
  </r>
  <r>
    <x v="0"/>
    <x v="3"/>
    <x v="0"/>
    <x v="348"/>
    <x v="106"/>
    <x v="3"/>
    <n v="1"/>
    <n v="53.35"/>
    <x v="15"/>
    <n v="6"/>
  </r>
  <r>
    <x v="0"/>
    <x v="0"/>
    <x v="0"/>
    <x v="216"/>
    <x v="106"/>
    <x v="0"/>
    <n v="5"/>
    <n v="12.42"/>
    <x v="31"/>
    <n v="10"/>
  </r>
  <r>
    <x v="2"/>
    <x v="4"/>
    <x v="1"/>
    <x v="483"/>
    <x v="106"/>
    <x v="0"/>
    <n v="3"/>
    <n v="12.42"/>
    <x v="27"/>
    <n v="6"/>
  </r>
  <r>
    <x v="1"/>
    <x v="5"/>
    <x v="1"/>
    <x v="83"/>
    <x v="106"/>
    <x v="0"/>
    <n v="9"/>
    <n v="12.42"/>
    <x v="9"/>
    <n v="18"/>
  </r>
  <r>
    <x v="0"/>
    <x v="1"/>
    <x v="0"/>
    <x v="22"/>
    <x v="106"/>
    <x v="1"/>
    <n v="9"/>
    <n v="16.32"/>
    <x v="6"/>
    <n v="27"/>
  </r>
  <r>
    <x v="1"/>
    <x v="5"/>
    <x v="1"/>
    <x v="41"/>
    <x v="106"/>
    <x v="0"/>
    <n v="9"/>
    <n v="12.42"/>
    <x v="9"/>
    <n v="18"/>
  </r>
  <r>
    <x v="4"/>
    <x v="0"/>
    <x v="0"/>
    <x v="79"/>
    <x v="106"/>
    <x v="0"/>
    <n v="1"/>
    <n v="12.42"/>
    <x v="3"/>
    <n v="2"/>
  </r>
  <r>
    <x v="2"/>
    <x v="7"/>
    <x v="1"/>
    <x v="393"/>
    <x v="106"/>
    <x v="3"/>
    <n v="9"/>
    <n v="53.35"/>
    <x v="18"/>
    <n v="54"/>
  </r>
  <r>
    <x v="4"/>
    <x v="3"/>
    <x v="0"/>
    <x v="163"/>
    <x v="106"/>
    <x v="0"/>
    <n v="3"/>
    <n v="12.42"/>
    <x v="27"/>
    <n v="6"/>
  </r>
  <r>
    <x v="0"/>
    <x v="0"/>
    <x v="0"/>
    <x v="380"/>
    <x v="106"/>
    <x v="0"/>
    <n v="6"/>
    <n v="12.42"/>
    <x v="0"/>
    <n v="12"/>
  </r>
  <r>
    <x v="0"/>
    <x v="3"/>
    <x v="0"/>
    <x v="32"/>
    <x v="107"/>
    <x v="1"/>
    <n v="3"/>
    <n v="16.32"/>
    <x v="25"/>
    <n v="9"/>
  </r>
  <r>
    <x v="0"/>
    <x v="1"/>
    <x v="0"/>
    <x v="56"/>
    <x v="107"/>
    <x v="2"/>
    <n v="4"/>
    <n v="17.829999999999998"/>
    <x v="34"/>
    <n v="14"/>
  </r>
  <r>
    <x v="0"/>
    <x v="3"/>
    <x v="0"/>
    <x v="378"/>
    <x v="107"/>
    <x v="0"/>
    <n v="2"/>
    <n v="12.42"/>
    <x v="17"/>
    <n v="4"/>
  </r>
  <r>
    <x v="0"/>
    <x v="1"/>
    <x v="0"/>
    <x v="156"/>
    <x v="107"/>
    <x v="2"/>
    <n v="2"/>
    <n v="17.829999999999998"/>
    <x v="28"/>
    <n v="7"/>
  </r>
  <r>
    <x v="3"/>
    <x v="3"/>
    <x v="0"/>
    <x v="246"/>
    <x v="107"/>
    <x v="2"/>
    <n v="10"/>
    <n v="17.829999999999998"/>
    <x v="21"/>
    <n v="35"/>
  </r>
  <r>
    <x v="4"/>
    <x v="3"/>
    <x v="0"/>
    <x v="133"/>
    <x v="107"/>
    <x v="3"/>
    <n v="4"/>
    <n v="53.35"/>
    <x v="39"/>
    <n v="24"/>
  </r>
  <r>
    <x v="3"/>
    <x v="1"/>
    <x v="0"/>
    <x v="278"/>
    <x v="107"/>
    <x v="2"/>
    <n v="8"/>
    <n v="17.829999999999998"/>
    <x v="23"/>
    <n v="28"/>
  </r>
  <r>
    <x v="0"/>
    <x v="0"/>
    <x v="0"/>
    <x v="402"/>
    <x v="107"/>
    <x v="2"/>
    <n v="4"/>
    <n v="17.829999999999998"/>
    <x v="34"/>
    <n v="14"/>
  </r>
  <r>
    <x v="0"/>
    <x v="1"/>
    <x v="0"/>
    <x v="156"/>
    <x v="107"/>
    <x v="0"/>
    <n v="2"/>
    <n v="12.42"/>
    <x v="17"/>
    <n v="4"/>
  </r>
  <r>
    <x v="0"/>
    <x v="6"/>
    <x v="0"/>
    <x v="308"/>
    <x v="107"/>
    <x v="2"/>
    <n v="8"/>
    <n v="17.829999999999998"/>
    <x v="23"/>
    <n v="28"/>
  </r>
  <r>
    <x v="4"/>
    <x v="0"/>
    <x v="0"/>
    <x v="18"/>
    <x v="108"/>
    <x v="0"/>
    <n v="8"/>
    <n v="12.42"/>
    <x v="8"/>
    <n v="16"/>
  </r>
  <r>
    <x v="2"/>
    <x v="7"/>
    <x v="1"/>
    <x v="302"/>
    <x v="108"/>
    <x v="3"/>
    <n v="7"/>
    <n v="53.35"/>
    <x v="13"/>
    <n v="42"/>
  </r>
  <r>
    <x v="2"/>
    <x v="5"/>
    <x v="1"/>
    <x v="110"/>
    <x v="108"/>
    <x v="0"/>
    <n v="10"/>
    <n v="12.42"/>
    <x v="30"/>
    <n v="20"/>
  </r>
  <r>
    <x v="2"/>
    <x v="2"/>
    <x v="1"/>
    <x v="194"/>
    <x v="108"/>
    <x v="1"/>
    <n v="1"/>
    <n v="16.32"/>
    <x v="20"/>
    <n v="3"/>
  </r>
  <r>
    <x v="2"/>
    <x v="7"/>
    <x v="1"/>
    <x v="393"/>
    <x v="108"/>
    <x v="2"/>
    <n v="8"/>
    <n v="17.829999999999998"/>
    <x v="23"/>
    <n v="28"/>
  </r>
  <r>
    <x v="1"/>
    <x v="5"/>
    <x v="1"/>
    <x v="30"/>
    <x v="108"/>
    <x v="3"/>
    <n v="6"/>
    <n v="53.35"/>
    <x v="5"/>
    <n v="36"/>
  </r>
  <r>
    <x v="2"/>
    <x v="4"/>
    <x v="1"/>
    <x v="250"/>
    <x v="108"/>
    <x v="3"/>
    <n v="4"/>
    <n v="53.35"/>
    <x v="39"/>
    <n v="24"/>
  </r>
  <r>
    <x v="1"/>
    <x v="2"/>
    <x v="1"/>
    <x v="449"/>
    <x v="108"/>
    <x v="3"/>
    <n v="10"/>
    <n v="53.35"/>
    <x v="12"/>
    <n v="60"/>
  </r>
  <r>
    <x v="2"/>
    <x v="5"/>
    <x v="1"/>
    <x v="80"/>
    <x v="108"/>
    <x v="2"/>
    <n v="7"/>
    <n v="17.829999999999998"/>
    <x v="37"/>
    <n v="24.5"/>
  </r>
  <r>
    <x v="0"/>
    <x v="1"/>
    <x v="0"/>
    <x v="149"/>
    <x v="108"/>
    <x v="2"/>
    <n v="4"/>
    <n v="17.829999999999998"/>
    <x v="34"/>
    <n v="14"/>
  </r>
  <r>
    <x v="0"/>
    <x v="1"/>
    <x v="0"/>
    <x v="14"/>
    <x v="108"/>
    <x v="0"/>
    <n v="3"/>
    <n v="12.42"/>
    <x v="27"/>
    <n v="6"/>
  </r>
  <r>
    <x v="2"/>
    <x v="5"/>
    <x v="1"/>
    <x v="209"/>
    <x v="108"/>
    <x v="0"/>
    <n v="1"/>
    <n v="12.42"/>
    <x v="3"/>
    <n v="2"/>
  </r>
  <r>
    <x v="0"/>
    <x v="1"/>
    <x v="0"/>
    <x v="184"/>
    <x v="108"/>
    <x v="0"/>
    <n v="6"/>
    <n v="12.42"/>
    <x v="0"/>
    <n v="12"/>
  </r>
  <r>
    <x v="0"/>
    <x v="0"/>
    <x v="0"/>
    <x v="77"/>
    <x v="108"/>
    <x v="2"/>
    <n v="8"/>
    <n v="17.829999999999998"/>
    <x v="23"/>
    <n v="28"/>
  </r>
  <r>
    <x v="0"/>
    <x v="3"/>
    <x v="0"/>
    <x v="112"/>
    <x v="108"/>
    <x v="3"/>
    <n v="1"/>
    <n v="53.35"/>
    <x v="15"/>
    <n v="6"/>
  </r>
  <r>
    <x v="4"/>
    <x v="0"/>
    <x v="0"/>
    <x v="10"/>
    <x v="109"/>
    <x v="1"/>
    <n v="1"/>
    <n v="16.32"/>
    <x v="20"/>
    <n v="3"/>
  </r>
  <r>
    <x v="0"/>
    <x v="0"/>
    <x v="0"/>
    <x v="142"/>
    <x v="109"/>
    <x v="1"/>
    <n v="10"/>
    <n v="16.32"/>
    <x v="36"/>
    <n v="30"/>
  </r>
  <r>
    <x v="0"/>
    <x v="0"/>
    <x v="0"/>
    <x v="72"/>
    <x v="109"/>
    <x v="0"/>
    <n v="1"/>
    <n v="12.42"/>
    <x v="3"/>
    <n v="2"/>
  </r>
  <r>
    <x v="0"/>
    <x v="0"/>
    <x v="0"/>
    <x v="232"/>
    <x v="109"/>
    <x v="0"/>
    <n v="8"/>
    <n v="12.42"/>
    <x v="8"/>
    <n v="16"/>
  </r>
  <r>
    <x v="0"/>
    <x v="6"/>
    <x v="0"/>
    <x v="358"/>
    <x v="109"/>
    <x v="2"/>
    <n v="5"/>
    <n v="17.829999999999998"/>
    <x v="24"/>
    <n v="17.5"/>
  </r>
  <r>
    <x v="0"/>
    <x v="6"/>
    <x v="0"/>
    <x v="135"/>
    <x v="109"/>
    <x v="2"/>
    <n v="7"/>
    <n v="17.829999999999998"/>
    <x v="37"/>
    <n v="24.5"/>
  </r>
  <r>
    <x v="3"/>
    <x v="1"/>
    <x v="0"/>
    <x v="493"/>
    <x v="109"/>
    <x v="3"/>
    <n v="1"/>
    <n v="53.35"/>
    <x v="15"/>
    <n v="6"/>
  </r>
  <r>
    <x v="4"/>
    <x v="3"/>
    <x v="0"/>
    <x v="263"/>
    <x v="109"/>
    <x v="0"/>
    <n v="7"/>
    <n v="12.42"/>
    <x v="1"/>
    <n v="14"/>
  </r>
  <r>
    <x v="2"/>
    <x v="5"/>
    <x v="1"/>
    <x v="469"/>
    <x v="109"/>
    <x v="0"/>
    <n v="7"/>
    <n v="12.42"/>
    <x v="1"/>
    <n v="14"/>
  </r>
  <r>
    <x v="3"/>
    <x v="6"/>
    <x v="0"/>
    <x v="52"/>
    <x v="109"/>
    <x v="0"/>
    <n v="3"/>
    <n v="12.42"/>
    <x v="27"/>
    <n v="6"/>
  </r>
  <r>
    <x v="0"/>
    <x v="1"/>
    <x v="0"/>
    <x v="494"/>
    <x v="109"/>
    <x v="3"/>
    <n v="6"/>
    <n v="53.35"/>
    <x v="5"/>
    <n v="36"/>
  </r>
  <r>
    <x v="3"/>
    <x v="6"/>
    <x v="0"/>
    <x v="301"/>
    <x v="109"/>
    <x v="3"/>
    <n v="9"/>
    <n v="53.35"/>
    <x v="18"/>
    <n v="54"/>
  </r>
  <r>
    <x v="3"/>
    <x v="3"/>
    <x v="0"/>
    <x v="292"/>
    <x v="109"/>
    <x v="0"/>
    <n v="5"/>
    <n v="12.42"/>
    <x v="31"/>
    <n v="10"/>
  </r>
  <r>
    <x v="4"/>
    <x v="0"/>
    <x v="0"/>
    <x v="423"/>
    <x v="109"/>
    <x v="0"/>
    <n v="5"/>
    <n v="12.42"/>
    <x v="31"/>
    <n v="10"/>
  </r>
  <r>
    <x v="0"/>
    <x v="1"/>
    <x v="0"/>
    <x v="328"/>
    <x v="109"/>
    <x v="0"/>
    <n v="9"/>
    <n v="12.42"/>
    <x v="9"/>
    <n v="18"/>
  </r>
  <r>
    <x v="0"/>
    <x v="3"/>
    <x v="0"/>
    <x v="379"/>
    <x v="109"/>
    <x v="2"/>
    <n v="7"/>
    <n v="17.829999999999998"/>
    <x v="37"/>
    <n v="24.5"/>
  </r>
  <r>
    <x v="1"/>
    <x v="2"/>
    <x v="1"/>
    <x v="151"/>
    <x v="109"/>
    <x v="3"/>
    <n v="3"/>
    <n v="53.35"/>
    <x v="22"/>
    <n v="18"/>
  </r>
  <r>
    <x v="2"/>
    <x v="2"/>
    <x v="1"/>
    <x v="495"/>
    <x v="110"/>
    <x v="0"/>
    <n v="8"/>
    <n v="12.42"/>
    <x v="8"/>
    <n v="16"/>
  </r>
  <r>
    <x v="0"/>
    <x v="3"/>
    <x v="0"/>
    <x v="340"/>
    <x v="110"/>
    <x v="1"/>
    <n v="10"/>
    <n v="16.32"/>
    <x v="36"/>
    <n v="30"/>
  </r>
  <r>
    <x v="1"/>
    <x v="5"/>
    <x v="1"/>
    <x v="114"/>
    <x v="110"/>
    <x v="3"/>
    <n v="8"/>
    <n v="53.35"/>
    <x v="32"/>
    <n v="48"/>
  </r>
  <r>
    <x v="2"/>
    <x v="7"/>
    <x v="1"/>
    <x v="427"/>
    <x v="110"/>
    <x v="0"/>
    <n v="8"/>
    <n v="12.42"/>
    <x v="8"/>
    <n v="16"/>
  </r>
  <r>
    <x v="0"/>
    <x v="6"/>
    <x v="0"/>
    <x v="308"/>
    <x v="110"/>
    <x v="0"/>
    <n v="1"/>
    <n v="12.42"/>
    <x v="3"/>
    <n v="2"/>
  </r>
  <r>
    <x v="4"/>
    <x v="1"/>
    <x v="0"/>
    <x v="362"/>
    <x v="110"/>
    <x v="0"/>
    <n v="9"/>
    <n v="12.42"/>
    <x v="9"/>
    <n v="18"/>
  </r>
  <r>
    <x v="0"/>
    <x v="0"/>
    <x v="0"/>
    <x v="216"/>
    <x v="110"/>
    <x v="1"/>
    <n v="10"/>
    <n v="16.32"/>
    <x v="36"/>
    <n v="30"/>
  </r>
  <r>
    <x v="4"/>
    <x v="0"/>
    <x v="0"/>
    <x v="235"/>
    <x v="110"/>
    <x v="0"/>
    <n v="8"/>
    <n v="12.42"/>
    <x v="8"/>
    <n v="16"/>
  </r>
  <r>
    <x v="1"/>
    <x v="4"/>
    <x v="1"/>
    <x v="226"/>
    <x v="110"/>
    <x v="0"/>
    <n v="7"/>
    <n v="12.42"/>
    <x v="1"/>
    <n v="14"/>
  </r>
  <r>
    <x v="0"/>
    <x v="1"/>
    <x v="0"/>
    <x v="388"/>
    <x v="110"/>
    <x v="0"/>
    <n v="5"/>
    <n v="12.42"/>
    <x v="31"/>
    <n v="10"/>
  </r>
  <r>
    <x v="2"/>
    <x v="4"/>
    <x v="1"/>
    <x v="455"/>
    <x v="110"/>
    <x v="0"/>
    <n v="8"/>
    <n v="12.42"/>
    <x v="8"/>
    <n v="16"/>
  </r>
  <r>
    <x v="0"/>
    <x v="0"/>
    <x v="0"/>
    <x v="435"/>
    <x v="110"/>
    <x v="1"/>
    <n v="10"/>
    <n v="16.32"/>
    <x v="36"/>
    <n v="30"/>
  </r>
  <r>
    <x v="1"/>
    <x v="4"/>
    <x v="1"/>
    <x v="11"/>
    <x v="110"/>
    <x v="2"/>
    <n v="5"/>
    <n v="17.829999999999998"/>
    <x v="24"/>
    <n v="17.5"/>
  </r>
  <r>
    <x v="2"/>
    <x v="4"/>
    <x v="1"/>
    <x v="178"/>
    <x v="110"/>
    <x v="3"/>
    <n v="7"/>
    <n v="53.35"/>
    <x v="13"/>
    <n v="42"/>
  </r>
  <r>
    <x v="2"/>
    <x v="4"/>
    <x v="1"/>
    <x v="136"/>
    <x v="110"/>
    <x v="1"/>
    <n v="8"/>
    <n v="16.32"/>
    <x v="11"/>
    <n v="24"/>
  </r>
  <r>
    <x v="0"/>
    <x v="1"/>
    <x v="0"/>
    <x v="199"/>
    <x v="111"/>
    <x v="2"/>
    <n v="3"/>
    <n v="17.829999999999998"/>
    <x v="4"/>
    <n v="10.5"/>
  </r>
  <r>
    <x v="2"/>
    <x v="2"/>
    <x v="1"/>
    <x v="461"/>
    <x v="111"/>
    <x v="1"/>
    <n v="6"/>
    <n v="16.32"/>
    <x v="26"/>
    <n v="18"/>
  </r>
  <r>
    <x v="3"/>
    <x v="3"/>
    <x v="0"/>
    <x v="205"/>
    <x v="111"/>
    <x v="2"/>
    <n v="10"/>
    <n v="17.829999999999998"/>
    <x v="21"/>
    <n v="35"/>
  </r>
  <r>
    <x v="0"/>
    <x v="1"/>
    <x v="0"/>
    <x v="496"/>
    <x v="111"/>
    <x v="0"/>
    <n v="8"/>
    <n v="12.42"/>
    <x v="8"/>
    <n v="16"/>
  </r>
  <r>
    <x v="0"/>
    <x v="0"/>
    <x v="0"/>
    <x v="60"/>
    <x v="111"/>
    <x v="1"/>
    <n v="10"/>
    <n v="16.32"/>
    <x v="36"/>
    <n v="30"/>
  </r>
  <r>
    <x v="0"/>
    <x v="3"/>
    <x v="0"/>
    <x v="272"/>
    <x v="111"/>
    <x v="1"/>
    <n v="6"/>
    <n v="16.32"/>
    <x v="26"/>
    <n v="18"/>
  </r>
  <r>
    <x v="2"/>
    <x v="4"/>
    <x v="1"/>
    <x v="289"/>
    <x v="111"/>
    <x v="3"/>
    <n v="8"/>
    <n v="53.35"/>
    <x v="32"/>
    <n v="48"/>
  </r>
  <r>
    <x v="2"/>
    <x v="2"/>
    <x v="1"/>
    <x v="460"/>
    <x v="111"/>
    <x v="0"/>
    <n v="7"/>
    <n v="12.42"/>
    <x v="1"/>
    <n v="14"/>
  </r>
  <r>
    <x v="0"/>
    <x v="0"/>
    <x v="0"/>
    <x v="481"/>
    <x v="111"/>
    <x v="1"/>
    <n v="6"/>
    <n v="16.32"/>
    <x v="26"/>
    <n v="18"/>
  </r>
  <r>
    <x v="3"/>
    <x v="6"/>
    <x v="0"/>
    <x v="52"/>
    <x v="111"/>
    <x v="3"/>
    <n v="6"/>
    <n v="53.35"/>
    <x v="5"/>
    <n v="36"/>
  </r>
  <r>
    <x v="0"/>
    <x v="1"/>
    <x v="0"/>
    <x v="474"/>
    <x v="111"/>
    <x v="0"/>
    <n v="4"/>
    <n v="12.42"/>
    <x v="10"/>
    <n v="8"/>
  </r>
  <r>
    <x v="0"/>
    <x v="0"/>
    <x v="0"/>
    <x v="0"/>
    <x v="111"/>
    <x v="0"/>
    <n v="1"/>
    <n v="12.42"/>
    <x v="3"/>
    <n v="2"/>
  </r>
  <r>
    <x v="3"/>
    <x v="1"/>
    <x v="0"/>
    <x v="193"/>
    <x v="111"/>
    <x v="2"/>
    <n v="7"/>
    <n v="17.829999999999998"/>
    <x v="37"/>
    <n v="24.5"/>
  </r>
  <r>
    <x v="0"/>
    <x v="1"/>
    <x v="0"/>
    <x v="351"/>
    <x v="111"/>
    <x v="0"/>
    <n v="3"/>
    <n v="12.42"/>
    <x v="27"/>
    <n v="6"/>
  </r>
  <r>
    <x v="3"/>
    <x v="0"/>
    <x v="0"/>
    <x v="365"/>
    <x v="111"/>
    <x v="1"/>
    <n v="2"/>
    <n v="16.32"/>
    <x v="2"/>
    <n v="6"/>
  </r>
  <r>
    <x v="0"/>
    <x v="1"/>
    <x v="0"/>
    <x v="233"/>
    <x v="111"/>
    <x v="2"/>
    <n v="8"/>
    <n v="17.829999999999998"/>
    <x v="23"/>
    <n v="28"/>
  </r>
  <r>
    <x v="2"/>
    <x v="5"/>
    <x v="1"/>
    <x v="209"/>
    <x v="111"/>
    <x v="0"/>
    <n v="8"/>
    <n v="12.42"/>
    <x v="8"/>
    <n v="16"/>
  </r>
  <r>
    <x v="0"/>
    <x v="3"/>
    <x v="0"/>
    <x v="205"/>
    <x v="111"/>
    <x v="1"/>
    <n v="2"/>
    <n v="16.32"/>
    <x v="2"/>
    <n v="6"/>
  </r>
  <r>
    <x v="0"/>
    <x v="0"/>
    <x v="0"/>
    <x v="436"/>
    <x v="111"/>
    <x v="0"/>
    <n v="6"/>
    <n v="12.42"/>
    <x v="0"/>
    <n v="12"/>
  </r>
  <r>
    <x v="0"/>
    <x v="1"/>
    <x v="0"/>
    <x v="214"/>
    <x v="111"/>
    <x v="0"/>
    <n v="7"/>
    <n v="12.42"/>
    <x v="1"/>
    <n v="14"/>
  </r>
  <r>
    <x v="0"/>
    <x v="0"/>
    <x v="0"/>
    <x v="391"/>
    <x v="112"/>
    <x v="0"/>
    <n v="4"/>
    <n v="12.42"/>
    <x v="10"/>
    <n v="8"/>
  </r>
  <r>
    <x v="2"/>
    <x v="2"/>
    <x v="1"/>
    <x v="408"/>
    <x v="112"/>
    <x v="3"/>
    <n v="7"/>
    <n v="53.35"/>
    <x v="13"/>
    <n v="42"/>
  </r>
  <r>
    <x v="0"/>
    <x v="1"/>
    <x v="0"/>
    <x v="336"/>
    <x v="112"/>
    <x v="0"/>
    <n v="6"/>
    <n v="12.42"/>
    <x v="0"/>
    <n v="12"/>
  </r>
  <r>
    <x v="0"/>
    <x v="1"/>
    <x v="0"/>
    <x v="177"/>
    <x v="112"/>
    <x v="2"/>
    <n v="5"/>
    <n v="17.829999999999998"/>
    <x v="24"/>
    <n v="17.5"/>
  </r>
  <r>
    <x v="0"/>
    <x v="3"/>
    <x v="0"/>
    <x v="143"/>
    <x v="112"/>
    <x v="2"/>
    <n v="3"/>
    <n v="17.829999999999998"/>
    <x v="4"/>
    <n v="10.5"/>
  </r>
  <r>
    <x v="0"/>
    <x v="6"/>
    <x v="0"/>
    <x v="297"/>
    <x v="112"/>
    <x v="0"/>
    <n v="4"/>
    <n v="12.42"/>
    <x v="10"/>
    <n v="8"/>
  </r>
  <r>
    <x v="4"/>
    <x v="0"/>
    <x v="0"/>
    <x v="200"/>
    <x v="112"/>
    <x v="0"/>
    <n v="10"/>
    <n v="12.42"/>
    <x v="30"/>
    <n v="20"/>
  </r>
  <r>
    <x v="3"/>
    <x v="1"/>
    <x v="0"/>
    <x v="173"/>
    <x v="112"/>
    <x v="0"/>
    <n v="8"/>
    <n v="12.42"/>
    <x v="8"/>
    <n v="16"/>
  </r>
  <r>
    <x v="0"/>
    <x v="0"/>
    <x v="0"/>
    <x v="472"/>
    <x v="112"/>
    <x v="2"/>
    <n v="6"/>
    <n v="17.829999999999998"/>
    <x v="7"/>
    <n v="21"/>
  </r>
  <r>
    <x v="3"/>
    <x v="1"/>
    <x v="0"/>
    <x v="34"/>
    <x v="113"/>
    <x v="2"/>
    <n v="5"/>
    <n v="17.829999999999998"/>
    <x v="24"/>
    <n v="17.5"/>
  </r>
  <r>
    <x v="0"/>
    <x v="6"/>
    <x v="0"/>
    <x v="417"/>
    <x v="113"/>
    <x v="3"/>
    <n v="9"/>
    <n v="53.35"/>
    <x v="18"/>
    <n v="54"/>
  </r>
  <r>
    <x v="2"/>
    <x v="7"/>
    <x v="1"/>
    <x v="398"/>
    <x v="113"/>
    <x v="2"/>
    <n v="7"/>
    <n v="17.829999999999998"/>
    <x v="37"/>
    <n v="24.5"/>
  </r>
  <r>
    <x v="2"/>
    <x v="2"/>
    <x v="1"/>
    <x v="338"/>
    <x v="113"/>
    <x v="1"/>
    <n v="10"/>
    <n v="16.32"/>
    <x v="36"/>
    <n v="30"/>
  </r>
  <r>
    <x v="0"/>
    <x v="0"/>
    <x v="0"/>
    <x v="39"/>
    <x v="113"/>
    <x v="0"/>
    <n v="10"/>
    <n v="12.42"/>
    <x v="30"/>
    <n v="20"/>
  </r>
  <r>
    <x v="0"/>
    <x v="3"/>
    <x v="0"/>
    <x v="270"/>
    <x v="113"/>
    <x v="1"/>
    <n v="7"/>
    <n v="16.32"/>
    <x v="14"/>
    <n v="21"/>
  </r>
  <r>
    <x v="2"/>
    <x v="4"/>
    <x v="1"/>
    <x v="11"/>
    <x v="113"/>
    <x v="0"/>
    <n v="7"/>
    <n v="12.42"/>
    <x v="1"/>
    <n v="14"/>
  </r>
  <r>
    <x v="0"/>
    <x v="1"/>
    <x v="0"/>
    <x v="278"/>
    <x v="113"/>
    <x v="0"/>
    <n v="10"/>
    <n v="12.42"/>
    <x v="30"/>
    <n v="20"/>
  </r>
  <r>
    <x v="2"/>
    <x v="5"/>
    <x v="1"/>
    <x v="332"/>
    <x v="113"/>
    <x v="3"/>
    <n v="8"/>
    <n v="53.35"/>
    <x v="32"/>
    <n v="48"/>
  </r>
  <r>
    <x v="3"/>
    <x v="0"/>
    <x v="0"/>
    <x v="386"/>
    <x v="113"/>
    <x v="0"/>
    <n v="9"/>
    <n v="12.42"/>
    <x v="9"/>
    <n v="18"/>
  </r>
  <r>
    <x v="0"/>
    <x v="0"/>
    <x v="0"/>
    <x v="181"/>
    <x v="113"/>
    <x v="3"/>
    <n v="1"/>
    <n v="53.35"/>
    <x v="15"/>
    <n v="6"/>
  </r>
  <r>
    <x v="0"/>
    <x v="0"/>
    <x v="0"/>
    <x v="423"/>
    <x v="113"/>
    <x v="0"/>
    <n v="6"/>
    <n v="12.42"/>
    <x v="0"/>
    <n v="12"/>
  </r>
  <r>
    <x v="0"/>
    <x v="6"/>
    <x v="0"/>
    <x v="145"/>
    <x v="113"/>
    <x v="2"/>
    <n v="3"/>
    <n v="17.829999999999998"/>
    <x v="4"/>
    <n v="10.5"/>
  </r>
  <r>
    <x v="0"/>
    <x v="0"/>
    <x v="0"/>
    <x v="413"/>
    <x v="113"/>
    <x v="0"/>
    <n v="6"/>
    <n v="12.42"/>
    <x v="0"/>
    <n v="12"/>
  </r>
  <r>
    <x v="2"/>
    <x v="5"/>
    <x v="1"/>
    <x v="83"/>
    <x v="113"/>
    <x v="3"/>
    <n v="5"/>
    <n v="53.35"/>
    <x v="38"/>
    <n v="30"/>
  </r>
  <r>
    <x v="0"/>
    <x v="1"/>
    <x v="0"/>
    <x v="15"/>
    <x v="113"/>
    <x v="2"/>
    <n v="8"/>
    <n v="17.829999999999998"/>
    <x v="23"/>
    <n v="28"/>
  </r>
  <r>
    <x v="1"/>
    <x v="7"/>
    <x v="1"/>
    <x v="440"/>
    <x v="113"/>
    <x v="2"/>
    <n v="7"/>
    <n v="17.829999999999998"/>
    <x v="37"/>
    <n v="24.5"/>
  </r>
  <r>
    <x v="0"/>
    <x v="0"/>
    <x v="0"/>
    <x v="257"/>
    <x v="113"/>
    <x v="0"/>
    <n v="2"/>
    <n v="12.42"/>
    <x v="17"/>
    <n v="4"/>
  </r>
  <r>
    <x v="2"/>
    <x v="2"/>
    <x v="1"/>
    <x v="497"/>
    <x v="113"/>
    <x v="2"/>
    <n v="2"/>
    <n v="17.829999999999998"/>
    <x v="28"/>
    <n v="7"/>
  </r>
  <r>
    <x v="0"/>
    <x v="1"/>
    <x v="0"/>
    <x v="62"/>
    <x v="113"/>
    <x v="1"/>
    <n v="1"/>
    <n v="16.32"/>
    <x v="20"/>
    <n v="3"/>
  </r>
  <r>
    <x v="0"/>
    <x v="0"/>
    <x v="0"/>
    <x v="478"/>
    <x v="113"/>
    <x v="2"/>
    <n v="4"/>
    <n v="17.829999999999998"/>
    <x v="34"/>
    <n v="14"/>
  </r>
  <r>
    <x v="4"/>
    <x v="0"/>
    <x v="0"/>
    <x v="257"/>
    <x v="113"/>
    <x v="3"/>
    <n v="1"/>
    <n v="53.35"/>
    <x v="15"/>
    <n v="6"/>
  </r>
  <r>
    <x v="4"/>
    <x v="0"/>
    <x v="0"/>
    <x v="131"/>
    <x v="113"/>
    <x v="3"/>
    <n v="7"/>
    <n v="53.35"/>
    <x v="13"/>
    <n v="42"/>
  </r>
  <r>
    <x v="0"/>
    <x v="1"/>
    <x v="0"/>
    <x v="474"/>
    <x v="114"/>
    <x v="0"/>
    <n v="7"/>
    <n v="12.42"/>
    <x v="1"/>
    <n v="14"/>
  </r>
  <r>
    <x v="0"/>
    <x v="0"/>
    <x v="0"/>
    <x v="405"/>
    <x v="114"/>
    <x v="2"/>
    <n v="6"/>
    <n v="17.829999999999998"/>
    <x v="7"/>
    <n v="21"/>
  </r>
  <r>
    <x v="1"/>
    <x v="4"/>
    <x v="1"/>
    <x v="498"/>
    <x v="114"/>
    <x v="0"/>
    <n v="8"/>
    <n v="12.42"/>
    <x v="8"/>
    <n v="16"/>
  </r>
  <r>
    <x v="0"/>
    <x v="3"/>
    <x v="0"/>
    <x v="241"/>
    <x v="114"/>
    <x v="3"/>
    <n v="5"/>
    <n v="53.35"/>
    <x v="38"/>
    <n v="30"/>
  </r>
  <r>
    <x v="0"/>
    <x v="6"/>
    <x v="0"/>
    <x v="287"/>
    <x v="114"/>
    <x v="2"/>
    <n v="7"/>
    <n v="17.829999999999998"/>
    <x v="37"/>
    <n v="24.5"/>
  </r>
  <r>
    <x v="1"/>
    <x v="2"/>
    <x v="1"/>
    <x v="459"/>
    <x v="114"/>
    <x v="3"/>
    <n v="3"/>
    <n v="53.35"/>
    <x v="22"/>
    <n v="18"/>
  </r>
  <r>
    <x v="2"/>
    <x v="4"/>
    <x v="1"/>
    <x v="89"/>
    <x v="114"/>
    <x v="0"/>
    <n v="1"/>
    <n v="12.42"/>
    <x v="3"/>
    <n v="2"/>
  </r>
  <r>
    <x v="1"/>
    <x v="2"/>
    <x v="1"/>
    <x v="475"/>
    <x v="114"/>
    <x v="2"/>
    <n v="3"/>
    <n v="17.829999999999998"/>
    <x v="4"/>
    <n v="10.5"/>
  </r>
  <r>
    <x v="0"/>
    <x v="0"/>
    <x v="0"/>
    <x v="311"/>
    <x v="114"/>
    <x v="0"/>
    <n v="4"/>
    <n v="12.42"/>
    <x v="10"/>
    <n v="8"/>
  </r>
  <r>
    <x v="0"/>
    <x v="0"/>
    <x v="0"/>
    <x v="137"/>
    <x v="114"/>
    <x v="3"/>
    <n v="5"/>
    <n v="53.35"/>
    <x v="38"/>
    <n v="30"/>
  </r>
  <r>
    <x v="2"/>
    <x v="2"/>
    <x v="1"/>
    <x v="465"/>
    <x v="114"/>
    <x v="1"/>
    <n v="8"/>
    <n v="16.32"/>
    <x v="11"/>
    <n v="24"/>
  </r>
  <r>
    <x v="0"/>
    <x v="1"/>
    <x v="0"/>
    <x v="177"/>
    <x v="114"/>
    <x v="0"/>
    <n v="6"/>
    <n v="12.42"/>
    <x v="0"/>
    <n v="12"/>
  </r>
  <r>
    <x v="0"/>
    <x v="3"/>
    <x v="0"/>
    <x v="143"/>
    <x v="114"/>
    <x v="0"/>
    <n v="8"/>
    <n v="12.42"/>
    <x v="8"/>
    <n v="16"/>
  </r>
  <r>
    <x v="2"/>
    <x v="5"/>
    <x v="1"/>
    <x v="174"/>
    <x v="114"/>
    <x v="3"/>
    <n v="5"/>
    <n v="53.35"/>
    <x v="38"/>
    <n v="30"/>
  </r>
  <r>
    <x v="3"/>
    <x v="6"/>
    <x v="0"/>
    <x v="357"/>
    <x v="114"/>
    <x v="1"/>
    <n v="9"/>
    <n v="16.32"/>
    <x v="6"/>
    <n v="27"/>
  </r>
  <r>
    <x v="0"/>
    <x v="0"/>
    <x v="0"/>
    <x v="499"/>
    <x v="115"/>
    <x v="0"/>
    <n v="4"/>
    <n v="12.42"/>
    <x v="10"/>
    <n v="8"/>
  </r>
  <r>
    <x v="2"/>
    <x v="7"/>
    <x v="1"/>
    <x v="393"/>
    <x v="115"/>
    <x v="1"/>
    <n v="9"/>
    <n v="16.32"/>
    <x v="6"/>
    <n v="27"/>
  </r>
  <r>
    <x v="3"/>
    <x v="1"/>
    <x v="0"/>
    <x v="466"/>
    <x v="115"/>
    <x v="1"/>
    <n v="5"/>
    <n v="16.32"/>
    <x v="33"/>
    <n v="15"/>
  </r>
  <r>
    <x v="0"/>
    <x v="1"/>
    <x v="0"/>
    <x v="347"/>
    <x v="115"/>
    <x v="0"/>
    <n v="10"/>
    <n v="12.42"/>
    <x v="30"/>
    <n v="20"/>
  </r>
  <r>
    <x v="0"/>
    <x v="0"/>
    <x v="0"/>
    <x v="500"/>
    <x v="115"/>
    <x v="2"/>
    <n v="2"/>
    <n v="17.829999999999998"/>
    <x v="28"/>
    <n v="7"/>
  </r>
  <r>
    <x v="0"/>
    <x v="1"/>
    <x v="0"/>
    <x v="501"/>
    <x v="115"/>
    <x v="0"/>
    <n v="3"/>
    <n v="12.42"/>
    <x v="27"/>
    <n v="6"/>
  </r>
  <r>
    <x v="0"/>
    <x v="3"/>
    <x v="0"/>
    <x v="247"/>
    <x v="115"/>
    <x v="2"/>
    <n v="8"/>
    <n v="17.829999999999998"/>
    <x v="23"/>
    <n v="28"/>
  </r>
  <r>
    <x v="1"/>
    <x v="2"/>
    <x v="1"/>
    <x v="468"/>
    <x v="115"/>
    <x v="3"/>
    <n v="8"/>
    <n v="53.35"/>
    <x v="32"/>
    <n v="48"/>
  </r>
  <r>
    <x v="3"/>
    <x v="0"/>
    <x v="0"/>
    <x v="412"/>
    <x v="115"/>
    <x v="0"/>
    <n v="5"/>
    <n v="12.42"/>
    <x v="31"/>
    <n v="10"/>
  </r>
  <r>
    <x v="0"/>
    <x v="0"/>
    <x v="0"/>
    <x v="353"/>
    <x v="115"/>
    <x v="1"/>
    <n v="9"/>
    <n v="16.32"/>
    <x v="6"/>
    <n v="27"/>
  </r>
  <r>
    <x v="0"/>
    <x v="6"/>
    <x v="0"/>
    <x v="434"/>
    <x v="115"/>
    <x v="1"/>
    <n v="9"/>
    <n v="16.32"/>
    <x v="6"/>
    <n v="27"/>
  </r>
  <r>
    <x v="1"/>
    <x v="5"/>
    <x v="1"/>
    <x v="174"/>
    <x v="115"/>
    <x v="2"/>
    <n v="9"/>
    <n v="17.829999999999998"/>
    <x v="19"/>
    <n v="31.5"/>
  </r>
  <r>
    <x v="3"/>
    <x v="3"/>
    <x v="0"/>
    <x v="254"/>
    <x v="115"/>
    <x v="0"/>
    <n v="3"/>
    <n v="12.42"/>
    <x v="27"/>
    <n v="6"/>
  </r>
  <r>
    <x v="0"/>
    <x v="0"/>
    <x v="0"/>
    <x v="346"/>
    <x v="115"/>
    <x v="0"/>
    <n v="4"/>
    <n v="12.42"/>
    <x v="10"/>
    <n v="8"/>
  </r>
  <r>
    <x v="1"/>
    <x v="5"/>
    <x v="1"/>
    <x v="83"/>
    <x v="115"/>
    <x v="1"/>
    <n v="10"/>
    <n v="16.32"/>
    <x v="36"/>
    <n v="30"/>
  </r>
  <r>
    <x v="1"/>
    <x v="2"/>
    <x v="1"/>
    <x v="190"/>
    <x v="115"/>
    <x v="1"/>
    <n v="7"/>
    <n v="16.32"/>
    <x v="14"/>
    <n v="21"/>
  </r>
  <r>
    <x v="2"/>
    <x v="5"/>
    <x v="1"/>
    <x v="502"/>
    <x v="115"/>
    <x v="2"/>
    <n v="3"/>
    <n v="17.829999999999998"/>
    <x v="4"/>
    <n v="10.5"/>
  </r>
  <r>
    <x v="0"/>
    <x v="3"/>
    <x v="0"/>
    <x v="186"/>
    <x v="115"/>
    <x v="3"/>
    <n v="2"/>
    <n v="53.35"/>
    <x v="35"/>
    <n v="12"/>
  </r>
  <r>
    <x v="2"/>
    <x v="5"/>
    <x v="1"/>
    <x v="170"/>
    <x v="115"/>
    <x v="1"/>
    <n v="1"/>
    <n v="16.32"/>
    <x v="20"/>
    <n v="3"/>
  </r>
  <r>
    <x v="0"/>
    <x v="3"/>
    <x v="0"/>
    <x v="321"/>
    <x v="115"/>
    <x v="0"/>
    <n v="3"/>
    <n v="12.42"/>
    <x v="27"/>
    <n v="6"/>
  </r>
  <r>
    <x v="0"/>
    <x v="6"/>
    <x v="0"/>
    <x v="503"/>
    <x v="116"/>
    <x v="1"/>
    <n v="6"/>
    <n v="16.32"/>
    <x v="26"/>
    <n v="18"/>
  </r>
  <r>
    <x v="0"/>
    <x v="0"/>
    <x v="0"/>
    <x v="20"/>
    <x v="116"/>
    <x v="3"/>
    <n v="3"/>
    <n v="53.35"/>
    <x v="22"/>
    <n v="18"/>
  </r>
  <r>
    <x v="3"/>
    <x v="1"/>
    <x v="0"/>
    <x v="153"/>
    <x v="116"/>
    <x v="3"/>
    <n v="1"/>
    <n v="53.35"/>
    <x v="15"/>
    <n v="6"/>
  </r>
  <r>
    <x v="4"/>
    <x v="0"/>
    <x v="0"/>
    <x v="436"/>
    <x v="116"/>
    <x v="1"/>
    <n v="9"/>
    <n v="16.32"/>
    <x v="6"/>
    <n v="27"/>
  </r>
  <r>
    <x v="2"/>
    <x v="2"/>
    <x v="1"/>
    <x v="188"/>
    <x v="116"/>
    <x v="3"/>
    <n v="2"/>
    <n v="53.35"/>
    <x v="35"/>
    <n v="12"/>
  </r>
  <r>
    <x v="0"/>
    <x v="0"/>
    <x v="0"/>
    <x v="12"/>
    <x v="116"/>
    <x v="2"/>
    <n v="6"/>
    <n v="17.829999999999998"/>
    <x v="7"/>
    <n v="21"/>
  </r>
  <r>
    <x v="0"/>
    <x v="0"/>
    <x v="0"/>
    <x v="79"/>
    <x v="116"/>
    <x v="0"/>
    <n v="2"/>
    <n v="12.42"/>
    <x v="17"/>
    <n v="4"/>
  </r>
  <r>
    <x v="0"/>
    <x v="0"/>
    <x v="0"/>
    <x v="284"/>
    <x v="116"/>
    <x v="0"/>
    <n v="5"/>
    <n v="12.42"/>
    <x v="31"/>
    <n v="10"/>
  </r>
  <r>
    <x v="0"/>
    <x v="0"/>
    <x v="0"/>
    <x v="238"/>
    <x v="116"/>
    <x v="2"/>
    <n v="7"/>
    <n v="17.829999999999998"/>
    <x v="37"/>
    <n v="24.5"/>
  </r>
  <r>
    <x v="2"/>
    <x v="5"/>
    <x v="1"/>
    <x v="87"/>
    <x v="116"/>
    <x v="3"/>
    <n v="3"/>
    <n v="53.35"/>
    <x v="22"/>
    <n v="18"/>
  </r>
  <r>
    <x v="0"/>
    <x v="0"/>
    <x v="0"/>
    <x v="504"/>
    <x v="116"/>
    <x v="0"/>
    <n v="5"/>
    <n v="12.42"/>
    <x v="31"/>
    <n v="10"/>
  </r>
  <r>
    <x v="4"/>
    <x v="3"/>
    <x v="0"/>
    <x v="320"/>
    <x v="116"/>
    <x v="3"/>
    <n v="8"/>
    <n v="53.35"/>
    <x v="32"/>
    <n v="48"/>
  </r>
  <r>
    <x v="1"/>
    <x v="2"/>
    <x v="1"/>
    <x v="366"/>
    <x v="116"/>
    <x v="0"/>
    <n v="9"/>
    <n v="12.42"/>
    <x v="9"/>
    <n v="18"/>
  </r>
  <r>
    <x v="1"/>
    <x v="7"/>
    <x v="1"/>
    <x v="398"/>
    <x v="117"/>
    <x v="2"/>
    <n v="7"/>
    <n v="17.829999999999998"/>
    <x v="37"/>
    <n v="24.5"/>
  </r>
  <r>
    <x v="3"/>
    <x v="1"/>
    <x v="0"/>
    <x v="152"/>
    <x v="117"/>
    <x v="0"/>
    <n v="3"/>
    <n v="12.42"/>
    <x v="27"/>
    <n v="6"/>
  </r>
  <r>
    <x v="0"/>
    <x v="3"/>
    <x v="0"/>
    <x v="163"/>
    <x v="117"/>
    <x v="3"/>
    <n v="10"/>
    <n v="53.35"/>
    <x v="12"/>
    <n v="60"/>
  </r>
  <r>
    <x v="0"/>
    <x v="3"/>
    <x v="0"/>
    <x v="32"/>
    <x v="117"/>
    <x v="3"/>
    <n v="2"/>
    <n v="53.35"/>
    <x v="35"/>
    <n v="12"/>
  </r>
  <r>
    <x v="0"/>
    <x v="1"/>
    <x v="0"/>
    <x v="224"/>
    <x v="117"/>
    <x v="0"/>
    <n v="9"/>
    <n v="12.42"/>
    <x v="9"/>
    <n v="18"/>
  </r>
  <r>
    <x v="3"/>
    <x v="0"/>
    <x v="0"/>
    <x v="311"/>
    <x v="117"/>
    <x v="1"/>
    <n v="5"/>
    <n v="16.32"/>
    <x v="33"/>
    <n v="15"/>
  </r>
  <r>
    <x v="2"/>
    <x v="5"/>
    <x v="1"/>
    <x v="27"/>
    <x v="117"/>
    <x v="0"/>
    <n v="3"/>
    <n v="12.42"/>
    <x v="27"/>
    <n v="6"/>
  </r>
  <r>
    <x v="1"/>
    <x v="4"/>
    <x v="1"/>
    <x v="55"/>
    <x v="117"/>
    <x v="0"/>
    <n v="9"/>
    <n v="12.42"/>
    <x v="9"/>
    <n v="18"/>
  </r>
  <r>
    <x v="0"/>
    <x v="0"/>
    <x v="0"/>
    <x v="134"/>
    <x v="117"/>
    <x v="1"/>
    <n v="8"/>
    <n v="16.32"/>
    <x v="11"/>
    <n v="24"/>
  </r>
  <r>
    <x v="2"/>
    <x v="4"/>
    <x v="1"/>
    <x v="50"/>
    <x v="117"/>
    <x v="0"/>
    <n v="3"/>
    <n v="12.42"/>
    <x v="27"/>
    <n v="6"/>
  </r>
  <r>
    <x v="1"/>
    <x v="5"/>
    <x v="1"/>
    <x v="437"/>
    <x v="117"/>
    <x v="3"/>
    <n v="5"/>
    <n v="53.35"/>
    <x v="38"/>
    <n v="30"/>
  </r>
  <r>
    <x v="2"/>
    <x v="4"/>
    <x v="1"/>
    <x v="54"/>
    <x v="117"/>
    <x v="1"/>
    <n v="9"/>
    <n v="16.32"/>
    <x v="6"/>
    <n v="27"/>
  </r>
  <r>
    <x v="2"/>
    <x v="5"/>
    <x v="1"/>
    <x v="27"/>
    <x v="117"/>
    <x v="1"/>
    <n v="7"/>
    <n v="16.32"/>
    <x v="14"/>
    <n v="21"/>
  </r>
  <r>
    <x v="3"/>
    <x v="0"/>
    <x v="0"/>
    <x v="144"/>
    <x v="117"/>
    <x v="2"/>
    <n v="4"/>
    <n v="17.829999999999998"/>
    <x v="34"/>
    <n v="14"/>
  </r>
  <r>
    <x v="3"/>
    <x v="3"/>
    <x v="0"/>
    <x v="334"/>
    <x v="117"/>
    <x v="2"/>
    <n v="3"/>
    <n v="17.829999999999998"/>
    <x v="4"/>
    <n v="10.5"/>
  </r>
  <r>
    <x v="2"/>
    <x v="4"/>
    <x v="1"/>
    <x v="116"/>
    <x v="117"/>
    <x v="3"/>
    <n v="6"/>
    <n v="53.35"/>
    <x v="5"/>
    <n v="36"/>
  </r>
  <r>
    <x v="3"/>
    <x v="1"/>
    <x v="0"/>
    <x v="377"/>
    <x v="118"/>
    <x v="0"/>
    <n v="1"/>
    <n v="12.42"/>
    <x v="3"/>
    <n v="2"/>
  </r>
  <r>
    <x v="2"/>
    <x v="4"/>
    <x v="1"/>
    <x v="418"/>
    <x v="118"/>
    <x v="2"/>
    <n v="9"/>
    <n v="17.829999999999998"/>
    <x v="19"/>
    <n v="31.5"/>
  </r>
  <r>
    <x v="1"/>
    <x v="7"/>
    <x v="1"/>
    <x v="260"/>
    <x v="118"/>
    <x v="3"/>
    <n v="2"/>
    <n v="53.35"/>
    <x v="35"/>
    <n v="12"/>
  </r>
  <r>
    <x v="3"/>
    <x v="0"/>
    <x v="0"/>
    <x v="238"/>
    <x v="118"/>
    <x v="3"/>
    <n v="4"/>
    <n v="53.35"/>
    <x v="39"/>
    <n v="24"/>
  </r>
  <r>
    <x v="0"/>
    <x v="3"/>
    <x v="0"/>
    <x v="348"/>
    <x v="118"/>
    <x v="2"/>
    <n v="4"/>
    <n v="17.829999999999998"/>
    <x v="34"/>
    <n v="14"/>
  </r>
  <r>
    <x v="0"/>
    <x v="1"/>
    <x v="0"/>
    <x v="336"/>
    <x v="118"/>
    <x v="3"/>
    <n v="6"/>
    <n v="53.35"/>
    <x v="5"/>
    <n v="36"/>
  </r>
  <r>
    <x v="4"/>
    <x v="1"/>
    <x v="0"/>
    <x v="383"/>
    <x v="118"/>
    <x v="0"/>
    <n v="5"/>
    <n v="12.42"/>
    <x v="31"/>
    <n v="10"/>
  </r>
  <r>
    <x v="0"/>
    <x v="0"/>
    <x v="0"/>
    <x v="92"/>
    <x v="118"/>
    <x v="0"/>
    <n v="1"/>
    <n v="12.42"/>
    <x v="3"/>
    <n v="2"/>
  </r>
  <r>
    <x v="1"/>
    <x v="5"/>
    <x v="1"/>
    <x v="249"/>
    <x v="118"/>
    <x v="2"/>
    <n v="10"/>
    <n v="17.829999999999998"/>
    <x v="21"/>
    <n v="35"/>
  </r>
  <r>
    <x v="4"/>
    <x v="3"/>
    <x v="0"/>
    <x v="38"/>
    <x v="118"/>
    <x v="3"/>
    <n v="1"/>
    <n v="53.35"/>
    <x v="15"/>
    <n v="6"/>
  </r>
  <r>
    <x v="2"/>
    <x v="4"/>
    <x v="1"/>
    <x v="219"/>
    <x v="118"/>
    <x v="3"/>
    <n v="5"/>
    <n v="53.35"/>
    <x v="38"/>
    <n v="30"/>
  </r>
  <r>
    <x v="2"/>
    <x v="4"/>
    <x v="1"/>
    <x v="136"/>
    <x v="118"/>
    <x v="2"/>
    <n v="9"/>
    <n v="17.829999999999998"/>
    <x v="19"/>
    <n v="31.5"/>
  </r>
  <r>
    <x v="3"/>
    <x v="0"/>
    <x v="0"/>
    <x v="505"/>
    <x v="118"/>
    <x v="2"/>
    <n v="3"/>
    <n v="17.829999999999998"/>
    <x v="4"/>
    <n v="10.5"/>
  </r>
  <r>
    <x v="0"/>
    <x v="1"/>
    <x v="0"/>
    <x v="177"/>
    <x v="119"/>
    <x v="0"/>
    <n v="8"/>
    <n v="12.42"/>
    <x v="8"/>
    <n v="16"/>
  </r>
  <r>
    <x v="2"/>
    <x v="2"/>
    <x v="1"/>
    <x v="150"/>
    <x v="119"/>
    <x v="2"/>
    <n v="2"/>
    <n v="17.829999999999998"/>
    <x v="28"/>
    <n v="7"/>
  </r>
  <r>
    <x v="2"/>
    <x v="4"/>
    <x v="1"/>
    <x v="103"/>
    <x v="119"/>
    <x v="2"/>
    <n v="7"/>
    <n v="17.829999999999998"/>
    <x v="37"/>
    <n v="24.5"/>
  </r>
  <r>
    <x v="0"/>
    <x v="6"/>
    <x v="0"/>
    <x v="506"/>
    <x v="119"/>
    <x v="3"/>
    <n v="10"/>
    <n v="53.35"/>
    <x v="12"/>
    <n v="60"/>
  </r>
  <r>
    <x v="0"/>
    <x v="0"/>
    <x v="0"/>
    <x v="354"/>
    <x v="119"/>
    <x v="3"/>
    <n v="5"/>
    <n v="53.35"/>
    <x v="38"/>
    <n v="30"/>
  </r>
  <r>
    <x v="0"/>
    <x v="1"/>
    <x v="0"/>
    <x v="214"/>
    <x v="119"/>
    <x v="2"/>
    <n v="7"/>
    <n v="17.829999999999998"/>
    <x v="37"/>
    <n v="24.5"/>
  </r>
  <r>
    <x v="1"/>
    <x v="2"/>
    <x v="1"/>
    <x v="183"/>
    <x v="119"/>
    <x v="0"/>
    <n v="2"/>
    <n v="12.42"/>
    <x v="17"/>
    <n v="4"/>
  </r>
  <r>
    <x v="0"/>
    <x v="3"/>
    <x v="0"/>
    <x v="507"/>
    <x v="119"/>
    <x v="1"/>
    <n v="7"/>
    <n v="16.32"/>
    <x v="14"/>
    <n v="21"/>
  </r>
  <r>
    <x v="1"/>
    <x v="7"/>
    <x v="1"/>
    <x v="448"/>
    <x v="119"/>
    <x v="3"/>
    <n v="8"/>
    <n v="53.35"/>
    <x v="32"/>
    <n v="48"/>
  </r>
  <r>
    <x v="0"/>
    <x v="1"/>
    <x v="0"/>
    <x v="168"/>
    <x v="119"/>
    <x v="0"/>
    <n v="10"/>
    <n v="12.42"/>
    <x v="30"/>
    <n v="20"/>
  </r>
  <r>
    <x v="0"/>
    <x v="6"/>
    <x v="0"/>
    <x v="167"/>
    <x v="120"/>
    <x v="0"/>
    <n v="2"/>
    <n v="12.42"/>
    <x v="17"/>
    <n v="4"/>
  </r>
  <r>
    <x v="2"/>
    <x v="4"/>
    <x v="1"/>
    <x v="89"/>
    <x v="120"/>
    <x v="2"/>
    <n v="3"/>
    <n v="17.829999999999998"/>
    <x v="4"/>
    <n v="10.5"/>
  </r>
  <r>
    <x v="2"/>
    <x v="2"/>
    <x v="1"/>
    <x v="97"/>
    <x v="120"/>
    <x v="0"/>
    <n v="9"/>
    <n v="12.42"/>
    <x v="9"/>
    <n v="18"/>
  </r>
  <r>
    <x v="4"/>
    <x v="1"/>
    <x v="0"/>
    <x v="171"/>
    <x v="120"/>
    <x v="0"/>
    <n v="8"/>
    <n v="12.42"/>
    <x v="8"/>
    <n v="16"/>
  </r>
  <r>
    <x v="2"/>
    <x v="4"/>
    <x v="1"/>
    <x v="289"/>
    <x v="120"/>
    <x v="3"/>
    <n v="4"/>
    <n v="53.35"/>
    <x v="39"/>
    <n v="24"/>
  </r>
  <r>
    <x v="0"/>
    <x v="1"/>
    <x v="0"/>
    <x v="222"/>
    <x v="120"/>
    <x v="0"/>
    <n v="6"/>
    <n v="12.42"/>
    <x v="0"/>
    <n v="12"/>
  </r>
  <r>
    <x v="0"/>
    <x v="0"/>
    <x v="0"/>
    <x v="185"/>
    <x v="120"/>
    <x v="1"/>
    <n v="9"/>
    <n v="16.32"/>
    <x v="6"/>
    <n v="27"/>
  </r>
  <r>
    <x v="2"/>
    <x v="5"/>
    <x v="1"/>
    <x v="291"/>
    <x v="120"/>
    <x v="0"/>
    <n v="10"/>
    <n v="12.42"/>
    <x v="30"/>
    <n v="20"/>
  </r>
  <r>
    <x v="0"/>
    <x v="3"/>
    <x v="0"/>
    <x v="86"/>
    <x v="120"/>
    <x v="2"/>
    <n v="8"/>
    <n v="17.829999999999998"/>
    <x v="23"/>
    <n v="28"/>
  </r>
  <r>
    <x v="0"/>
    <x v="1"/>
    <x v="0"/>
    <x v="147"/>
    <x v="120"/>
    <x v="3"/>
    <n v="5"/>
    <n v="53.35"/>
    <x v="38"/>
    <n v="30"/>
  </r>
  <r>
    <x v="0"/>
    <x v="3"/>
    <x v="0"/>
    <x v="128"/>
    <x v="120"/>
    <x v="0"/>
    <n v="3"/>
    <n v="12.42"/>
    <x v="27"/>
    <n v="6"/>
  </r>
  <r>
    <x v="0"/>
    <x v="0"/>
    <x v="0"/>
    <x v="326"/>
    <x v="120"/>
    <x v="0"/>
    <n v="9"/>
    <n v="12.42"/>
    <x v="9"/>
    <n v="18"/>
  </r>
  <r>
    <x v="2"/>
    <x v="5"/>
    <x v="1"/>
    <x v="309"/>
    <x v="120"/>
    <x v="2"/>
    <n v="4"/>
    <n v="17.829999999999998"/>
    <x v="34"/>
    <n v="14"/>
  </r>
  <r>
    <x v="0"/>
    <x v="0"/>
    <x v="0"/>
    <x v="257"/>
    <x v="120"/>
    <x v="1"/>
    <n v="4"/>
    <n v="16.32"/>
    <x v="29"/>
    <n v="12"/>
  </r>
  <r>
    <x v="1"/>
    <x v="5"/>
    <x v="1"/>
    <x v="437"/>
    <x v="121"/>
    <x v="0"/>
    <n v="3"/>
    <n v="12.42"/>
    <x v="27"/>
    <n v="6"/>
  </r>
  <r>
    <x v="0"/>
    <x v="0"/>
    <x v="0"/>
    <x v="327"/>
    <x v="121"/>
    <x v="3"/>
    <n v="9"/>
    <n v="53.35"/>
    <x v="18"/>
    <n v="54"/>
  </r>
  <r>
    <x v="1"/>
    <x v="2"/>
    <x v="1"/>
    <x v="44"/>
    <x v="121"/>
    <x v="0"/>
    <n v="6"/>
    <n v="12.42"/>
    <x v="0"/>
    <n v="12"/>
  </r>
  <r>
    <x v="0"/>
    <x v="3"/>
    <x v="0"/>
    <x v="128"/>
    <x v="121"/>
    <x v="1"/>
    <n v="4"/>
    <n v="16.32"/>
    <x v="29"/>
    <n v="12"/>
  </r>
  <r>
    <x v="3"/>
    <x v="0"/>
    <x v="0"/>
    <x v="277"/>
    <x v="121"/>
    <x v="2"/>
    <n v="4"/>
    <n v="17.829999999999998"/>
    <x v="34"/>
    <n v="14"/>
  </r>
  <r>
    <x v="1"/>
    <x v="2"/>
    <x v="1"/>
    <x v="218"/>
    <x v="121"/>
    <x v="2"/>
    <n v="8"/>
    <n v="17.829999999999998"/>
    <x v="23"/>
    <n v="28"/>
  </r>
  <r>
    <x v="3"/>
    <x v="0"/>
    <x v="0"/>
    <x v="191"/>
    <x v="121"/>
    <x v="3"/>
    <n v="8"/>
    <n v="53.35"/>
    <x v="32"/>
    <n v="48"/>
  </r>
  <r>
    <x v="1"/>
    <x v="2"/>
    <x v="1"/>
    <x v="304"/>
    <x v="121"/>
    <x v="0"/>
    <n v="1"/>
    <n v="12.42"/>
    <x v="3"/>
    <n v="2"/>
  </r>
  <r>
    <x v="0"/>
    <x v="6"/>
    <x v="0"/>
    <x v="462"/>
    <x v="121"/>
    <x v="0"/>
    <n v="5"/>
    <n v="12.42"/>
    <x v="31"/>
    <n v="10"/>
  </r>
  <r>
    <x v="3"/>
    <x v="0"/>
    <x v="0"/>
    <x v="79"/>
    <x v="121"/>
    <x v="0"/>
    <n v="6"/>
    <n v="12.42"/>
    <x v="0"/>
    <n v="12"/>
  </r>
  <r>
    <x v="0"/>
    <x v="0"/>
    <x v="0"/>
    <x v="359"/>
    <x v="121"/>
    <x v="0"/>
    <n v="1"/>
    <n v="12.42"/>
    <x v="3"/>
    <n v="2"/>
  </r>
  <r>
    <x v="0"/>
    <x v="1"/>
    <x v="0"/>
    <x v="315"/>
    <x v="121"/>
    <x v="0"/>
    <n v="4"/>
    <n v="12.42"/>
    <x v="10"/>
    <n v="8"/>
  </r>
  <r>
    <x v="0"/>
    <x v="0"/>
    <x v="0"/>
    <x v="185"/>
    <x v="122"/>
    <x v="2"/>
    <n v="6"/>
    <n v="17.829999999999998"/>
    <x v="7"/>
    <n v="21"/>
  </r>
  <r>
    <x v="3"/>
    <x v="0"/>
    <x v="0"/>
    <x v="346"/>
    <x v="122"/>
    <x v="2"/>
    <n v="9"/>
    <n v="17.829999999999998"/>
    <x v="19"/>
    <n v="31.5"/>
  </r>
  <r>
    <x v="0"/>
    <x v="3"/>
    <x v="0"/>
    <x v="331"/>
    <x v="122"/>
    <x v="3"/>
    <n v="9"/>
    <n v="53.35"/>
    <x v="18"/>
    <n v="54"/>
  </r>
  <r>
    <x v="0"/>
    <x v="0"/>
    <x v="0"/>
    <x v="201"/>
    <x v="122"/>
    <x v="3"/>
    <n v="10"/>
    <n v="53.35"/>
    <x v="12"/>
    <n v="60"/>
  </r>
  <r>
    <x v="0"/>
    <x v="0"/>
    <x v="0"/>
    <x v="505"/>
    <x v="122"/>
    <x v="0"/>
    <n v="9"/>
    <n v="12.42"/>
    <x v="9"/>
    <n v="18"/>
  </r>
  <r>
    <x v="2"/>
    <x v="5"/>
    <x v="1"/>
    <x v="91"/>
    <x v="122"/>
    <x v="0"/>
    <n v="2"/>
    <n v="12.42"/>
    <x v="17"/>
    <n v="4"/>
  </r>
  <r>
    <x v="0"/>
    <x v="1"/>
    <x v="0"/>
    <x v="484"/>
    <x v="122"/>
    <x v="0"/>
    <n v="2"/>
    <n v="12.42"/>
    <x v="17"/>
    <n v="4"/>
  </r>
  <r>
    <x v="0"/>
    <x v="3"/>
    <x v="0"/>
    <x v="246"/>
    <x v="122"/>
    <x v="2"/>
    <n v="8"/>
    <n v="17.829999999999998"/>
    <x v="23"/>
    <n v="28"/>
  </r>
  <r>
    <x v="3"/>
    <x v="0"/>
    <x v="0"/>
    <x v="402"/>
    <x v="122"/>
    <x v="3"/>
    <n v="2"/>
    <n v="53.35"/>
    <x v="35"/>
    <n v="12"/>
  </r>
  <r>
    <x v="0"/>
    <x v="1"/>
    <x v="0"/>
    <x v="389"/>
    <x v="122"/>
    <x v="0"/>
    <n v="4"/>
    <n v="12.42"/>
    <x v="10"/>
    <n v="8"/>
  </r>
  <r>
    <x v="3"/>
    <x v="1"/>
    <x v="0"/>
    <x v="325"/>
    <x v="122"/>
    <x v="2"/>
    <n v="1"/>
    <n v="17.829999999999998"/>
    <x v="16"/>
    <n v="3.5"/>
  </r>
  <r>
    <x v="2"/>
    <x v="5"/>
    <x v="1"/>
    <x v="309"/>
    <x v="122"/>
    <x v="0"/>
    <n v="5"/>
    <n v="12.42"/>
    <x v="31"/>
    <n v="10"/>
  </r>
  <r>
    <x v="0"/>
    <x v="0"/>
    <x v="0"/>
    <x v="158"/>
    <x v="122"/>
    <x v="1"/>
    <n v="9"/>
    <n v="16.32"/>
    <x v="6"/>
    <n v="27"/>
  </r>
  <r>
    <x v="3"/>
    <x v="0"/>
    <x v="0"/>
    <x v="505"/>
    <x v="122"/>
    <x v="0"/>
    <n v="2"/>
    <n v="12.42"/>
    <x v="17"/>
    <n v="4"/>
  </r>
  <r>
    <x v="4"/>
    <x v="1"/>
    <x v="0"/>
    <x v="508"/>
    <x v="122"/>
    <x v="3"/>
    <n v="1"/>
    <n v="53.35"/>
    <x v="15"/>
    <n v="6"/>
  </r>
  <r>
    <x v="3"/>
    <x v="0"/>
    <x v="0"/>
    <x v="346"/>
    <x v="123"/>
    <x v="0"/>
    <n v="1"/>
    <n v="12.42"/>
    <x v="3"/>
    <n v="2"/>
  </r>
  <r>
    <x v="0"/>
    <x v="3"/>
    <x v="0"/>
    <x v="241"/>
    <x v="123"/>
    <x v="0"/>
    <n v="7"/>
    <n v="12.42"/>
    <x v="1"/>
    <n v="14"/>
  </r>
  <r>
    <x v="3"/>
    <x v="1"/>
    <x v="0"/>
    <x v="399"/>
    <x v="123"/>
    <x v="3"/>
    <n v="4"/>
    <n v="53.35"/>
    <x v="39"/>
    <n v="24"/>
  </r>
  <r>
    <x v="2"/>
    <x v="5"/>
    <x v="1"/>
    <x v="71"/>
    <x v="123"/>
    <x v="0"/>
    <n v="7"/>
    <n v="12.42"/>
    <x v="1"/>
    <n v="14"/>
  </r>
  <r>
    <x v="4"/>
    <x v="6"/>
    <x v="0"/>
    <x v="333"/>
    <x v="123"/>
    <x v="3"/>
    <n v="8"/>
    <n v="53.35"/>
    <x v="32"/>
    <n v="48"/>
  </r>
  <r>
    <x v="4"/>
    <x v="1"/>
    <x v="0"/>
    <x v="213"/>
    <x v="123"/>
    <x v="2"/>
    <n v="9"/>
    <n v="17.829999999999998"/>
    <x v="19"/>
    <n v="31.5"/>
  </r>
  <r>
    <x v="0"/>
    <x v="0"/>
    <x v="0"/>
    <x v="346"/>
    <x v="123"/>
    <x v="1"/>
    <n v="4"/>
    <n v="16.32"/>
    <x v="29"/>
    <n v="12"/>
  </r>
  <r>
    <x v="2"/>
    <x v="5"/>
    <x v="1"/>
    <x v="332"/>
    <x v="123"/>
    <x v="0"/>
    <n v="6"/>
    <n v="12.42"/>
    <x v="0"/>
    <n v="12"/>
  </r>
  <r>
    <x v="0"/>
    <x v="3"/>
    <x v="0"/>
    <x v="420"/>
    <x v="123"/>
    <x v="1"/>
    <n v="9"/>
    <n v="16.32"/>
    <x v="6"/>
    <n v="27"/>
  </r>
  <r>
    <x v="2"/>
    <x v="7"/>
    <x v="1"/>
    <x v="393"/>
    <x v="123"/>
    <x v="2"/>
    <n v="1"/>
    <n v="17.829999999999998"/>
    <x v="16"/>
    <n v="3.5"/>
  </r>
  <r>
    <x v="4"/>
    <x v="1"/>
    <x v="0"/>
    <x v="471"/>
    <x v="123"/>
    <x v="1"/>
    <n v="4"/>
    <n v="16.32"/>
    <x v="29"/>
    <n v="12"/>
  </r>
  <r>
    <x v="3"/>
    <x v="0"/>
    <x v="0"/>
    <x v="365"/>
    <x v="124"/>
    <x v="0"/>
    <n v="9"/>
    <n v="12.42"/>
    <x v="9"/>
    <n v="18"/>
  </r>
  <r>
    <x v="2"/>
    <x v="5"/>
    <x v="1"/>
    <x v="437"/>
    <x v="124"/>
    <x v="3"/>
    <n v="6"/>
    <n v="53.35"/>
    <x v="5"/>
    <n v="36"/>
  </r>
  <r>
    <x v="2"/>
    <x v="4"/>
    <x v="1"/>
    <x v="226"/>
    <x v="124"/>
    <x v="0"/>
    <n v="10"/>
    <n v="12.42"/>
    <x v="30"/>
    <n v="20"/>
  </r>
  <r>
    <x v="1"/>
    <x v="2"/>
    <x v="1"/>
    <x v="44"/>
    <x v="124"/>
    <x v="0"/>
    <n v="4"/>
    <n v="12.42"/>
    <x v="10"/>
    <n v="8"/>
  </r>
  <r>
    <x v="0"/>
    <x v="1"/>
    <x v="0"/>
    <x v="253"/>
    <x v="124"/>
    <x v="3"/>
    <n v="9"/>
    <n v="53.35"/>
    <x v="18"/>
    <n v="54"/>
  </r>
  <r>
    <x v="1"/>
    <x v="4"/>
    <x v="1"/>
    <x v="23"/>
    <x v="124"/>
    <x v="3"/>
    <n v="5"/>
    <n v="53.35"/>
    <x v="38"/>
    <n v="30"/>
  </r>
  <r>
    <x v="1"/>
    <x v="2"/>
    <x v="1"/>
    <x v="460"/>
    <x v="124"/>
    <x v="0"/>
    <n v="3"/>
    <n v="12.42"/>
    <x v="27"/>
    <n v="6"/>
  </r>
  <r>
    <x v="4"/>
    <x v="1"/>
    <x v="0"/>
    <x v="147"/>
    <x v="124"/>
    <x v="3"/>
    <n v="10"/>
    <n v="53.35"/>
    <x v="12"/>
    <n v="60"/>
  </r>
  <r>
    <x v="0"/>
    <x v="1"/>
    <x v="0"/>
    <x v="278"/>
    <x v="124"/>
    <x v="0"/>
    <n v="6"/>
    <n v="12.42"/>
    <x v="0"/>
    <n v="12"/>
  </r>
  <r>
    <x v="2"/>
    <x v="4"/>
    <x v="1"/>
    <x v="487"/>
    <x v="124"/>
    <x v="0"/>
    <n v="6"/>
    <n v="12.42"/>
    <x v="0"/>
    <n v="12"/>
  </r>
  <r>
    <x v="2"/>
    <x v="5"/>
    <x v="1"/>
    <x v="437"/>
    <x v="125"/>
    <x v="0"/>
    <n v="9"/>
    <n v="12.42"/>
    <x v="9"/>
    <n v="18"/>
  </r>
  <r>
    <x v="3"/>
    <x v="3"/>
    <x v="0"/>
    <x v="112"/>
    <x v="125"/>
    <x v="3"/>
    <n v="1"/>
    <n v="53.35"/>
    <x v="15"/>
    <n v="6"/>
  </r>
  <r>
    <x v="2"/>
    <x v="5"/>
    <x v="1"/>
    <x v="406"/>
    <x v="125"/>
    <x v="3"/>
    <n v="4"/>
    <n v="53.35"/>
    <x v="39"/>
    <n v="24"/>
  </r>
  <r>
    <x v="0"/>
    <x v="1"/>
    <x v="0"/>
    <x v="361"/>
    <x v="125"/>
    <x v="0"/>
    <n v="6"/>
    <n v="12.42"/>
    <x v="0"/>
    <n v="12"/>
  </r>
  <r>
    <x v="0"/>
    <x v="6"/>
    <x v="0"/>
    <x v="145"/>
    <x v="125"/>
    <x v="0"/>
    <n v="3"/>
    <n v="12.42"/>
    <x v="27"/>
    <n v="6"/>
  </r>
  <r>
    <x v="2"/>
    <x v="2"/>
    <x v="1"/>
    <x v="225"/>
    <x v="125"/>
    <x v="3"/>
    <n v="2"/>
    <n v="53.35"/>
    <x v="35"/>
    <n v="12"/>
  </r>
  <r>
    <x v="0"/>
    <x v="3"/>
    <x v="0"/>
    <x v="340"/>
    <x v="125"/>
    <x v="2"/>
    <n v="6"/>
    <n v="17.829999999999998"/>
    <x v="7"/>
    <n v="21"/>
  </r>
  <r>
    <x v="0"/>
    <x v="6"/>
    <x v="0"/>
    <x v="457"/>
    <x v="125"/>
    <x v="2"/>
    <n v="4"/>
    <n v="17.829999999999998"/>
    <x v="34"/>
    <n v="14"/>
  </r>
  <r>
    <x v="2"/>
    <x v="2"/>
    <x v="1"/>
    <x v="341"/>
    <x v="125"/>
    <x v="0"/>
    <n v="4"/>
    <n v="12.42"/>
    <x v="10"/>
    <n v="8"/>
  </r>
  <r>
    <x v="3"/>
    <x v="6"/>
    <x v="0"/>
    <x v="276"/>
    <x v="125"/>
    <x v="0"/>
    <n v="8"/>
    <n v="12.42"/>
    <x v="8"/>
    <n v="16"/>
  </r>
  <r>
    <x v="0"/>
    <x v="3"/>
    <x v="0"/>
    <x v="66"/>
    <x v="125"/>
    <x v="3"/>
    <n v="4"/>
    <n v="53.35"/>
    <x v="39"/>
    <n v="24"/>
  </r>
  <r>
    <x v="0"/>
    <x v="6"/>
    <x v="0"/>
    <x v="503"/>
    <x v="125"/>
    <x v="0"/>
    <n v="3"/>
    <n v="12.42"/>
    <x v="27"/>
    <n v="6"/>
  </r>
  <r>
    <x v="2"/>
    <x v="4"/>
    <x v="1"/>
    <x v="480"/>
    <x v="125"/>
    <x v="0"/>
    <n v="5"/>
    <n v="12.42"/>
    <x v="31"/>
    <n v="10"/>
  </r>
  <r>
    <x v="0"/>
    <x v="1"/>
    <x v="0"/>
    <x v="267"/>
    <x v="125"/>
    <x v="2"/>
    <n v="9"/>
    <n v="17.829999999999998"/>
    <x v="19"/>
    <n v="31.5"/>
  </r>
  <r>
    <x v="0"/>
    <x v="1"/>
    <x v="0"/>
    <x v="115"/>
    <x v="125"/>
    <x v="0"/>
    <n v="2"/>
    <n v="12.42"/>
    <x v="17"/>
    <n v="4"/>
  </r>
  <r>
    <x v="2"/>
    <x v="5"/>
    <x v="1"/>
    <x v="469"/>
    <x v="125"/>
    <x v="2"/>
    <n v="8"/>
    <n v="17.829999999999998"/>
    <x v="23"/>
    <n v="28"/>
  </r>
  <r>
    <x v="3"/>
    <x v="1"/>
    <x v="0"/>
    <x v="492"/>
    <x v="125"/>
    <x v="1"/>
    <n v="3"/>
    <n v="16.32"/>
    <x v="25"/>
    <n v="9"/>
  </r>
  <r>
    <x v="0"/>
    <x v="3"/>
    <x v="0"/>
    <x v="270"/>
    <x v="125"/>
    <x v="1"/>
    <n v="7"/>
    <n v="16.32"/>
    <x v="14"/>
    <n v="21"/>
  </r>
  <r>
    <x v="2"/>
    <x v="2"/>
    <x v="1"/>
    <x v="387"/>
    <x v="125"/>
    <x v="0"/>
    <n v="6"/>
    <n v="12.42"/>
    <x v="0"/>
    <n v="12"/>
  </r>
  <r>
    <x v="0"/>
    <x v="6"/>
    <x v="0"/>
    <x v="434"/>
    <x v="125"/>
    <x v="1"/>
    <n v="8"/>
    <n v="16.32"/>
    <x v="11"/>
    <n v="24"/>
  </r>
  <r>
    <x v="1"/>
    <x v="5"/>
    <x v="1"/>
    <x v="469"/>
    <x v="126"/>
    <x v="2"/>
    <n v="9"/>
    <n v="17.829999999999998"/>
    <x v="19"/>
    <n v="31.5"/>
  </r>
  <r>
    <x v="2"/>
    <x v="5"/>
    <x v="1"/>
    <x v="332"/>
    <x v="126"/>
    <x v="3"/>
    <n v="8"/>
    <n v="53.35"/>
    <x v="32"/>
    <n v="48"/>
  </r>
  <r>
    <x v="1"/>
    <x v="4"/>
    <x v="1"/>
    <x v="300"/>
    <x v="126"/>
    <x v="0"/>
    <n v="10"/>
    <n v="12.42"/>
    <x v="30"/>
    <n v="20"/>
  </r>
  <r>
    <x v="2"/>
    <x v="2"/>
    <x v="1"/>
    <x v="475"/>
    <x v="126"/>
    <x v="0"/>
    <n v="3"/>
    <n v="12.42"/>
    <x v="27"/>
    <n v="6"/>
  </r>
  <r>
    <x v="0"/>
    <x v="3"/>
    <x v="0"/>
    <x v="340"/>
    <x v="126"/>
    <x v="3"/>
    <n v="6"/>
    <n v="53.35"/>
    <x v="5"/>
    <n v="36"/>
  </r>
  <r>
    <x v="1"/>
    <x v="2"/>
    <x v="1"/>
    <x v="460"/>
    <x v="126"/>
    <x v="2"/>
    <n v="9"/>
    <n v="17.829999999999998"/>
    <x v="19"/>
    <n v="31.5"/>
  </r>
  <r>
    <x v="3"/>
    <x v="3"/>
    <x v="0"/>
    <x v="161"/>
    <x v="126"/>
    <x v="0"/>
    <n v="9"/>
    <n v="12.42"/>
    <x v="9"/>
    <n v="18"/>
  </r>
  <r>
    <x v="0"/>
    <x v="1"/>
    <x v="0"/>
    <x v="279"/>
    <x v="126"/>
    <x v="2"/>
    <n v="10"/>
    <n v="17.829999999999998"/>
    <x v="21"/>
    <n v="35"/>
  </r>
  <r>
    <x v="0"/>
    <x v="1"/>
    <x v="0"/>
    <x v="93"/>
    <x v="126"/>
    <x v="1"/>
    <n v="7"/>
    <n v="16.32"/>
    <x v="14"/>
    <n v="21"/>
  </r>
  <r>
    <x v="0"/>
    <x v="0"/>
    <x v="0"/>
    <x v="280"/>
    <x v="126"/>
    <x v="0"/>
    <n v="4"/>
    <n v="12.42"/>
    <x v="10"/>
    <n v="8"/>
  </r>
  <r>
    <x v="4"/>
    <x v="1"/>
    <x v="0"/>
    <x v="28"/>
    <x v="127"/>
    <x v="0"/>
    <n v="1"/>
    <n v="12.42"/>
    <x v="3"/>
    <n v="2"/>
  </r>
  <r>
    <x v="2"/>
    <x v="4"/>
    <x v="1"/>
    <x v="226"/>
    <x v="127"/>
    <x v="0"/>
    <n v="1"/>
    <n v="12.42"/>
    <x v="3"/>
    <n v="2"/>
  </r>
  <r>
    <x v="0"/>
    <x v="3"/>
    <x v="0"/>
    <x v="240"/>
    <x v="127"/>
    <x v="1"/>
    <n v="8"/>
    <n v="16.32"/>
    <x v="11"/>
    <n v="24"/>
  </r>
  <r>
    <x v="3"/>
    <x v="1"/>
    <x v="0"/>
    <x v="403"/>
    <x v="127"/>
    <x v="2"/>
    <n v="9"/>
    <n v="17.829999999999998"/>
    <x v="19"/>
    <n v="31.5"/>
  </r>
  <r>
    <x v="0"/>
    <x v="1"/>
    <x v="0"/>
    <x v="262"/>
    <x v="127"/>
    <x v="1"/>
    <n v="1"/>
    <n v="16.32"/>
    <x v="20"/>
    <n v="3"/>
  </r>
  <r>
    <x v="1"/>
    <x v="7"/>
    <x v="1"/>
    <x v="113"/>
    <x v="127"/>
    <x v="1"/>
    <n v="2"/>
    <n v="16.32"/>
    <x v="2"/>
    <n v="6"/>
  </r>
  <r>
    <x v="3"/>
    <x v="0"/>
    <x v="0"/>
    <x v="429"/>
    <x v="127"/>
    <x v="0"/>
    <n v="10"/>
    <n v="12.42"/>
    <x v="30"/>
    <n v="20"/>
  </r>
  <r>
    <x v="2"/>
    <x v="5"/>
    <x v="1"/>
    <x v="337"/>
    <x v="127"/>
    <x v="0"/>
    <n v="7"/>
    <n v="12.42"/>
    <x v="1"/>
    <n v="14"/>
  </r>
  <r>
    <x v="0"/>
    <x v="0"/>
    <x v="0"/>
    <x v="367"/>
    <x v="127"/>
    <x v="2"/>
    <n v="1"/>
    <n v="17.829999999999998"/>
    <x v="16"/>
    <n v="3.5"/>
  </r>
  <r>
    <x v="1"/>
    <x v="2"/>
    <x v="1"/>
    <x v="40"/>
    <x v="127"/>
    <x v="1"/>
    <n v="3"/>
    <n v="16.32"/>
    <x v="25"/>
    <n v="9"/>
  </r>
  <r>
    <x v="2"/>
    <x v="4"/>
    <x v="1"/>
    <x v="343"/>
    <x v="127"/>
    <x v="2"/>
    <n v="2"/>
    <n v="17.829999999999998"/>
    <x v="28"/>
    <n v="7"/>
  </r>
  <r>
    <x v="2"/>
    <x v="2"/>
    <x v="1"/>
    <x v="497"/>
    <x v="127"/>
    <x v="1"/>
    <n v="9"/>
    <n v="16.32"/>
    <x v="6"/>
    <n v="27"/>
  </r>
  <r>
    <x v="0"/>
    <x v="3"/>
    <x v="0"/>
    <x v="247"/>
    <x v="127"/>
    <x v="2"/>
    <n v="1"/>
    <n v="17.829999999999998"/>
    <x v="16"/>
    <n v="3.5"/>
  </r>
  <r>
    <x v="3"/>
    <x v="1"/>
    <x v="0"/>
    <x v="107"/>
    <x v="127"/>
    <x v="0"/>
    <n v="8"/>
    <n v="12.42"/>
    <x v="8"/>
    <n v="16"/>
  </r>
  <r>
    <x v="2"/>
    <x v="2"/>
    <x v="1"/>
    <x v="432"/>
    <x v="127"/>
    <x v="3"/>
    <n v="2"/>
    <n v="53.35"/>
    <x v="35"/>
    <n v="12"/>
  </r>
  <r>
    <x v="2"/>
    <x v="2"/>
    <x v="1"/>
    <x v="304"/>
    <x v="127"/>
    <x v="2"/>
    <n v="9"/>
    <n v="17.829999999999998"/>
    <x v="19"/>
    <n v="31.5"/>
  </r>
  <r>
    <x v="0"/>
    <x v="3"/>
    <x v="0"/>
    <x v="161"/>
    <x v="127"/>
    <x v="0"/>
    <n v="9"/>
    <n v="12.42"/>
    <x v="9"/>
    <n v="18"/>
  </r>
  <r>
    <x v="0"/>
    <x v="1"/>
    <x v="0"/>
    <x v="173"/>
    <x v="128"/>
    <x v="0"/>
    <n v="7"/>
    <n v="12.42"/>
    <x v="1"/>
    <n v="14"/>
  </r>
  <r>
    <x v="2"/>
    <x v="5"/>
    <x v="1"/>
    <x v="88"/>
    <x v="128"/>
    <x v="3"/>
    <n v="10"/>
    <n v="53.35"/>
    <x v="12"/>
    <n v="60"/>
  </r>
  <r>
    <x v="0"/>
    <x v="6"/>
    <x v="0"/>
    <x v="135"/>
    <x v="128"/>
    <x v="0"/>
    <n v="7"/>
    <n v="12.42"/>
    <x v="1"/>
    <n v="14"/>
  </r>
  <r>
    <x v="0"/>
    <x v="3"/>
    <x v="0"/>
    <x v="69"/>
    <x v="128"/>
    <x v="0"/>
    <n v="2"/>
    <n v="12.42"/>
    <x v="17"/>
    <n v="4"/>
  </r>
  <r>
    <x v="1"/>
    <x v="2"/>
    <x v="1"/>
    <x v="408"/>
    <x v="128"/>
    <x v="3"/>
    <n v="9"/>
    <n v="53.35"/>
    <x v="18"/>
    <n v="54"/>
  </r>
  <r>
    <x v="0"/>
    <x v="0"/>
    <x v="0"/>
    <x v="342"/>
    <x v="128"/>
    <x v="2"/>
    <n v="1"/>
    <n v="17.829999999999998"/>
    <x v="16"/>
    <n v="3.5"/>
  </r>
  <r>
    <x v="4"/>
    <x v="0"/>
    <x v="0"/>
    <x v="472"/>
    <x v="128"/>
    <x v="1"/>
    <n v="10"/>
    <n v="16.32"/>
    <x v="36"/>
    <n v="30"/>
  </r>
  <r>
    <x v="1"/>
    <x v="7"/>
    <x v="1"/>
    <x v="113"/>
    <x v="128"/>
    <x v="2"/>
    <n v="7"/>
    <n v="17.829999999999998"/>
    <x v="37"/>
    <n v="24.5"/>
  </r>
  <r>
    <x v="2"/>
    <x v="4"/>
    <x v="1"/>
    <x v="129"/>
    <x v="128"/>
    <x v="2"/>
    <n v="2"/>
    <n v="17.829999999999998"/>
    <x v="28"/>
    <n v="7"/>
  </r>
  <r>
    <x v="2"/>
    <x v="4"/>
    <x v="1"/>
    <x v="226"/>
    <x v="128"/>
    <x v="0"/>
    <n v="10"/>
    <n v="12.42"/>
    <x v="30"/>
    <n v="20"/>
  </r>
  <r>
    <x v="2"/>
    <x v="5"/>
    <x v="1"/>
    <x v="215"/>
    <x v="128"/>
    <x v="0"/>
    <n v="4"/>
    <n v="12.42"/>
    <x v="10"/>
    <n v="8"/>
  </r>
  <r>
    <x v="0"/>
    <x v="1"/>
    <x v="0"/>
    <x v="149"/>
    <x v="128"/>
    <x v="0"/>
    <n v="3"/>
    <n v="12.42"/>
    <x v="27"/>
    <n v="6"/>
  </r>
  <r>
    <x v="2"/>
    <x v="5"/>
    <x v="1"/>
    <x v="303"/>
    <x v="128"/>
    <x v="2"/>
    <n v="4"/>
    <n v="17.829999999999998"/>
    <x v="34"/>
    <n v="14"/>
  </r>
  <r>
    <x v="4"/>
    <x v="1"/>
    <x v="0"/>
    <x v="414"/>
    <x v="129"/>
    <x v="2"/>
    <n v="4"/>
    <n v="17.829999999999998"/>
    <x v="34"/>
    <n v="14"/>
  </r>
  <r>
    <x v="0"/>
    <x v="0"/>
    <x v="0"/>
    <x v="478"/>
    <x v="129"/>
    <x v="3"/>
    <n v="1"/>
    <n v="53.35"/>
    <x v="15"/>
    <n v="6"/>
  </r>
  <r>
    <x v="1"/>
    <x v="4"/>
    <x v="1"/>
    <x v="136"/>
    <x v="129"/>
    <x v="3"/>
    <n v="3"/>
    <n v="53.35"/>
    <x v="22"/>
    <n v="18"/>
  </r>
  <r>
    <x v="1"/>
    <x v="7"/>
    <x v="1"/>
    <x v="415"/>
    <x v="129"/>
    <x v="1"/>
    <n v="10"/>
    <n v="16.32"/>
    <x v="36"/>
    <n v="30"/>
  </r>
  <r>
    <x v="0"/>
    <x v="3"/>
    <x v="0"/>
    <x v="364"/>
    <x v="129"/>
    <x v="1"/>
    <n v="1"/>
    <n v="16.32"/>
    <x v="20"/>
    <n v="3"/>
  </r>
  <r>
    <x v="0"/>
    <x v="0"/>
    <x v="0"/>
    <x v="412"/>
    <x v="129"/>
    <x v="2"/>
    <n v="3"/>
    <n v="17.829999999999998"/>
    <x v="4"/>
    <n v="10.5"/>
  </r>
  <r>
    <x v="0"/>
    <x v="1"/>
    <x v="0"/>
    <x v="410"/>
    <x v="129"/>
    <x v="2"/>
    <n v="5"/>
    <n v="17.829999999999998"/>
    <x v="24"/>
    <n v="17.5"/>
  </r>
  <r>
    <x v="3"/>
    <x v="0"/>
    <x v="0"/>
    <x v="322"/>
    <x v="129"/>
    <x v="0"/>
    <n v="7"/>
    <n v="12.42"/>
    <x v="1"/>
    <n v="14"/>
  </r>
  <r>
    <x v="0"/>
    <x v="3"/>
    <x v="0"/>
    <x v="378"/>
    <x v="129"/>
    <x v="0"/>
    <n v="10"/>
    <n v="12.42"/>
    <x v="30"/>
    <n v="20"/>
  </r>
  <r>
    <x v="0"/>
    <x v="1"/>
    <x v="0"/>
    <x v="14"/>
    <x v="130"/>
    <x v="0"/>
    <n v="5"/>
    <n v="12.42"/>
    <x v="31"/>
    <n v="10"/>
  </r>
  <r>
    <x v="3"/>
    <x v="0"/>
    <x v="0"/>
    <x v="463"/>
    <x v="130"/>
    <x v="3"/>
    <n v="8"/>
    <n v="53.35"/>
    <x v="32"/>
    <n v="48"/>
  </r>
  <r>
    <x v="0"/>
    <x v="6"/>
    <x v="0"/>
    <x v="276"/>
    <x v="130"/>
    <x v="0"/>
    <n v="9"/>
    <n v="12.42"/>
    <x v="9"/>
    <n v="18"/>
  </r>
  <r>
    <x v="0"/>
    <x v="0"/>
    <x v="0"/>
    <x v="251"/>
    <x v="130"/>
    <x v="0"/>
    <n v="4"/>
    <n v="12.42"/>
    <x v="10"/>
    <n v="8"/>
  </r>
  <r>
    <x v="2"/>
    <x v="2"/>
    <x v="1"/>
    <x v="266"/>
    <x v="130"/>
    <x v="3"/>
    <n v="8"/>
    <n v="53.35"/>
    <x v="32"/>
    <n v="48"/>
  </r>
  <r>
    <x v="1"/>
    <x v="4"/>
    <x v="1"/>
    <x v="70"/>
    <x v="130"/>
    <x v="0"/>
    <n v="1"/>
    <n v="12.42"/>
    <x v="3"/>
    <n v="2"/>
  </r>
  <r>
    <x v="4"/>
    <x v="0"/>
    <x v="0"/>
    <x v="74"/>
    <x v="130"/>
    <x v="0"/>
    <n v="7"/>
    <n v="12.42"/>
    <x v="1"/>
    <n v="14"/>
  </r>
  <r>
    <x v="3"/>
    <x v="1"/>
    <x v="0"/>
    <x v="37"/>
    <x v="130"/>
    <x v="3"/>
    <n v="2"/>
    <n v="53.35"/>
    <x v="35"/>
    <n v="12"/>
  </r>
  <r>
    <x v="0"/>
    <x v="6"/>
    <x v="0"/>
    <x v="358"/>
    <x v="130"/>
    <x v="0"/>
    <n v="10"/>
    <n v="12.42"/>
    <x v="30"/>
    <n v="20"/>
  </r>
  <r>
    <x v="0"/>
    <x v="0"/>
    <x v="0"/>
    <x v="381"/>
    <x v="130"/>
    <x v="3"/>
    <n v="2"/>
    <n v="53.35"/>
    <x v="35"/>
    <n v="12"/>
  </r>
  <r>
    <x v="0"/>
    <x v="3"/>
    <x v="0"/>
    <x v="355"/>
    <x v="130"/>
    <x v="0"/>
    <n v="1"/>
    <n v="12.42"/>
    <x v="3"/>
    <n v="2"/>
  </r>
  <r>
    <x v="3"/>
    <x v="3"/>
    <x v="0"/>
    <x v="4"/>
    <x v="130"/>
    <x v="0"/>
    <n v="3"/>
    <n v="12.42"/>
    <x v="27"/>
    <n v="6"/>
  </r>
  <r>
    <x v="2"/>
    <x v="4"/>
    <x v="1"/>
    <x v="250"/>
    <x v="130"/>
    <x v="0"/>
    <n v="7"/>
    <n v="12.42"/>
    <x v="1"/>
    <n v="14"/>
  </r>
  <r>
    <x v="2"/>
    <x v="2"/>
    <x v="1"/>
    <x v="473"/>
    <x v="130"/>
    <x v="1"/>
    <n v="4"/>
    <n v="16.32"/>
    <x v="29"/>
    <n v="12"/>
  </r>
  <r>
    <x v="0"/>
    <x v="3"/>
    <x v="0"/>
    <x v="331"/>
    <x v="130"/>
    <x v="2"/>
    <n v="2"/>
    <n v="17.829999999999998"/>
    <x v="28"/>
    <n v="7"/>
  </r>
  <r>
    <x v="2"/>
    <x v="7"/>
    <x v="1"/>
    <x v="440"/>
    <x v="130"/>
    <x v="0"/>
    <n v="6"/>
    <n v="12.42"/>
    <x v="0"/>
    <n v="12"/>
  </r>
  <r>
    <x v="2"/>
    <x v="5"/>
    <x v="1"/>
    <x v="41"/>
    <x v="130"/>
    <x v="0"/>
    <n v="9"/>
    <n v="12.42"/>
    <x v="9"/>
    <n v="18"/>
  </r>
  <r>
    <x v="2"/>
    <x v="4"/>
    <x v="1"/>
    <x v="239"/>
    <x v="130"/>
    <x v="0"/>
    <n v="7"/>
    <n v="12.42"/>
    <x v="1"/>
    <n v="14"/>
  </r>
  <r>
    <x v="1"/>
    <x v="2"/>
    <x v="1"/>
    <x v="225"/>
    <x v="130"/>
    <x v="0"/>
    <n v="4"/>
    <n v="12.42"/>
    <x v="10"/>
    <n v="8"/>
  </r>
  <r>
    <x v="2"/>
    <x v="2"/>
    <x v="1"/>
    <x v="432"/>
    <x v="130"/>
    <x v="0"/>
    <n v="4"/>
    <n v="12.42"/>
    <x v="10"/>
    <n v="8"/>
  </r>
  <r>
    <x v="2"/>
    <x v="5"/>
    <x v="1"/>
    <x v="170"/>
    <x v="131"/>
    <x v="0"/>
    <n v="7"/>
    <n v="12.42"/>
    <x v="1"/>
    <n v="14"/>
  </r>
  <r>
    <x v="4"/>
    <x v="6"/>
    <x v="0"/>
    <x v="372"/>
    <x v="131"/>
    <x v="0"/>
    <n v="1"/>
    <n v="12.42"/>
    <x v="3"/>
    <n v="2"/>
  </r>
  <r>
    <x v="3"/>
    <x v="0"/>
    <x v="0"/>
    <x v="423"/>
    <x v="131"/>
    <x v="0"/>
    <n v="10"/>
    <n v="12.42"/>
    <x v="30"/>
    <n v="20"/>
  </r>
  <r>
    <x v="1"/>
    <x v="5"/>
    <x v="1"/>
    <x v="88"/>
    <x v="131"/>
    <x v="1"/>
    <n v="3"/>
    <n v="16.32"/>
    <x v="25"/>
    <n v="9"/>
  </r>
  <r>
    <x v="4"/>
    <x v="1"/>
    <x v="0"/>
    <x v="316"/>
    <x v="131"/>
    <x v="3"/>
    <n v="5"/>
    <n v="53.35"/>
    <x v="38"/>
    <n v="30"/>
  </r>
  <r>
    <x v="0"/>
    <x v="0"/>
    <x v="0"/>
    <x v="450"/>
    <x v="131"/>
    <x v="3"/>
    <n v="7"/>
    <n v="53.35"/>
    <x v="13"/>
    <n v="42"/>
  </r>
  <r>
    <x v="2"/>
    <x v="2"/>
    <x v="1"/>
    <x v="495"/>
    <x v="131"/>
    <x v="0"/>
    <n v="6"/>
    <n v="12.42"/>
    <x v="0"/>
    <n v="12"/>
  </r>
  <r>
    <x v="1"/>
    <x v="2"/>
    <x v="1"/>
    <x v="150"/>
    <x v="131"/>
    <x v="2"/>
    <n v="4"/>
    <n v="17.829999999999998"/>
    <x v="34"/>
    <n v="14"/>
  </r>
  <r>
    <x v="0"/>
    <x v="6"/>
    <x v="0"/>
    <x v="356"/>
    <x v="131"/>
    <x v="0"/>
    <n v="3"/>
    <n v="12.42"/>
    <x v="27"/>
    <n v="6"/>
  </r>
  <r>
    <x v="0"/>
    <x v="1"/>
    <x v="0"/>
    <x v="78"/>
    <x v="131"/>
    <x v="2"/>
    <n v="10"/>
    <n v="17.829999999999998"/>
    <x v="21"/>
    <n v="35"/>
  </r>
  <r>
    <x v="0"/>
    <x v="0"/>
    <x v="0"/>
    <x v="405"/>
    <x v="131"/>
    <x v="0"/>
    <n v="6"/>
    <n v="12.42"/>
    <x v="0"/>
    <n v="12"/>
  </r>
  <r>
    <x v="0"/>
    <x v="0"/>
    <x v="0"/>
    <x v="450"/>
    <x v="131"/>
    <x v="1"/>
    <n v="2"/>
    <n v="16.32"/>
    <x v="2"/>
    <n v="6"/>
  </r>
  <r>
    <x v="0"/>
    <x v="1"/>
    <x v="0"/>
    <x v="294"/>
    <x v="131"/>
    <x v="2"/>
    <n v="8"/>
    <n v="17.829999999999998"/>
    <x v="23"/>
    <n v="28"/>
  </r>
  <r>
    <x v="2"/>
    <x v="4"/>
    <x v="1"/>
    <x v="89"/>
    <x v="131"/>
    <x v="1"/>
    <n v="10"/>
    <n v="16.32"/>
    <x v="36"/>
    <n v="30"/>
  </r>
  <r>
    <x v="0"/>
    <x v="0"/>
    <x v="0"/>
    <x v="509"/>
    <x v="132"/>
    <x v="0"/>
    <n v="2"/>
    <n v="12.42"/>
    <x v="17"/>
    <n v="4"/>
  </r>
  <r>
    <x v="2"/>
    <x v="5"/>
    <x v="1"/>
    <x v="91"/>
    <x v="132"/>
    <x v="0"/>
    <n v="6"/>
    <n v="12.42"/>
    <x v="0"/>
    <n v="12"/>
  </r>
  <r>
    <x v="0"/>
    <x v="1"/>
    <x v="0"/>
    <x v="140"/>
    <x v="132"/>
    <x v="0"/>
    <n v="9"/>
    <n v="12.42"/>
    <x v="9"/>
    <n v="18"/>
  </r>
  <r>
    <x v="1"/>
    <x v="5"/>
    <x v="1"/>
    <x v="369"/>
    <x v="132"/>
    <x v="0"/>
    <n v="4"/>
    <n v="12.42"/>
    <x v="10"/>
    <n v="8"/>
  </r>
  <r>
    <x v="4"/>
    <x v="3"/>
    <x v="0"/>
    <x v="272"/>
    <x v="132"/>
    <x v="1"/>
    <n v="10"/>
    <n v="16.32"/>
    <x v="36"/>
    <n v="30"/>
  </r>
  <r>
    <x v="3"/>
    <x v="1"/>
    <x v="0"/>
    <x v="6"/>
    <x v="132"/>
    <x v="0"/>
    <n v="7"/>
    <n v="12.42"/>
    <x v="1"/>
    <n v="14"/>
  </r>
  <r>
    <x v="2"/>
    <x v="5"/>
    <x v="1"/>
    <x v="91"/>
    <x v="132"/>
    <x v="3"/>
    <n v="9"/>
    <n v="53.35"/>
    <x v="18"/>
    <n v="54"/>
  </r>
  <r>
    <x v="2"/>
    <x v="2"/>
    <x v="1"/>
    <x v="150"/>
    <x v="132"/>
    <x v="2"/>
    <n v="6"/>
    <n v="17.829999999999998"/>
    <x v="7"/>
    <n v="21"/>
  </r>
  <r>
    <x v="0"/>
    <x v="0"/>
    <x v="0"/>
    <x v="335"/>
    <x v="132"/>
    <x v="3"/>
    <n v="10"/>
    <n v="53.35"/>
    <x v="12"/>
    <n v="60"/>
  </r>
  <r>
    <x v="0"/>
    <x v="0"/>
    <x v="0"/>
    <x v="367"/>
    <x v="132"/>
    <x v="3"/>
    <n v="3"/>
    <n v="53.35"/>
    <x v="22"/>
    <n v="18"/>
  </r>
  <r>
    <x v="2"/>
    <x v="4"/>
    <x v="1"/>
    <x v="129"/>
    <x v="133"/>
    <x v="0"/>
    <n v="3"/>
    <n v="12.42"/>
    <x v="27"/>
    <n v="6"/>
  </r>
  <r>
    <x v="3"/>
    <x v="1"/>
    <x v="0"/>
    <x v="493"/>
    <x v="133"/>
    <x v="1"/>
    <n v="9"/>
    <n v="16.32"/>
    <x v="6"/>
    <n v="27"/>
  </r>
  <r>
    <x v="1"/>
    <x v="2"/>
    <x v="1"/>
    <x v="396"/>
    <x v="133"/>
    <x v="0"/>
    <n v="1"/>
    <n v="12.42"/>
    <x v="3"/>
    <n v="2"/>
  </r>
  <r>
    <x v="0"/>
    <x v="1"/>
    <x v="0"/>
    <x v="382"/>
    <x v="133"/>
    <x v="1"/>
    <n v="5"/>
    <n v="16.32"/>
    <x v="33"/>
    <n v="15"/>
  </r>
  <r>
    <x v="4"/>
    <x v="6"/>
    <x v="0"/>
    <x v="109"/>
    <x v="133"/>
    <x v="3"/>
    <n v="8"/>
    <n v="53.35"/>
    <x v="32"/>
    <n v="48"/>
  </r>
  <r>
    <x v="2"/>
    <x v="2"/>
    <x v="1"/>
    <x v="31"/>
    <x v="133"/>
    <x v="3"/>
    <n v="6"/>
    <n v="53.35"/>
    <x v="5"/>
    <n v="36"/>
  </r>
  <r>
    <x v="2"/>
    <x v="2"/>
    <x v="1"/>
    <x v="394"/>
    <x v="133"/>
    <x v="2"/>
    <n v="1"/>
    <n v="17.829999999999998"/>
    <x v="16"/>
    <n v="3.5"/>
  </r>
  <r>
    <x v="1"/>
    <x v="5"/>
    <x v="1"/>
    <x v="291"/>
    <x v="133"/>
    <x v="0"/>
    <n v="4"/>
    <n v="12.42"/>
    <x v="10"/>
    <n v="8"/>
  </r>
  <r>
    <x v="3"/>
    <x v="0"/>
    <x v="0"/>
    <x v="216"/>
    <x v="133"/>
    <x v="2"/>
    <n v="10"/>
    <n v="17.829999999999998"/>
    <x v="21"/>
    <n v="35"/>
  </r>
  <r>
    <x v="0"/>
    <x v="1"/>
    <x v="0"/>
    <x v="26"/>
    <x v="134"/>
    <x v="3"/>
    <n v="8"/>
    <n v="53.35"/>
    <x v="32"/>
    <n v="48"/>
  </r>
  <r>
    <x v="0"/>
    <x v="1"/>
    <x v="0"/>
    <x v="198"/>
    <x v="134"/>
    <x v="0"/>
    <n v="3"/>
    <n v="12.42"/>
    <x v="27"/>
    <n v="6"/>
  </r>
  <r>
    <x v="0"/>
    <x v="3"/>
    <x v="0"/>
    <x v="128"/>
    <x v="134"/>
    <x v="0"/>
    <n v="3"/>
    <n v="12.42"/>
    <x v="27"/>
    <n v="6"/>
  </r>
  <r>
    <x v="0"/>
    <x v="3"/>
    <x v="0"/>
    <x v="261"/>
    <x v="134"/>
    <x v="0"/>
    <n v="5"/>
    <n v="12.42"/>
    <x v="31"/>
    <n v="10"/>
  </r>
  <r>
    <x v="0"/>
    <x v="1"/>
    <x v="0"/>
    <x v="411"/>
    <x v="134"/>
    <x v="0"/>
    <n v="5"/>
    <n v="12.42"/>
    <x v="31"/>
    <n v="10"/>
  </r>
  <r>
    <x v="0"/>
    <x v="1"/>
    <x v="0"/>
    <x v="15"/>
    <x v="134"/>
    <x v="2"/>
    <n v="4"/>
    <n v="17.829999999999998"/>
    <x v="34"/>
    <n v="14"/>
  </r>
  <r>
    <x v="1"/>
    <x v="4"/>
    <x v="1"/>
    <x v="281"/>
    <x v="134"/>
    <x v="0"/>
    <n v="4"/>
    <n v="12.42"/>
    <x v="10"/>
    <n v="8"/>
  </r>
  <r>
    <x v="3"/>
    <x v="1"/>
    <x v="0"/>
    <x v="445"/>
    <x v="134"/>
    <x v="1"/>
    <n v="10"/>
    <n v="16.32"/>
    <x v="36"/>
    <n v="30"/>
  </r>
  <r>
    <x v="2"/>
    <x v="7"/>
    <x v="1"/>
    <x v="464"/>
    <x v="134"/>
    <x v="3"/>
    <n v="9"/>
    <n v="53.35"/>
    <x v="18"/>
    <n v="54"/>
  </r>
  <r>
    <x v="0"/>
    <x v="1"/>
    <x v="0"/>
    <x v="127"/>
    <x v="134"/>
    <x v="2"/>
    <n v="8"/>
    <n v="17.829999999999998"/>
    <x v="23"/>
    <n v="28"/>
  </r>
  <r>
    <x v="0"/>
    <x v="3"/>
    <x v="0"/>
    <x v="400"/>
    <x v="134"/>
    <x v="0"/>
    <n v="4"/>
    <n v="12.42"/>
    <x v="10"/>
    <n v="8"/>
  </r>
  <r>
    <x v="4"/>
    <x v="6"/>
    <x v="0"/>
    <x v="358"/>
    <x v="134"/>
    <x v="0"/>
    <n v="8"/>
    <n v="12.42"/>
    <x v="8"/>
    <n v="16"/>
  </r>
  <r>
    <x v="0"/>
    <x v="0"/>
    <x v="0"/>
    <x v="374"/>
    <x v="135"/>
    <x v="1"/>
    <n v="3"/>
    <n v="16.32"/>
    <x v="25"/>
    <n v="9"/>
  </r>
  <r>
    <x v="0"/>
    <x v="1"/>
    <x v="0"/>
    <x v="152"/>
    <x v="135"/>
    <x v="2"/>
    <n v="5"/>
    <n v="17.829999999999998"/>
    <x v="24"/>
    <n v="17.5"/>
  </r>
  <r>
    <x v="0"/>
    <x v="1"/>
    <x v="0"/>
    <x v="62"/>
    <x v="135"/>
    <x v="0"/>
    <n v="4"/>
    <n v="12.42"/>
    <x v="10"/>
    <n v="8"/>
  </r>
  <r>
    <x v="2"/>
    <x v="4"/>
    <x v="1"/>
    <x v="343"/>
    <x v="135"/>
    <x v="3"/>
    <n v="2"/>
    <n v="53.35"/>
    <x v="35"/>
    <n v="12"/>
  </r>
  <r>
    <x v="3"/>
    <x v="6"/>
    <x v="0"/>
    <x v="109"/>
    <x v="135"/>
    <x v="3"/>
    <n v="4"/>
    <n v="53.35"/>
    <x v="39"/>
    <n v="24"/>
  </r>
  <r>
    <x v="0"/>
    <x v="0"/>
    <x v="0"/>
    <x v="10"/>
    <x v="135"/>
    <x v="3"/>
    <n v="8"/>
    <n v="53.35"/>
    <x v="32"/>
    <n v="48"/>
  </r>
  <r>
    <x v="2"/>
    <x v="2"/>
    <x v="1"/>
    <x v="40"/>
    <x v="135"/>
    <x v="0"/>
    <n v="5"/>
    <n v="12.42"/>
    <x v="31"/>
    <n v="10"/>
  </r>
  <r>
    <x v="1"/>
    <x v="5"/>
    <x v="1"/>
    <x v="83"/>
    <x v="135"/>
    <x v="0"/>
    <n v="2"/>
    <n v="12.42"/>
    <x v="17"/>
    <n v="4"/>
  </r>
  <r>
    <x v="0"/>
    <x v="1"/>
    <x v="0"/>
    <x v="494"/>
    <x v="135"/>
    <x v="0"/>
    <n v="5"/>
    <n v="12.42"/>
    <x v="31"/>
    <n v="10"/>
  </r>
  <r>
    <x v="3"/>
    <x v="3"/>
    <x v="0"/>
    <x v="163"/>
    <x v="136"/>
    <x v="1"/>
    <n v="9"/>
    <n v="16.32"/>
    <x v="6"/>
    <n v="27"/>
  </r>
  <r>
    <x v="0"/>
    <x v="0"/>
    <x v="0"/>
    <x v="342"/>
    <x v="136"/>
    <x v="2"/>
    <n v="5"/>
    <n v="17.829999999999998"/>
    <x v="24"/>
    <n v="17.5"/>
  </r>
  <r>
    <x v="4"/>
    <x v="0"/>
    <x v="0"/>
    <x v="395"/>
    <x v="136"/>
    <x v="0"/>
    <n v="6"/>
    <n v="12.42"/>
    <x v="0"/>
    <n v="12"/>
  </r>
  <r>
    <x v="1"/>
    <x v="4"/>
    <x v="1"/>
    <x v="54"/>
    <x v="136"/>
    <x v="0"/>
    <n v="8"/>
    <n v="12.42"/>
    <x v="8"/>
    <n v="16"/>
  </r>
  <r>
    <x v="0"/>
    <x v="3"/>
    <x v="0"/>
    <x v="206"/>
    <x v="136"/>
    <x v="0"/>
    <n v="6"/>
    <n v="12.42"/>
    <x v="0"/>
    <n v="12"/>
  </r>
  <r>
    <x v="0"/>
    <x v="0"/>
    <x v="0"/>
    <x v="230"/>
    <x v="136"/>
    <x v="3"/>
    <n v="6"/>
    <n v="53.35"/>
    <x v="5"/>
    <n v="36"/>
  </r>
  <r>
    <x v="2"/>
    <x v="2"/>
    <x v="1"/>
    <x v="485"/>
    <x v="136"/>
    <x v="3"/>
    <n v="7"/>
    <n v="53.35"/>
    <x v="13"/>
    <n v="42"/>
  </r>
  <r>
    <x v="1"/>
    <x v="2"/>
    <x v="1"/>
    <x v="461"/>
    <x v="136"/>
    <x v="0"/>
    <n v="2"/>
    <n v="12.42"/>
    <x v="17"/>
    <n v="4"/>
  </r>
  <r>
    <x v="1"/>
    <x v="4"/>
    <x v="1"/>
    <x v="223"/>
    <x v="136"/>
    <x v="3"/>
    <n v="1"/>
    <n v="53.35"/>
    <x v="15"/>
    <n v="6"/>
  </r>
  <r>
    <x v="0"/>
    <x v="1"/>
    <x v="0"/>
    <x v="193"/>
    <x v="136"/>
    <x v="0"/>
    <n v="4"/>
    <n v="12.42"/>
    <x v="10"/>
    <n v="8"/>
  </r>
  <r>
    <x v="4"/>
    <x v="6"/>
    <x v="0"/>
    <x v="52"/>
    <x v="136"/>
    <x v="3"/>
    <n v="7"/>
    <n v="53.35"/>
    <x v="13"/>
    <n v="42"/>
  </r>
  <r>
    <x v="0"/>
    <x v="1"/>
    <x v="0"/>
    <x v="57"/>
    <x v="136"/>
    <x v="0"/>
    <n v="8"/>
    <n v="12.42"/>
    <x v="8"/>
    <n v="16"/>
  </r>
  <r>
    <x v="0"/>
    <x v="1"/>
    <x v="0"/>
    <x v="37"/>
    <x v="136"/>
    <x v="2"/>
    <n v="5"/>
    <n v="17.829999999999998"/>
    <x v="24"/>
    <n v="17.5"/>
  </r>
  <r>
    <x v="2"/>
    <x v="4"/>
    <x v="1"/>
    <x v="138"/>
    <x v="136"/>
    <x v="1"/>
    <n v="5"/>
    <n v="16.32"/>
    <x v="33"/>
    <n v="15"/>
  </r>
  <r>
    <x v="0"/>
    <x v="0"/>
    <x v="0"/>
    <x v="429"/>
    <x v="136"/>
    <x v="3"/>
    <n v="4"/>
    <n v="53.35"/>
    <x v="39"/>
    <n v="24"/>
  </r>
  <r>
    <x v="2"/>
    <x v="4"/>
    <x v="1"/>
    <x v="409"/>
    <x v="136"/>
    <x v="0"/>
    <n v="7"/>
    <n v="12.42"/>
    <x v="1"/>
    <n v="14"/>
  </r>
  <r>
    <x v="0"/>
    <x v="1"/>
    <x v="0"/>
    <x v="56"/>
    <x v="136"/>
    <x v="2"/>
    <n v="4"/>
    <n v="17.829999999999998"/>
    <x v="34"/>
    <n v="14"/>
  </r>
  <r>
    <x v="2"/>
    <x v="4"/>
    <x v="1"/>
    <x v="89"/>
    <x v="136"/>
    <x v="0"/>
    <n v="4"/>
    <n v="12.42"/>
    <x v="10"/>
    <n v="8"/>
  </r>
  <r>
    <x v="3"/>
    <x v="1"/>
    <x v="0"/>
    <x v="510"/>
    <x v="137"/>
    <x v="3"/>
    <n v="8"/>
    <n v="53.35"/>
    <x v="32"/>
    <n v="48"/>
  </r>
  <r>
    <x v="0"/>
    <x v="1"/>
    <x v="0"/>
    <x v="48"/>
    <x v="137"/>
    <x v="0"/>
    <n v="7"/>
    <n v="12.42"/>
    <x v="1"/>
    <n v="14"/>
  </r>
  <r>
    <x v="4"/>
    <x v="1"/>
    <x v="0"/>
    <x v="8"/>
    <x v="137"/>
    <x v="0"/>
    <n v="2"/>
    <n v="12.42"/>
    <x v="17"/>
    <n v="4"/>
  </r>
  <r>
    <x v="3"/>
    <x v="1"/>
    <x v="0"/>
    <x v="493"/>
    <x v="137"/>
    <x v="3"/>
    <n v="4"/>
    <n v="53.35"/>
    <x v="39"/>
    <n v="24"/>
  </r>
  <r>
    <x v="3"/>
    <x v="0"/>
    <x v="0"/>
    <x v="74"/>
    <x v="137"/>
    <x v="3"/>
    <n v="4"/>
    <n v="53.35"/>
    <x v="39"/>
    <n v="24"/>
  </r>
  <r>
    <x v="0"/>
    <x v="1"/>
    <x v="0"/>
    <x v="117"/>
    <x v="137"/>
    <x v="3"/>
    <n v="7"/>
    <n v="53.35"/>
    <x v="13"/>
    <n v="42"/>
  </r>
  <r>
    <x v="2"/>
    <x v="2"/>
    <x v="1"/>
    <x v="511"/>
    <x v="137"/>
    <x v="0"/>
    <n v="9"/>
    <n v="12.42"/>
    <x v="9"/>
    <n v="18"/>
  </r>
  <r>
    <x v="1"/>
    <x v="4"/>
    <x v="1"/>
    <x v="498"/>
    <x v="137"/>
    <x v="3"/>
    <n v="7"/>
    <n v="53.35"/>
    <x v="13"/>
    <n v="42"/>
  </r>
  <r>
    <x v="1"/>
    <x v="2"/>
    <x v="1"/>
    <x v="13"/>
    <x v="137"/>
    <x v="3"/>
    <n v="3"/>
    <n v="53.35"/>
    <x v="22"/>
    <n v="18"/>
  </r>
  <r>
    <x v="0"/>
    <x v="6"/>
    <x v="0"/>
    <x v="356"/>
    <x v="137"/>
    <x v="0"/>
    <n v="10"/>
    <n v="12.42"/>
    <x v="30"/>
    <n v="20"/>
  </r>
  <r>
    <x v="2"/>
    <x v="2"/>
    <x v="1"/>
    <x v="360"/>
    <x v="137"/>
    <x v="0"/>
    <n v="6"/>
    <n v="12.42"/>
    <x v="0"/>
    <n v="12"/>
  </r>
  <r>
    <x v="3"/>
    <x v="6"/>
    <x v="0"/>
    <x v="434"/>
    <x v="137"/>
    <x v="3"/>
    <n v="8"/>
    <n v="53.35"/>
    <x v="32"/>
    <n v="48"/>
  </r>
  <r>
    <x v="4"/>
    <x v="1"/>
    <x v="0"/>
    <x v="414"/>
    <x v="137"/>
    <x v="0"/>
    <n v="3"/>
    <n v="12.42"/>
    <x v="27"/>
    <n v="6"/>
  </r>
  <r>
    <x v="2"/>
    <x v="2"/>
    <x v="1"/>
    <x v="33"/>
    <x v="137"/>
    <x v="0"/>
    <n v="2"/>
    <n v="12.42"/>
    <x v="17"/>
    <n v="4"/>
  </r>
  <r>
    <x v="3"/>
    <x v="1"/>
    <x v="0"/>
    <x v="484"/>
    <x v="138"/>
    <x v="3"/>
    <n v="6"/>
    <n v="53.35"/>
    <x v="5"/>
    <n v="36"/>
  </r>
  <r>
    <x v="4"/>
    <x v="1"/>
    <x v="0"/>
    <x v="510"/>
    <x v="138"/>
    <x v="3"/>
    <n v="9"/>
    <n v="53.35"/>
    <x v="18"/>
    <n v="54"/>
  </r>
  <r>
    <x v="3"/>
    <x v="3"/>
    <x v="0"/>
    <x v="120"/>
    <x v="138"/>
    <x v="3"/>
    <n v="1"/>
    <n v="53.35"/>
    <x v="15"/>
    <n v="6"/>
  </r>
  <r>
    <x v="0"/>
    <x v="3"/>
    <x v="0"/>
    <x v="38"/>
    <x v="138"/>
    <x v="3"/>
    <n v="7"/>
    <n v="53.35"/>
    <x v="13"/>
    <n v="42"/>
  </r>
  <r>
    <x v="2"/>
    <x v="7"/>
    <x v="1"/>
    <x v="470"/>
    <x v="138"/>
    <x v="0"/>
    <n v="5"/>
    <n v="12.42"/>
    <x v="31"/>
    <n v="10"/>
  </r>
  <r>
    <x v="3"/>
    <x v="3"/>
    <x v="0"/>
    <x v="476"/>
    <x v="138"/>
    <x v="0"/>
    <n v="9"/>
    <n v="12.42"/>
    <x v="9"/>
    <n v="18"/>
  </r>
  <r>
    <x v="2"/>
    <x v="4"/>
    <x v="1"/>
    <x v="512"/>
    <x v="138"/>
    <x v="1"/>
    <n v="7"/>
    <n v="16.32"/>
    <x v="14"/>
    <n v="21"/>
  </r>
  <r>
    <x v="0"/>
    <x v="1"/>
    <x v="0"/>
    <x v="466"/>
    <x v="138"/>
    <x v="0"/>
    <n v="10"/>
    <n v="12.42"/>
    <x v="30"/>
    <n v="20"/>
  </r>
  <r>
    <x v="3"/>
    <x v="1"/>
    <x v="0"/>
    <x v="68"/>
    <x v="138"/>
    <x v="2"/>
    <n v="2"/>
    <n v="17.829999999999998"/>
    <x v="28"/>
    <n v="7"/>
  </r>
  <r>
    <x v="2"/>
    <x v="2"/>
    <x v="1"/>
    <x v="310"/>
    <x v="138"/>
    <x v="3"/>
    <n v="3"/>
    <n v="53.35"/>
    <x v="22"/>
    <n v="18"/>
  </r>
  <r>
    <x v="2"/>
    <x v="4"/>
    <x v="1"/>
    <x v="289"/>
    <x v="138"/>
    <x v="1"/>
    <n v="1"/>
    <n v="16.32"/>
    <x v="20"/>
    <n v="3"/>
  </r>
  <r>
    <x v="2"/>
    <x v="5"/>
    <x v="1"/>
    <x v="337"/>
    <x v="138"/>
    <x v="0"/>
    <n v="9"/>
    <n v="12.42"/>
    <x v="9"/>
    <n v="18"/>
  </r>
  <r>
    <x v="2"/>
    <x v="4"/>
    <x v="1"/>
    <x v="439"/>
    <x v="138"/>
    <x v="2"/>
    <n v="7"/>
    <n v="17.829999999999998"/>
    <x v="37"/>
    <n v="24.5"/>
  </r>
  <r>
    <x v="1"/>
    <x v="5"/>
    <x v="1"/>
    <x v="99"/>
    <x v="138"/>
    <x v="0"/>
    <n v="5"/>
    <n v="12.42"/>
    <x v="31"/>
    <n v="10"/>
  </r>
  <r>
    <x v="3"/>
    <x v="1"/>
    <x v="0"/>
    <x v="316"/>
    <x v="138"/>
    <x v="3"/>
    <n v="9"/>
    <n v="53.35"/>
    <x v="18"/>
    <n v="54"/>
  </r>
  <r>
    <x v="2"/>
    <x v="2"/>
    <x v="1"/>
    <x v="81"/>
    <x v="139"/>
    <x v="0"/>
    <n v="10"/>
    <n v="12.42"/>
    <x v="30"/>
    <n v="20"/>
  </r>
  <r>
    <x v="2"/>
    <x v="5"/>
    <x v="1"/>
    <x v="513"/>
    <x v="139"/>
    <x v="0"/>
    <n v="4"/>
    <n v="12.42"/>
    <x v="10"/>
    <n v="8"/>
  </r>
  <r>
    <x v="4"/>
    <x v="6"/>
    <x v="0"/>
    <x v="357"/>
    <x v="139"/>
    <x v="3"/>
    <n v="2"/>
    <n v="53.35"/>
    <x v="35"/>
    <n v="12"/>
  </r>
  <r>
    <x v="2"/>
    <x v="2"/>
    <x v="1"/>
    <x v="130"/>
    <x v="139"/>
    <x v="1"/>
    <n v="3"/>
    <n v="16.32"/>
    <x v="25"/>
    <n v="9"/>
  </r>
  <r>
    <x v="4"/>
    <x v="0"/>
    <x v="0"/>
    <x v="154"/>
    <x v="139"/>
    <x v="2"/>
    <n v="5"/>
    <n v="17.829999999999998"/>
    <x v="24"/>
    <n v="17.5"/>
  </r>
  <r>
    <x v="0"/>
    <x v="1"/>
    <x v="0"/>
    <x v="6"/>
    <x v="139"/>
    <x v="3"/>
    <n v="10"/>
    <n v="53.35"/>
    <x v="12"/>
    <n v="60"/>
  </r>
  <r>
    <x v="2"/>
    <x v="5"/>
    <x v="1"/>
    <x v="502"/>
    <x v="139"/>
    <x v="2"/>
    <n v="8"/>
    <n v="17.829999999999998"/>
    <x v="23"/>
    <n v="28"/>
  </r>
  <r>
    <x v="1"/>
    <x v="5"/>
    <x v="1"/>
    <x v="502"/>
    <x v="139"/>
    <x v="0"/>
    <n v="9"/>
    <n v="12.42"/>
    <x v="9"/>
    <n v="18"/>
  </r>
  <r>
    <x v="1"/>
    <x v="2"/>
    <x v="1"/>
    <x v="17"/>
    <x v="139"/>
    <x v="2"/>
    <n v="8"/>
    <n v="17.829999999999998"/>
    <x v="23"/>
    <n v="28"/>
  </r>
  <r>
    <x v="0"/>
    <x v="0"/>
    <x v="0"/>
    <x v="500"/>
    <x v="139"/>
    <x v="3"/>
    <n v="9"/>
    <n v="53.35"/>
    <x v="18"/>
    <n v="54"/>
  </r>
  <r>
    <x v="3"/>
    <x v="1"/>
    <x v="0"/>
    <x v="34"/>
    <x v="140"/>
    <x v="0"/>
    <n v="9"/>
    <n v="12.42"/>
    <x v="9"/>
    <n v="18"/>
  </r>
  <r>
    <x v="4"/>
    <x v="1"/>
    <x v="0"/>
    <x v="442"/>
    <x v="140"/>
    <x v="0"/>
    <n v="5"/>
    <n v="12.42"/>
    <x v="31"/>
    <n v="10"/>
  </r>
  <r>
    <x v="2"/>
    <x v="2"/>
    <x v="1"/>
    <x v="312"/>
    <x v="140"/>
    <x v="0"/>
    <n v="1"/>
    <n v="12.42"/>
    <x v="3"/>
    <n v="2"/>
  </r>
  <r>
    <x v="0"/>
    <x v="0"/>
    <x v="0"/>
    <x v="472"/>
    <x v="140"/>
    <x v="0"/>
    <n v="10"/>
    <n v="12.42"/>
    <x v="30"/>
    <n v="20"/>
  </r>
  <r>
    <x v="2"/>
    <x v="2"/>
    <x v="1"/>
    <x v="432"/>
    <x v="140"/>
    <x v="0"/>
    <n v="1"/>
    <n v="12.42"/>
    <x v="3"/>
    <n v="2"/>
  </r>
  <r>
    <x v="3"/>
    <x v="1"/>
    <x v="0"/>
    <x v="388"/>
    <x v="140"/>
    <x v="1"/>
    <n v="6"/>
    <n v="16.32"/>
    <x v="26"/>
    <n v="18"/>
  </r>
  <r>
    <x v="2"/>
    <x v="4"/>
    <x v="1"/>
    <x v="487"/>
    <x v="140"/>
    <x v="3"/>
    <n v="10"/>
    <n v="53.35"/>
    <x v="12"/>
    <n v="60"/>
  </r>
  <r>
    <x v="0"/>
    <x v="0"/>
    <x v="0"/>
    <x v="412"/>
    <x v="140"/>
    <x v="3"/>
    <n v="1"/>
    <n v="53.35"/>
    <x v="15"/>
    <n v="6"/>
  </r>
  <r>
    <x v="0"/>
    <x v="6"/>
    <x v="0"/>
    <x v="385"/>
    <x v="140"/>
    <x v="2"/>
    <n v="4"/>
    <n v="17.829999999999998"/>
    <x v="34"/>
    <n v="14"/>
  </r>
  <r>
    <x v="2"/>
    <x v="2"/>
    <x v="1"/>
    <x v="298"/>
    <x v="140"/>
    <x v="0"/>
    <n v="1"/>
    <n v="12.42"/>
    <x v="3"/>
    <n v="2"/>
  </r>
  <r>
    <x v="3"/>
    <x v="0"/>
    <x v="0"/>
    <x v="229"/>
    <x v="140"/>
    <x v="0"/>
    <n v="7"/>
    <n v="12.42"/>
    <x v="1"/>
    <n v="14"/>
  </r>
  <r>
    <x v="0"/>
    <x v="1"/>
    <x v="0"/>
    <x v="265"/>
    <x v="140"/>
    <x v="1"/>
    <n v="3"/>
    <n v="16.32"/>
    <x v="25"/>
    <n v="9"/>
  </r>
  <r>
    <x v="3"/>
    <x v="3"/>
    <x v="0"/>
    <x v="236"/>
    <x v="140"/>
    <x v="2"/>
    <n v="6"/>
    <n v="17.829999999999998"/>
    <x v="7"/>
    <n v="21"/>
  </r>
  <r>
    <x v="0"/>
    <x v="1"/>
    <x v="0"/>
    <x v="501"/>
    <x v="140"/>
    <x v="0"/>
    <n v="3"/>
    <n v="12.42"/>
    <x v="27"/>
    <n v="6"/>
  </r>
  <r>
    <x v="2"/>
    <x v="7"/>
    <x v="1"/>
    <x v="95"/>
    <x v="140"/>
    <x v="2"/>
    <n v="8"/>
    <n v="17.829999999999998"/>
    <x v="23"/>
    <n v="28"/>
  </r>
  <r>
    <x v="4"/>
    <x v="6"/>
    <x v="0"/>
    <x v="434"/>
    <x v="141"/>
    <x v="0"/>
    <n v="2"/>
    <n v="12.42"/>
    <x v="17"/>
    <n v="4"/>
  </r>
  <r>
    <x v="2"/>
    <x v="4"/>
    <x v="1"/>
    <x v="286"/>
    <x v="141"/>
    <x v="0"/>
    <n v="8"/>
    <n v="12.42"/>
    <x v="8"/>
    <n v="16"/>
  </r>
  <r>
    <x v="0"/>
    <x v="3"/>
    <x v="0"/>
    <x v="350"/>
    <x v="141"/>
    <x v="0"/>
    <n v="9"/>
    <n v="12.42"/>
    <x v="9"/>
    <n v="18"/>
  </r>
  <r>
    <x v="2"/>
    <x v="2"/>
    <x v="1"/>
    <x v="360"/>
    <x v="141"/>
    <x v="0"/>
    <n v="2"/>
    <n v="12.42"/>
    <x v="17"/>
    <n v="4"/>
  </r>
  <r>
    <x v="3"/>
    <x v="1"/>
    <x v="0"/>
    <x v="510"/>
    <x v="141"/>
    <x v="0"/>
    <n v="2"/>
    <n v="12.42"/>
    <x v="17"/>
    <n v="4"/>
  </r>
  <r>
    <x v="2"/>
    <x v="2"/>
    <x v="1"/>
    <x v="31"/>
    <x v="141"/>
    <x v="0"/>
    <n v="3"/>
    <n v="12.42"/>
    <x v="27"/>
    <n v="6"/>
  </r>
  <r>
    <x v="2"/>
    <x v="5"/>
    <x v="1"/>
    <x v="87"/>
    <x v="141"/>
    <x v="3"/>
    <n v="3"/>
    <n v="53.35"/>
    <x v="22"/>
    <n v="18"/>
  </r>
  <r>
    <x v="2"/>
    <x v="4"/>
    <x v="1"/>
    <x v="50"/>
    <x v="141"/>
    <x v="1"/>
    <n v="7"/>
    <n v="16.32"/>
    <x v="14"/>
    <n v="21"/>
  </r>
  <r>
    <x v="1"/>
    <x v="7"/>
    <x v="1"/>
    <x v="470"/>
    <x v="141"/>
    <x v="2"/>
    <n v="8"/>
    <n v="17.829999999999998"/>
    <x v="23"/>
    <n v="28"/>
  </r>
  <r>
    <x v="4"/>
    <x v="3"/>
    <x v="0"/>
    <x v="258"/>
    <x v="141"/>
    <x v="0"/>
    <n v="1"/>
    <n v="12.42"/>
    <x v="3"/>
    <n v="2"/>
  </r>
  <r>
    <x v="0"/>
    <x v="0"/>
    <x v="0"/>
    <x v="76"/>
    <x v="141"/>
    <x v="0"/>
    <n v="2"/>
    <n v="12.42"/>
    <x v="17"/>
    <n v="4"/>
  </r>
  <r>
    <x v="0"/>
    <x v="0"/>
    <x v="0"/>
    <x v="342"/>
    <x v="141"/>
    <x v="3"/>
    <n v="1"/>
    <n v="53.35"/>
    <x v="15"/>
    <n v="6"/>
  </r>
  <r>
    <x v="2"/>
    <x v="2"/>
    <x v="1"/>
    <x v="202"/>
    <x v="141"/>
    <x v="2"/>
    <n v="8"/>
    <n v="17.829999999999998"/>
    <x v="23"/>
    <n v="28"/>
  </r>
  <r>
    <x v="0"/>
    <x v="1"/>
    <x v="0"/>
    <x v="488"/>
    <x v="141"/>
    <x v="3"/>
    <n v="3"/>
    <n v="53.35"/>
    <x v="22"/>
    <n v="18"/>
  </r>
  <r>
    <x v="1"/>
    <x v="5"/>
    <x v="1"/>
    <x v="477"/>
    <x v="141"/>
    <x v="0"/>
    <n v="4"/>
    <n v="12.42"/>
    <x v="10"/>
    <n v="8"/>
  </r>
  <r>
    <x v="0"/>
    <x v="1"/>
    <x v="0"/>
    <x v="317"/>
    <x v="141"/>
    <x v="0"/>
    <n v="7"/>
    <n v="12.42"/>
    <x v="1"/>
    <n v="14"/>
  </r>
  <r>
    <x v="3"/>
    <x v="3"/>
    <x v="0"/>
    <x v="420"/>
    <x v="141"/>
    <x v="0"/>
    <n v="7"/>
    <n v="12.42"/>
    <x v="1"/>
    <n v="14"/>
  </r>
  <r>
    <x v="0"/>
    <x v="3"/>
    <x v="0"/>
    <x v="236"/>
    <x v="141"/>
    <x v="2"/>
    <n v="6"/>
    <n v="17.829999999999998"/>
    <x v="7"/>
    <n v="21"/>
  </r>
  <r>
    <x v="3"/>
    <x v="3"/>
    <x v="0"/>
    <x v="111"/>
    <x v="141"/>
    <x v="3"/>
    <n v="8"/>
    <n v="53.35"/>
    <x v="32"/>
    <n v="48"/>
  </r>
  <r>
    <x v="2"/>
    <x v="5"/>
    <x v="1"/>
    <x v="159"/>
    <x v="142"/>
    <x v="0"/>
    <n v="7"/>
    <n v="12.42"/>
    <x v="1"/>
    <n v="14"/>
  </r>
  <r>
    <x v="0"/>
    <x v="1"/>
    <x v="0"/>
    <x v="458"/>
    <x v="142"/>
    <x v="2"/>
    <n v="1"/>
    <n v="17.829999999999998"/>
    <x v="16"/>
    <n v="3.5"/>
  </r>
  <r>
    <x v="2"/>
    <x v="2"/>
    <x v="1"/>
    <x v="190"/>
    <x v="142"/>
    <x v="3"/>
    <n v="4"/>
    <n v="53.35"/>
    <x v="39"/>
    <n v="24"/>
  </r>
  <r>
    <x v="2"/>
    <x v="2"/>
    <x v="1"/>
    <x v="298"/>
    <x v="142"/>
    <x v="2"/>
    <n v="4"/>
    <n v="17.829999999999998"/>
    <x v="34"/>
    <n v="14"/>
  </r>
  <r>
    <x v="3"/>
    <x v="1"/>
    <x v="0"/>
    <x v="115"/>
    <x v="142"/>
    <x v="0"/>
    <n v="5"/>
    <n v="12.42"/>
    <x v="31"/>
    <n v="10"/>
  </r>
  <r>
    <x v="3"/>
    <x v="1"/>
    <x v="0"/>
    <x v="153"/>
    <x v="142"/>
    <x v="2"/>
    <n v="5"/>
    <n v="17.829999999999998"/>
    <x v="24"/>
    <n v="17.5"/>
  </r>
  <r>
    <x v="2"/>
    <x v="5"/>
    <x v="1"/>
    <x v="99"/>
    <x v="142"/>
    <x v="0"/>
    <n v="3"/>
    <n v="12.42"/>
    <x v="27"/>
    <n v="6"/>
  </r>
  <r>
    <x v="0"/>
    <x v="3"/>
    <x v="0"/>
    <x v="112"/>
    <x v="142"/>
    <x v="3"/>
    <n v="3"/>
    <n v="53.35"/>
    <x v="22"/>
    <n v="18"/>
  </r>
  <r>
    <x v="2"/>
    <x v="2"/>
    <x v="1"/>
    <x v="460"/>
    <x v="142"/>
    <x v="1"/>
    <n v="7"/>
    <n v="16.32"/>
    <x v="14"/>
    <n v="21"/>
  </r>
  <r>
    <x v="1"/>
    <x v="4"/>
    <x v="1"/>
    <x v="439"/>
    <x v="142"/>
    <x v="0"/>
    <n v="5"/>
    <n v="12.42"/>
    <x v="31"/>
    <n v="10"/>
  </r>
  <r>
    <x v="1"/>
    <x v="4"/>
    <x v="1"/>
    <x v="58"/>
    <x v="142"/>
    <x v="3"/>
    <n v="8"/>
    <n v="53.35"/>
    <x v="32"/>
    <n v="48"/>
  </r>
  <r>
    <x v="2"/>
    <x v="2"/>
    <x v="1"/>
    <x v="7"/>
    <x v="142"/>
    <x v="0"/>
    <n v="2"/>
    <n v="12.42"/>
    <x v="17"/>
    <n v="4"/>
  </r>
  <r>
    <x v="1"/>
    <x v="2"/>
    <x v="1"/>
    <x v="298"/>
    <x v="142"/>
    <x v="2"/>
    <n v="7"/>
    <n v="17.829999999999998"/>
    <x v="37"/>
    <n v="24.5"/>
  </r>
  <r>
    <x v="2"/>
    <x v="2"/>
    <x v="1"/>
    <x v="319"/>
    <x v="142"/>
    <x v="3"/>
    <n v="6"/>
    <n v="53.35"/>
    <x v="5"/>
    <n v="36"/>
  </r>
  <r>
    <x v="0"/>
    <x v="0"/>
    <x v="0"/>
    <x v="74"/>
    <x v="142"/>
    <x v="0"/>
    <n v="2"/>
    <n v="12.42"/>
    <x v="17"/>
    <n v="4"/>
  </r>
  <r>
    <x v="0"/>
    <x v="1"/>
    <x v="0"/>
    <x v="195"/>
    <x v="143"/>
    <x v="0"/>
    <n v="3"/>
    <n v="12.42"/>
    <x v="27"/>
    <n v="6"/>
  </r>
  <r>
    <x v="1"/>
    <x v="2"/>
    <x v="1"/>
    <x v="349"/>
    <x v="143"/>
    <x v="2"/>
    <n v="7"/>
    <n v="17.829999999999998"/>
    <x v="37"/>
    <n v="24.5"/>
  </r>
  <r>
    <x v="2"/>
    <x v="4"/>
    <x v="1"/>
    <x v="242"/>
    <x v="143"/>
    <x v="2"/>
    <n v="10"/>
    <n v="17.829999999999998"/>
    <x v="21"/>
    <n v="35"/>
  </r>
  <r>
    <x v="2"/>
    <x v="5"/>
    <x v="1"/>
    <x v="88"/>
    <x v="143"/>
    <x v="3"/>
    <n v="5"/>
    <n v="53.35"/>
    <x v="38"/>
    <n v="30"/>
  </r>
  <r>
    <x v="0"/>
    <x v="3"/>
    <x v="0"/>
    <x v="236"/>
    <x v="143"/>
    <x v="0"/>
    <n v="2"/>
    <n v="12.42"/>
    <x v="17"/>
    <n v="4"/>
  </r>
  <r>
    <x v="3"/>
    <x v="0"/>
    <x v="0"/>
    <x v="444"/>
    <x v="143"/>
    <x v="0"/>
    <n v="7"/>
    <n v="12.42"/>
    <x v="1"/>
    <n v="14"/>
  </r>
  <r>
    <x v="0"/>
    <x v="3"/>
    <x v="0"/>
    <x v="321"/>
    <x v="143"/>
    <x v="0"/>
    <n v="4"/>
    <n v="12.42"/>
    <x v="10"/>
    <n v="8"/>
  </r>
  <r>
    <x v="0"/>
    <x v="3"/>
    <x v="0"/>
    <x v="3"/>
    <x v="143"/>
    <x v="0"/>
    <n v="1"/>
    <n v="12.42"/>
    <x v="3"/>
    <n v="2"/>
  </r>
  <r>
    <x v="0"/>
    <x v="0"/>
    <x v="0"/>
    <x v="412"/>
    <x v="143"/>
    <x v="3"/>
    <n v="1"/>
    <n v="53.35"/>
    <x v="15"/>
    <n v="6"/>
  </r>
  <r>
    <x v="0"/>
    <x v="1"/>
    <x v="0"/>
    <x v="293"/>
    <x v="143"/>
    <x v="0"/>
    <n v="2"/>
    <n v="12.42"/>
    <x v="17"/>
    <n v="4"/>
  </r>
  <r>
    <x v="0"/>
    <x v="3"/>
    <x v="0"/>
    <x v="334"/>
    <x v="143"/>
    <x v="3"/>
    <n v="5"/>
    <n v="53.35"/>
    <x v="38"/>
    <n v="30"/>
  </r>
  <r>
    <x v="0"/>
    <x v="3"/>
    <x v="0"/>
    <x v="292"/>
    <x v="143"/>
    <x v="0"/>
    <n v="8"/>
    <n v="12.42"/>
    <x v="8"/>
    <n v="16"/>
  </r>
  <r>
    <x v="0"/>
    <x v="1"/>
    <x v="0"/>
    <x v="351"/>
    <x v="143"/>
    <x v="0"/>
    <n v="8"/>
    <n v="12.42"/>
    <x v="8"/>
    <n v="16"/>
  </r>
  <r>
    <x v="0"/>
    <x v="0"/>
    <x v="0"/>
    <x v="139"/>
    <x v="143"/>
    <x v="2"/>
    <n v="1"/>
    <n v="17.829999999999998"/>
    <x v="16"/>
    <n v="3.5"/>
  </r>
  <r>
    <x v="0"/>
    <x v="1"/>
    <x v="0"/>
    <x v="510"/>
    <x v="143"/>
    <x v="3"/>
    <n v="7"/>
    <n v="53.35"/>
    <x v="13"/>
    <n v="42"/>
  </r>
  <r>
    <x v="0"/>
    <x v="0"/>
    <x v="0"/>
    <x v="509"/>
    <x v="143"/>
    <x v="0"/>
    <n v="8"/>
    <n v="12.42"/>
    <x v="8"/>
    <n v="16"/>
  </r>
  <r>
    <x v="0"/>
    <x v="0"/>
    <x v="0"/>
    <x v="72"/>
    <x v="143"/>
    <x v="0"/>
    <n v="4"/>
    <n v="12.42"/>
    <x v="10"/>
    <n v="8"/>
  </r>
  <r>
    <x v="2"/>
    <x v="2"/>
    <x v="1"/>
    <x v="218"/>
    <x v="144"/>
    <x v="2"/>
    <n v="1"/>
    <n v="17.829999999999998"/>
    <x v="16"/>
    <n v="3.5"/>
  </r>
  <r>
    <x v="4"/>
    <x v="1"/>
    <x v="0"/>
    <x v="293"/>
    <x v="144"/>
    <x v="3"/>
    <n v="7"/>
    <n v="53.35"/>
    <x v="13"/>
    <n v="42"/>
  </r>
  <r>
    <x v="0"/>
    <x v="0"/>
    <x v="0"/>
    <x v="509"/>
    <x v="144"/>
    <x v="3"/>
    <n v="2"/>
    <n v="53.35"/>
    <x v="35"/>
    <n v="12"/>
  </r>
  <r>
    <x v="2"/>
    <x v="5"/>
    <x v="1"/>
    <x v="309"/>
    <x v="144"/>
    <x v="2"/>
    <n v="4"/>
    <n v="17.829999999999998"/>
    <x v="34"/>
    <n v="14"/>
  </r>
  <r>
    <x v="0"/>
    <x v="0"/>
    <x v="0"/>
    <x v="134"/>
    <x v="144"/>
    <x v="0"/>
    <n v="3"/>
    <n v="12.42"/>
    <x v="27"/>
    <n v="6"/>
  </r>
  <r>
    <x v="0"/>
    <x v="3"/>
    <x v="0"/>
    <x v="100"/>
    <x v="144"/>
    <x v="3"/>
    <n v="10"/>
    <n v="53.35"/>
    <x v="12"/>
    <n v="60"/>
  </r>
  <r>
    <x v="0"/>
    <x v="0"/>
    <x v="0"/>
    <x v="131"/>
    <x v="144"/>
    <x v="1"/>
    <n v="10"/>
    <n v="16.32"/>
    <x v="36"/>
    <n v="30"/>
  </r>
  <r>
    <x v="3"/>
    <x v="1"/>
    <x v="0"/>
    <x v="14"/>
    <x v="144"/>
    <x v="1"/>
    <n v="7"/>
    <n v="16.32"/>
    <x v="14"/>
    <n v="21"/>
  </r>
  <r>
    <x v="3"/>
    <x v="3"/>
    <x v="0"/>
    <x v="245"/>
    <x v="144"/>
    <x v="0"/>
    <n v="2"/>
    <n v="12.42"/>
    <x v="17"/>
    <n v="4"/>
  </r>
  <r>
    <x v="1"/>
    <x v="5"/>
    <x v="1"/>
    <x v="209"/>
    <x v="144"/>
    <x v="0"/>
    <n v="9"/>
    <n v="12.42"/>
    <x v="9"/>
    <n v="18"/>
  </r>
  <r>
    <x v="0"/>
    <x v="1"/>
    <x v="0"/>
    <x v="115"/>
    <x v="145"/>
    <x v="2"/>
    <n v="9"/>
    <n v="17.829999999999998"/>
    <x v="19"/>
    <n v="31.5"/>
  </r>
  <r>
    <x v="3"/>
    <x v="1"/>
    <x v="0"/>
    <x v="425"/>
    <x v="145"/>
    <x v="1"/>
    <n v="5"/>
    <n v="16.32"/>
    <x v="33"/>
    <n v="15"/>
  </r>
  <r>
    <x v="0"/>
    <x v="3"/>
    <x v="0"/>
    <x v="69"/>
    <x v="145"/>
    <x v="0"/>
    <n v="3"/>
    <n v="12.42"/>
    <x v="27"/>
    <n v="6"/>
  </r>
  <r>
    <x v="3"/>
    <x v="3"/>
    <x v="0"/>
    <x v="128"/>
    <x v="145"/>
    <x v="0"/>
    <n v="7"/>
    <n v="12.42"/>
    <x v="1"/>
    <n v="14"/>
  </r>
  <r>
    <x v="0"/>
    <x v="6"/>
    <x v="0"/>
    <x v="357"/>
    <x v="145"/>
    <x v="0"/>
    <n v="9"/>
    <n v="12.42"/>
    <x v="9"/>
    <n v="18"/>
  </r>
  <r>
    <x v="2"/>
    <x v="2"/>
    <x v="1"/>
    <x v="44"/>
    <x v="145"/>
    <x v="2"/>
    <n v="6"/>
    <n v="17.829999999999998"/>
    <x v="7"/>
    <n v="21"/>
  </r>
  <r>
    <x v="0"/>
    <x v="1"/>
    <x v="0"/>
    <x v="228"/>
    <x v="145"/>
    <x v="1"/>
    <n v="5"/>
    <n v="16.32"/>
    <x v="33"/>
    <n v="15"/>
  </r>
  <r>
    <x v="3"/>
    <x v="1"/>
    <x v="0"/>
    <x v="227"/>
    <x v="145"/>
    <x v="0"/>
    <n v="3"/>
    <n v="12.42"/>
    <x v="27"/>
    <n v="6"/>
  </r>
  <r>
    <x v="2"/>
    <x v="7"/>
    <x v="1"/>
    <x v="440"/>
    <x v="145"/>
    <x v="2"/>
    <n v="1"/>
    <n v="17.829999999999998"/>
    <x v="16"/>
    <n v="3.5"/>
  </r>
  <r>
    <x v="2"/>
    <x v="4"/>
    <x v="1"/>
    <x v="178"/>
    <x v="145"/>
    <x v="1"/>
    <n v="3"/>
    <n v="16.32"/>
    <x v="25"/>
    <n v="9"/>
  </r>
  <r>
    <x v="0"/>
    <x v="0"/>
    <x v="0"/>
    <x v="46"/>
    <x v="145"/>
    <x v="2"/>
    <n v="7"/>
    <n v="17.829999999999998"/>
    <x v="37"/>
    <n v="24.5"/>
  </r>
  <r>
    <x v="0"/>
    <x v="3"/>
    <x v="0"/>
    <x v="350"/>
    <x v="145"/>
    <x v="1"/>
    <n v="1"/>
    <n v="16.32"/>
    <x v="20"/>
    <n v="3"/>
  </r>
  <r>
    <x v="3"/>
    <x v="1"/>
    <x v="0"/>
    <x v="494"/>
    <x v="146"/>
    <x v="3"/>
    <n v="4"/>
    <n v="53.35"/>
    <x v="39"/>
    <n v="24"/>
  </r>
  <r>
    <x v="2"/>
    <x v="5"/>
    <x v="1"/>
    <x v="67"/>
    <x v="146"/>
    <x v="2"/>
    <n v="5"/>
    <n v="17.829999999999998"/>
    <x v="24"/>
    <n v="17.5"/>
  </r>
  <r>
    <x v="2"/>
    <x v="4"/>
    <x v="1"/>
    <x v="129"/>
    <x v="146"/>
    <x v="2"/>
    <n v="2"/>
    <n v="17.829999999999998"/>
    <x v="28"/>
    <n v="7"/>
  </r>
  <r>
    <x v="0"/>
    <x v="0"/>
    <x v="0"/>
    <x v="12"/>
    <x v="146"/>
    <x v="0"/>
    <n v="8"/>
    <n v="12.42"/>
    <x v="8"/>
    <n v="16"/>
  </r>
  <r>
    <x v="0"/>
    <x v="1"/>
    <x v="0"/>
    <x v="514"/>
    <x v="146"/>
    <x v="2"/>
    <n v="8"/>
    <n v="17.829999999999998"/>
    <x v="23"/>
    <n v="28"/>
  </r>
  <r>
    <x v="2"/>
    <x v="5"/>
    <x v="1"/>
    <x v="87"/>
    <x v="146"/>
    <x v="3"/>
    <n v="10"/>
    <n v="53.35"/>
    <x v="12"/>
    <n v="60"/>
  </r>
  <r>
    <x v="2"/>
    <x v="4"/>
    <x v="1"/>
    <x v="250"/>
    <x v="146"/>
    <x v="2"/>
    <n v="4"/>
    <n v="17.829999999999998"/>
    <x v="34"/>
    <n v="14"/>
  </r>
  <r>
    <x v="0"/>
    <x v="6"/>
    <x v="0"/>
    <x v="109"/>
    <x v="146"/>
    <x v="2"/>
    <n v="10"/>
    <n v="17.829999999999998"/>
    <x v="21"/>
    <n v="35"/>
  </r>
  <r>
    <x v="0"/>
    <x v="0"/>
    <x v="0"/>
    <x v="131"/>
    <x v="146"/>
    <x v="0"/>
    <n v="5"/>
    <n v="12.42"/>
    <x v="31"/>
    <n v="10"/>
  </r>
  <r>
    <x v="2"/>
    <x v="4"/>
    <x v="1"/>
    <x v="418"/>
    <x v="146"/>
    <x v="3"/>
    <n v="4"/>
    <n v="53.35"/>
    <x v="39"/>
    <n v="24"/>
  </r>
  <r>
    <x v="2"/>
    <x v="4"/>
    <x v="1"/>
    <x v="47"/>
    <x v="146"/>
    <x v="0"/>
    <n v="4"/>
    <n v="12.42"/>
    <x v="10"/>
    <n v="8"/>
  </r>
  <r>
    <x v="4"/>
    <x v="3"/>
    <x v="0"/>
    <x v="355"/>
    <x v="146"/>
    <x v="0"/>
    <n v="9"/>
    <n v="12.42"/>
    <x v="9"/>
    <n v="18"/>
  </r>
  <r>
    <x v="3"/>
    <x v="3"/>
    <x v="0"/>
    <x v="348"/>
    <x v="146"/>
    <x v="1"/>
    <n v="10"/>
    <n v="16.32"/>
    <x v="36"/>
    <n v="30"/>
  </r>
  <r>
    <x v="0"/>
    <x v="1"/>
    <x v="0"/>
    <x v="445"/>
    <x v="147"/>
    <x v="1"/>
    <n v="2"/>
    <n v="16.32"/>
    <x v="2"/>
    <n v="6"/>
  </r>
  <r>
    <x v="4"/>
    <x v="3"/>
    <x v="0"/>
    <x v="32"/>
    <x v="147"/>
    <x v="2"/>
    <n v="10"/>
    <n v="17.829999999999998"/>
    <x v="21"/>
    <n v="35"/>
  </r>
  <r>
    <x v="0"/>
    <x v="1"/>
    <x v="0"/>
    <x v="78"/>
    <x v="147"/>
    <x v="0"/>
    <n v="4"/>
    <n v="12.42"/>
    <x v="10"/>
    <n v="8"/>
  </r>
  <r>
    <x v="4"/>
    <x v="1"/>
    <x v="0"/>
    <x v="267"/>
    <x v="147"/>
    <x v="0"/>
    <n v="1"/>
    <n v="12.42"/>
    <x v="3"/>
    <n v="2"/>
  </r>
  <r>
    <x v="4"/>
    <x v="1"/>
    <x v="0"/>
    <x v="474"/>
    <x v="147"/>
    <x v="0"/>
    <n v="2"/>
    <n v="12.42"/>
    <x v="17"/>
    <n v="4"/>
  </r>
  <r>
    <x v="3"/>
    <x v="3"/>
    <x v="0"/>
    <x v="120"/>
    <x v="147"/>
    <x v="2"/>
    <n v="7"/>
    <n v="17.829999999999998"/>
    <x v="37"/>
    <n v="24.5"/>
  </r>
  <r>
    <x v="1"/>
    <x v="7"/>
    <x v="1"/>
    <x v="427"/>
    <x v="147"/>
    <x v="3"/>
    <n v="3"/>
    <n v="53.35"/>
    <x v="22"/>
    <n v="18"/>
  </r>
  <r>
    <x v="3"/>
    <x v="0"/>
    <x v="0"/>
    <x v="18"/>
    <x v="147"/>
    <x v="0"/>
    <n v="9"/>
    <n v="12.42"/>
    <x v="9"/>
    <n v="18"/>
  </r>
  <r>
    <x v="4"/>
    <x v="1"/>
    <x v="0"/>
    <x v="214"/>
    <x v="147"/>
    <x v="3"/>
    <n v="1"/>
    <n v="53.35"/>
    <x v="15"/>
    <n v="6"/>
  </r>
  <r>
    <x v="1"/>
    <x v="7"/>
    <x v="1"/>
    <x v="448"/>
    <x v="148"/>
    <x v="0"/>
    <n v="3"/>
    <n v="12.42"/>
    <x v="27"/>
    <n v="6"/>
  </r>
  <r>
    <x v="3"/>
    <x v="1"/>
    <x v="0"/>
    <x v="140"/>
    <x v="148"/>
    <x v="3"/>
    <n v="9"/>
    <n v="53.35"/>
    <x v="18"/>
    <n v="54"/>
  </r>
  <r>
    <x v="2"/>
    <x v="5"/>
    <x v="1"/>
    <x v="71"/>
    <x v="148"/>
    <x v="2"/>
    <n v="1"/>
    <n v="17.829999999999998"/>
    <x v="16"/>
    <n v="3.5"/>
  </r>
  <r>
    <x v="2"/>
    <x v="2"/>
    <x v="1"/>
    <x v="323"/>
    <x v="148"/>
    <x v="0"/>
    <n v="8"/>
    <n v="12.42"/>
    <x v="8"/>
    <n v="16"/>
  </r>
  <r>
    <x v="2"/>
    <x v="4"/>
    <x v="1"/>
    <x v="23"/>
    <x v="148"/>
    <x v="1"/>
    <n v="5"/>
    <n v="16.32"/>
    <x v="33"/>
    <n v="15"/>
  </r>
  <r>
    <x v="0"/>
    <x v="0"/>
    <x v="0"/>
    <x v="235"/>
    <x v="148"/>
    <x v="1"/>
    <n v="2"/>
    <n v="16.32"/>
    <x v="2"/>
    <n v="6"/>
  </r>
  <r>
    <x v="0"/>
    <x v="0"/>
    <x v="0"/>
    <x v="339"/>
    <x v="148"/>
    <x v="0"/>
    <n v="5"/>
    <n v="12.42"/>
    <x v="31"/>
    <n v="10"/>
  </r>
  <r>
    <x v="0"/>
    <x v="3"/>
    <x v="0"/>
    <x v="292"/>
    <x v="149"/>
    <x v="0"/>
    <n v="2"/>
    <n v="12.42"/>
    <x v="17"/>
    <n v="4"/>
  </r>
  <r>
    <x v="0"/>
    <x v="1"/>
    <x v="0"/>
    <x v="48"/>
    <x v="149"/>
    <x v="2"/>
    <n v="2"/>
    <n v="17.829999999999998"/>
    <x v="28"/>
    <n v="7"/>
  </r>
  <r>
    <x v="4"/>
    <x v="6"/>
    <x v="0"/>
    <x v="357"/>
    <x v="149"/>
    <x v="2"/>
    <n v="10"/>
    <n v="17.829999999999998"/>
    <x v="21"/>
    <n v="35"/>
  </r>
  <r>
    <x v="4"/>
    <x v="1"/>
    <x v="0"/>
    <x v="501"/>
    <x v="149"/>
    <x v="3"/>
    <n v="8"/>
    <n v="53.35"/>
    <x v="32"/>
    <n v="48"/>
  </r>
  <r>
    <x v="1"/>
    <x v="5"/>
    <x v="1"/>
    <x v="59"/>
    <x v="149"/>
    <x v="0"/>
    <n v="10"/>
    <n v="12.42"/>
    <x v="30"/>
    <n v="20"/>
  </r>
  <r>
    <x v="0"/>
    <x v="0"/>
    <x v="0"/>
    <x v="18"/>
    <x v="149"/>
    <x v="0"/>
    <n v="3"/>
    <n v="12.42"/>
    <x v="27"/>
    <n v="6"/>
  </r>
  <r>
    <x v="0"/>
    <x v="1"/>
    <x v="0"/>
    <x v="189"/>
    <x v="149"/>
    <x v="1"/>
    <n v="5"/>
    <n v="16.32"/>
    <x v="33"/>
    <n v="15"/>
  </r>
  <r>
    <x v="2"/>
    <x v="2"/>
    <x v="1"/>
    <x v="473"/>
    <x v="149"/>
    <x v="3"/>
    <n v="10"/>
    <n v="53.35"/>
    <x v="12"/>
    <n v="60"/>
  </r>
  <r>
    <x v="3"/>
    <x v="0"/>
    <x v="0"/>
    <x v="436"/>
    <x v="149"/>
    <x v="1"/>
    <n v="2"/>
    <n v="16.32"/>
    <x v="2"/>
    <n v="6"/>
  </r>
  <r>
    <x v="4"/>
    <x v="1"/>
    <x v="0"/>
    <x v="336"/>
    <x v="149"/>
    <x v="0"/>
    <n v="5"/>
    <n v="12.42"/>
    <x v="31"/>
    <n v="10"/>
  </r>
  <r>
    <x v="2"/>
    <x v="2"/>
    <x v="1"/>
    <x v="17"/>
    <x v="149"/>
    <x v="0"/>
    <n v="6"/>
    <n v="12.42"/>
    <x v="0"/>
    <n v="12"/>
  </r>
  <r>
    <x v="2"/>
    <x v="5"/>
    <x v="1"/>
    <x v="114"/>
    <x v="149"/>
    <x v="0"/>
    <n v="6"/>
    <n v="12.42"/>
    <x v="0"/>
    <n v="12"/>
  </r>
  <r>
    <x v="2"/>
    <x v="5"/>
    <x v="1"/>
    <x v="256"/>
    <x v="149"/>
    <x v="0"/>
    <n v="2"/>
    <n v="12.42"/>
    <x v="17"/>
    <n v="4"/>
  </r>
  <r>
    <x v="1"/>
    <x v="5"/>
    <x v="1"/>
    <x v="204"/>
    <x v="149"/>
    <x v="2"/>
    <n v="8"/>
    <n v="17.829999999999998"/>
    <x v="23"/>
    <n v="28"/>
  </r>
  <r>
    <x v="2"/>
    <x v="5"/>
    <x v="1"/>
    <x v="27"/>
    <x v="149"/>
    <x v="1"/>
    <n v="9"/>
    <n v="16.32"/>
    <x v="6"/>
    <n v="27"/>
  </r>
  <r>
    <x v="0"/>
    <x v="0"/>
    <x v="0"/>
    <x v="25"/>
    <x v="149"/>
    <x v="3"/>
    <n v="1"/>
    <n v="53.35"/>
    <x v="15"/>
    <n v="6"/>
  </r>
  <r>
    <x v="2"/>
    <x v="5"/>
    <x v="1"/>
    <x v="291"/>
    <x v="149"/>
    <x v="1"/>
    <n v="2"/>
    <n v="16.32"/>
    <x v="2"/>
    <n v="6"/>
  </r>
  <r>
    <x v="2"/>
    <x v="4"/>
    <x v="1"/>
    <x v="23"/>
    <x v="149"/>
    <x v="2"/>
    <n v="8"/>
    <n v="17.829999999999998"/>
    <x v="23"/>
    <n v="28"/>
  </r>
  <r>
    <x v="2"/>
    <x v="5"/>
    <x v="1"/>
    <x v="274"/>
    <x v="150"/>
    <x v="3"/>
    <n v="3"/>
    <n v="53.35"/>
    <x v="22"/>
    <n v="18"/>
  </r>
  <r>
    <x v="2"/>
    <x v="2"/>
    <x v="1"/>
    <x v="511"/>
    <x v="150"/>
    <x v="1"/>
    <n v="1"/>
    <n v="16.32"/>
    <x v="20"/>
    <n v="3"/>
  </r>
  <r>
    <x v="3"/>
    <x v="1"/>
    <x v="0"/>
    <x v="474"/>
    <x v="150"/>
    <x v="2"/>
    <n v="8"/>
    <n v="17.829999999999998"/>
    <x v="23"/>
    <n v="28"/>
  </r>
  <r>
    <x v="0"/>
    <x v="3"/>
    <x v="0"/>
    <x v="292"/>
    <x v="150"/>
    <x v="2"/>
    <n v="2"/>
    <n v="17.829999999999998"/>
    <x v="28"/>
    <n v="7"/>
  </r>
  <r>
    <x v="3"/>
    <x v="1"/>
    <x v="0"/>
    <x v="426"/>
    <x v="150"/>
    <x v="3"/>
    <n v="1"/>
    <n v="53.35"/>
    <x v="15"/>
    <n v="6"/>
  </r>
  <r>
    <x v="3"/>
    <x v="3"/>
    <x v="0"/>
    <x v="132"/>
    <x v="150"/>
    <x v="1"/>
    <n v="2"/>
    <n v="16.32"/>
    <x v="2"/>
    <n v="6"/>
  </r>
  <r>
    <x v="0"/>
    <x v="6"/>
    <x v="0"/>
    <x v="333"/>
    <x v="150"/>
    <x v="0"/>
    <n v="7"/>
    <n v="12.42"/>
    <x v="1"/>
    <n v="14"/>
  </r>
  <r>
    <x v="4"/>
    <x v="3"/>
    <x v="0"/>
    <x v="4"/>
    <x v="150"/>
    <x v="1"/>
    <n v="7"/>
    <n v="16.32"/>
    <x v="14"/>
    <n v="21"/>
  </r>
  <r>
    <x v="0"/>
    <x v="6"/>
    <x v="0"/>
    <x v="385"/>
    <x v="151"/>
    <x v="0"/>
    <n v="8"/>
    <n v="12.42"/>
    <x v="8"/>
    <n v="16"/>
  </r>
  <r>
    <x v="3"/>
    <x v="1"/>
    <x v="0"/>
    <x v="508"/>
    <x v="151"/>
    <x v="3"/>
    <n v="2"/>
    <n v="53.35"/>
    <x v="35"/>
    <n v="12"/>
  </r>
  <r>
    <x v="3"/>
    <x v="6"/>
    <x v="0"/>
    <x v="301"/>
    <x v="151"/>
    <x v="1"/>
    <n v="9"/>
    <n v="16.32"/>
    <x v="6"/>
    <n v="27"/>
  </r>
  <r>
    <x v="0"/>
    <x v="3"/>
    <x v="0"/>
    <x v="486"/>
    <x v="151"/>
    <x v="1"/>
    <n v="3"/>
    <n v="16.32"/>
    <x v="25"/>
    <n v="9"/>
  </r>
  <r>
    <x v="2"/>
    <x v="4"/>
    <x v="1"/>
    <x v="512"/>
    <x v="151"/>
    <x v="3"/>
    <n v="5"/>
    <n v="53.35"/>
    <x v="38"/>
    <n v="30"/>
  </r>
  <r>
    <x v="3"/>
    <x v="1"/>
    <x v="0"/>
    <x v="147"/>
    <x v="151"/>
    <x v="2"/>
    <n v="9"/>
    <n v="17.829999999999998"/>
    <x v="19"/>
    <n v="31.5"/>
  </r>
  <r>
    <x v="0"/>
    <x v="0"/>
    <x v="0"/>
    <x v="413"/>
    <x v="151"/>
    <x v="2"/>
    <n v="6"/>
    <n v="17.829999999999998"/>
    <x v="7"/>
    <n v="21"/>
  </r>
  <r>
    <x v="2"/>
    <x v="2"/>
    <x v="1"/>
    <x v="468"/>
    <x v="151"/>
    <x v="0"/>
    <n v="5"/>
    <n v="12.42"/>
    <x v="31"/>
    <n v="10"/>
  </r>
  <r>
    <x v="0"/>
    <x v="0"/>
    <x v="0"/>
    <x v="230"/>
    <x v="151"/>
    <x v="0"/>
    <n v="10"/>
    <n v="12.42"/>
    <x v="30"/>
    <n v="20"/>
  </r>
  <r>
    <x v="3"/>
    <x v="3"/>
    <x v="0"/>
    <x v="272"/>
    <x v="151"/>
    <x v="2"/>
    <n v="7"/>
    <n v="17.829999999999998"/>
    <x v="37"/>
    <n v="24.5"/>
  </r>
  <r>
    <x v="2"/>
    <x v="5"/>
    <x v="1"/>
    <x v="392"/>
    <x v="151"/>
    <x v="1"/>
    <n v="9"/>
    <n v="16.32"/>
    <x v="6"/>
    <n v="27"/>
  </r>
  <r>
    <x v="4"/>
    <x v="3"/>
    <x v="0"/>
    <x v="186"/>
    <x v="151"/>
    <x v="0"/>
    <n v="4"/>
    <n v="12.42"/>
    <x v="10"/>
    <n v="8"/>
  </r>
  <r>
    <x v="1"/>
    <x v="5"/>
    <x v="1"/>
    <x v="71"/>
    <x v="151"/>
    <x v="2"/>
    <n v="1"/>
    <n v="17.829999999999998"/>
    <x v="16"/>
    <n v="3.5"/>
  </r>
  <r>
    <x v="1"/>
    <x v="5"/>
    <x v="1"/>
    <x v="264"/>
    <x v="151"/>
    <x v="1"/>
    <n v="5"/>
    <n v="16.32"/>
    <x v="33"/>
    <n v="15"/>
  </r>
  <r>
    <x v="0"/>
    <x v="1"/>
    <x v="0"/>
    <x v="347"/>
    <x v="151"/>
    <x v="2"/>
    <n v="3"/>
    <n v="17.829999999999998"/>
    <x v="4"/>
    <n v="10.5"/>
  </r>
  <r>
    <x v="1"/>
    <x v="4"/>
    <x v="1"/>
    <x v="275"/>
    <x v="152"/>
    <x v="3"/>
    <n v="8"/>
    <n v="53.35"/>
    <x v="32"/>
    <n v="48"/>
  </r>
  <r>
    <x v="4"/>
    <x v="0"/>
    <x v="0"/>
    <x v="237"/>
    <x v="152"/>
    <x v="0"/>
    <n v="8"/>
    <n v="12.42"/>
    <x v="8"/>
    <n v="16"/>
  </r>
  <r>
    <x v="0"/>
    <x v="3"/>
    <x v="0"/>
    <x v="182"/>
    <x v="152"/>
    <x v="3"/>
    <n v="9"/>
    <n v="53.35"/>
    <x v="18"/>
    <n v="54"/>
  </r>
  <r>
    <x v="4"/>
    <x v="1"/>
    <x v="0"/>
    <x v="384"/>
    <x v="152"/>
    <x v="2"/>
    <n v="7"/>
    <n v="17.829999999999998"/>
    <x v="37"/>
    <n v="24.5"/>
  </r>
  <r>
    <x v="2"/>
    <x v="4"/>
    <x v="1"/>
    <x v="102"/>
    <x v="152"/>
    <x v="1"/>
    <n v="1"/>
    <n v="16.32"/>
    <x v="20"/>
    <n v="3"/>
  </r>
  <r>
    <x v="4"/>
    <x v="6"/>
    <x v="0"/>
    <x v="287"/>
    <x v="152"/>
    <x v="2"/>
    <n v="3"/>
    <n v="17.829999999999998"/>
    <x v="4"/>
    <n v="10.5"/>
  </r>
  <r>
    <x v="1"/>
    <x v="7"/>
    <x v="1"/>
    <x v="464"/>
    <x v="152"/>
    <x v="2"/>
    <n v="9"/>
    <n v="17.829999999999998"/>
    <x v="19"/>
    <n v="31.5"/>
  </r>
  <r>
    <x v="2"/>
    <x v="5"/>
    <x v="1"/>
    <x v="30"/>
    <x v="152"/>
    <x v="1"/>
    <n v="3"/>
    <n v="16.32"/>
    <x v="25"/>
    <n v="9"/>
  </r>
  <r>
    <x v="3"/>
    <x v="6"/>
    <x v="0"/>
    <x v="417"/>
    <x v="152"/>
    <x v="0"/>
    <n v="4"/>
    <n v="12.42"/>
    <x v="10"/>
    <n v="8"/>
  </r>
  <r>
    <x v="3"/>
    <x v="3"/>
    <x v="0"/>
    <x v="186"/>
    <x v="152"/>
    <x v="0"/>
    <n v="10"/>
    <n v="12.42"/>
    <x v="30"/>
    <n v="20"/>
  </r>
  <r>
    <x v="3"/>
    <x v="0"/>
    <x v="0"/>
    <x v="478"/>
    <x v="152"/>
    <x v="0"/>
    <n v="9"/>
    <n v="12.42"/>
    <x v="9"/>
    <n v="18"/>
  </r>
  <r>
    <x v="3"/>
    <x v="0"/>
    <x v="0"/>
    <x v="18"/>
    <x v="152"/>
    <x v="3"/>
    <n v="10"/>
    <n v="53.35"/>
    <x v="12"/>
    <n v="60"/>
  </r>
  <r>
    <x v="4"/>
    <x v="0"/>
    <x v="0"/>
    <x v="77"/>
    <x v="152"/>
    <x v="2"/>
    <n v="1"/>
    <n v="17.829999999999998"/>
    <x v="16"/>
    <n v="3.5"/>
  </r>
  <r>
    <x v="0"/>
    <x v="0"/>
    <x v="0"/>
    <x v="478"/>
    <x v="152"/>
    <x v="2"/>
    <n v="6"/>
    <n v="17.829999999999998"/>
    <x v="7"/>
    <n v="21"/>
  </r>
  <r>
    <x v="2"/>
    <x v="4"/>
    <x v="1"/>
    <x v="129"/>
    <x v="152"/>
    <x v="2"/>
    <n v="10"/>
    <n v="17.829999999999998"/>
    <x v="21"/>
    <n v="35"/>
  </r>
  <r>
    <x v="2"/>
    <x v="2"/>
    <x v="1"/>
    <x v="218"/>
    <x v="152"/>
    <x v="2"/>
    <n v="5"/>
    <n v="17.829999999999998"/>
    <x v="24"/>
    <n v="17.5"/>
  </r>
  <r>
    <x v="3"/>
    <x v="0"/>
    <x v="0"/>
    <x v="353"/>
    <x v="152"/>
    <x v="2"/>
    <n v="5"/>
    <n v="17.829999999999998"/>
    <x v="24"/>
    <n v="17.5"/>
  </r>
  <r>
    <x v="0"/>
    <x v="3"/>
    <x v="0"/>
    <x v="379"/>
    <x v="153"/>
    <x v="0"/>
    <n v="3"/>
    <n v="12.42"/>
    <x v="27"/>
    <n v="6"/>
  </r>
  <r>
    <x v="4"/>
    <x v="1"/>
    <x v="0"/>
    <x v="288"/>
    <x v="153"/>
    <x v="3"/>
    <n v="8"/>
    <n v="53.35"/>
    <x v="32"/>
    <n v="48"/>
  </r>
  <r>
    <x v="0"/>
    <x v="0"/>
    <x v="0"/>
    <x v="94"/>
    <x v="153"/>
    <x v="0"/>
    <n v="7"/>
    <n v="12.42"/>
    <x v="1"/>
    <n v="14"/>
  </r>
  <r>
    <x v="0"/>
    <x v="1"/>
    <x v="0"/>
    <x v="351"/>
    <x v="153"/>
    <x v="0"/>
    <n v="10"/>
    <n v="12.42"/>
    <x v="30"/>
    <n v="20"/>
  </r>
  <r>
    <x v="0"/>
    <x v="0"/>
    <x v="0"/>
    <x v="64"/>
    <x v="153"/>
    <x v="3"/>
    <n v="1"/>
    <n v="53.35"/>
    <x v="15"/>
    <n v="6"/>
  </r>
  <r>
    <x v="2"/>
    <x v="4"/>
    <x v="1"/>
    <x v="300"/>
    <x v="153"/>
    <x v="2"/>
    <n v="10"/>
    <n v="17.829999999999998"/>
    <x v="21"/>
    <n v="35"/>
  </r>
  <r>
    <x v="3"/>
    <x v="0"/>
    <x v="0"/>
    <x v="94"/>
    <x v="153"/>
    <x v="2"/>
    <n v="3"/>
    <n v="17.829999999999998"/>
    <x v="4"/>
    <n v="10.5"/>
  </r>
  <r>
    <x v="1"/>
    <x v="2"/>
    <x v="1"/>
    <x v="44"/>
    <x v="153"/>
    <x v="2"/>
    <n v="10"/>
    <n v="17.829999999999998"/>
    <x v="21"/>
    <n v="35"/>
  </r>
  <r>
    <x v="3"/>
    <x v="6"/>
    <x v="0"/>
    <x v="462"/>
    <x v="153"/>
    <x v="0"/>
    <n v="5"/>
    <n v="12.42"/>
    <x v="31"/>
    <n v="10"/>
  </r>
  <r>
    <x v="3"/>
    <x v="0"/>
    <x v="0"/>
    <x v="76"/>
    <x v="154"/>
    <x v="2"/>
    <n v="9"/>
    <n v="17.829999999999998"/>
    <x v="19"/>
    <n v="31.5"/>
  </r>
  <r>
    <x v="2"/>
    <x v="2"/>
    <x v="1"/>
    <x v="84"/>
    <x v="154"/>
    <x v="2"/>
    <n v="9"/>
    <n v="17.829999999999998"/>
    <x v="19"/>
    <n v="31.5"/>
  </r>
  <r>
    <x v="1"/>
    <x v="5"/>
    <x v="1"/>
    <x v="209"/>
    <x v="154"/>
    <x v="2"/>
    <n v="6"/>
    <n v="17.829999999999998"/>
    <x v="7"/>
    <n v="21"/>
  </r>
  <r>
    <x v="4"/>
    <x v="1"/>
    <x v="0"/>
    <x v="384"/>
    <x v="154"/>
    <x v="1"/>
    <n v="7"/>
    <n v="16.32"/>
    <x v="14"/>
    <n v="21"/>
  </r>
  <r>
    <x v="0"/>
    <x v="3"/>
    <x v="0"/>
    <x v="320"/>
    <x v="154"/>
    <x v="2"/>
    <n v="8"/>
    <n v="17.829999999999998"/>
    <x v="23"/>
    <n v="28"/>
  </r>
  <r>
    <x v="0"/>
    <x v="1"/>
    <x v="0"/>
    <x v="328"/>
    <x v="154"/>
    <x v="0"/>
    <n v="7"/>
    <n v="12.42"/>
    <x v="1"/>
    <n v="14"/>
  </r>
  <r>
    <x v="0"/>
    <x v="3"/>
    <x v="0"/>
    <x v="331"/>
    <x v="154"/>
    <x v="0"/>
    <n v="10"/>
    <n v="12.42"/>
    <x v="30"/>
    <n v="20"/>
  </r>
  <r>
    <x v="3"/>
    <x v="6"/>
    <x v="0"/>
    <x v="372"/>
    <x v="154"/>
    <x v="2"/>
    <n v="4"/>
    <n v="17.829999999999998"/>
    <x v="34"/>
    <n v="14"/>
  </r>
  <r>
    <x v="3"/>
    <x v="1"/>
    <x v="0"/>
    <x v="377"/>
    <x v="154"/>
    <x v="0"/>
    <n v="10"/>
    <n v="12.42"/>
    <x v="30"/>
    <n v="20"/>
  </r>
  <r>
    <x v="3"/>
    <x v="1"/>
    <x v="0"/>
    <x v="377"/>
    <x v="154"/>
    <x v="2"/>
    <n v="4"/>
    <n v="17.829999999999998"/>
    <x v="34"/>
    <n v="14"/>
  </r>
  <r>
    <x v="2"/>
    <x v="7"/>
    <x v="1"/>
    <x v="415"/>
    <x v="154"/>
    <x v="0"/>
    <n v="2"/>
    <n v="12.42"/>
    <x v="17"/>
    <n v="4"/>
  </r>
  <r>
    <x v="0"/>
    <x v="1"/>
    <x v="0"/>
    <x v="22"/>
    <x v="154"/>
    <x v="0"/>
    <n v="3"/>
    <n v="12.42"/>
    <x v="27"/>
    <n v="6"/>
  </r>
  <r>
    <x v="3"/>
    <x v="6"/>
    <x v="0"/>
    <x v="371"/>
    <x v="154"/>
    <x v="3"/>
    <n v="1"/>
    <n v="53.35"/>
    <x v="15"/>
    <n v="6"/>
  </r>
  <r>
    <x v="0"/>
    <x v="1"/>
    <x v="0"/>
    <x v="294"/>
    <x v="154"/>
    <x v="2"/>
    <n v="3"/>
    <n v="17.829999999999998"/>
    <x v="4"/>
    <n v="10.5"/>
  </r>
  <r>
    <x v="2"/>
    <x v="4"/>
    <x v="1"/>
    <x v="455"/>
    <x v="154"/>
    <x v="0"/>
    <n v="8"/>
    <n v="12.42"/>
    <x v="8"/>
    <n v="16"/>
  </r>
  <r>
    <x v="4"/>
    <x v="0"/>
    <x v="0"/>
    <x v="413"/>
    <x v="154"/>
    <x v="3"/>
    <n v="8"/>
    <n v="53.35"/>
    <x v="32"/>
    <n v="48"/>
  </r>
  <r>
    <x v="0"/>
    <x v="1"/>
    <x v="0"/>
    <x v="228"/>
    <x v="154"/>
    <x v="2"/>
    <n v="8"/>
    <n v="17.829999999999998"/>
    <x v="23"/>
    <n v="28"/>
  </r>
  <r>
    <x v="0"/>
    <x v="3"/>
    <x v="0"/>
    <x v="32"/>
    <x v="154"/>
    <x v="0"/>
    <n v="2"/>
    <n v="12.42"/>
    <x v="17"/>
    <n v="4"/>
  </r>
  <r>
    <x v="0"/>
    <x v="6"/>
    <x v="0"/>
    <x v="212"/>
    <x v="154"/>
    <x v="0"/>
    <n v="2"/>
    <n v="12.42"/>
    <x v="17"/>
    <n v="4"/>
  </r>
  <r>
    <x v="0"/>
    <x v="1"/>
    <x v="0"/>
    <x v="362"/>
    <x v="155"/>
    <x v="0"/>
    <n v="7"/>
    <n v="12.42"/>
    <x v="1"/>
    <n v="14"/>
  </r>
  <r>
    <x v="1"/>
    <x v="5"/>
    <x v="1"/>
    <x v="59"/>
    <x v="155"/>
    <x v="1"/>
    <n v="5"/>
    <n v="16.32"/>
    <x v="33"/>
    <n v="15"/>
  </r>
  <r>
    <x v="0"/>
    <x v="3"/>
    <x v="0"/>
    <x v="364"/>
    <x v="155"/>
    <x v="0"/>
    <n v="1"/>
    <n v="12.42"/>
    <x v="3"/>
    <n v="2"/>
  </r>
  <r>
    <x v="3"/>
    <x v="6"/>
    <x v="0"/>
    <x v="287"/>
    <x v="155"/>
    <x v="2"/>
    <n v="10"/>
    <n v="17.829999999999998"/>
    <x v="21"/>
    <n v="35"/>
  </r>
  <r>
    <x v="2"/>
    <x v="2"/>
    <x v="1"/>
    <x v="449"/>
    <x v="155"/>
    <x v="1"/>
    <n v="5"/>
    <n v="16.32"/>
    <x v="33"/>
    <n v="15"/>
  </r>
  <r>
    <x v="0"/>
    <x v="0"/>
    <x v="0"/>
    <x v="307"/>
    <x v="155"/>
    <x v="1"/>
    <n v="9"/>
    <n v="16.32"/>
    <x v="6"/>
    <n v="27"/>
  </r>
  <r>
    <x v="0"/>
    <x v="6"/>
    <x v="0"/>
    <x v="333"/>
    <x v="155"/>
    <x v="0"/>
    <n v="8"/>
    <n v="12.42"/>
    <x v="8"/>
    <n v="16"/>
  </r>
  <r>
    <x v="2"/>
    <x v="4"/>
    <x v="1"/>
    <x v="47"/>
    <x v="155"/>
    <x v="0"/>
    <n v="6"/>
    <n v="12.42"/>
    <x v="0"/>
    <n v="12"/>
  </r>
  <r>
    <x v="1"/>
    <x v="4"/>
    <x v="1"/>
    <x v="430"/>
    <x v="155"/>
    <x v="1"/>
    <n v="1"/>
    <n v="16.32"/>
    <x v="20"/>
    <n v="3"/>
  </r>
  <r>
    <x v="2"/>
    <x v="2"/>
    <x v="1"/>
    <x v="375"/>
    <x v="155"/>
    <x v="1"/>
    <n v="6"/>
    <n v="16.32"/>
    <x v="26"/>
    <n v="18"/>
  </r>
  <r>
    <x v="0"/>
    <x v="1"/>
    <x v="0"/>
    <x v="491"/>
    <x v="155"/>
    <x v="2"/>
    <n v="2"/>
    <n v="17.829999999999998"/>
    <x v="28"/>
    <n v="7"/>
  </r>
  <r>
    <x v="4"/>
    <x v="3"/>
    <x v="0"/>
    <x v="364"/>
    <x v="155"/>
    <x v="0"/>
    <n v="5"/>
    <n v="12.42"/>
    <x v="31"/>
    <n v="10"/>
  </r>
  <r>
    <x v="0"/>
    <x v="0"/>
    <x v="0"/>
    <x v="121"/>
    <x v="155"/>
    <x v="2"/>
    <n v="10"/>
    <n v="17.829999999999998"/>
    <x v="21"/>
    <n v="35"/>
  </r>
  <r>
    <x v="1"/>
    <x v="5"/>
    <x v="1"/>
    <x v="41"/>
    <x v="155"/>
    <x v="1"/>
    <n v="5"/>
    <n v="16.32"/>
    <x v="33"/>
    <n v="15"/>
  </r>
  <r>
    <x v="2"/>
    <x v="4"/>
    <x v="1"/>
    <x v="273"/>
    <x v="155"/>
    <x v="1"/>
    <n v="4"/>
    <n v="16.32"/>
    <x v="29"/>
    <n v="12"/>
  </r>
  <r>
    <x v="0"/>
    <x v="3"/>
    <x v="0"/>
    <x v="66"/>
    <x v="155"/>
    <x v="3"/>
    <n v="10"/>
    <n v="53.35"/>
    <x v="12"/>
    <n v="60"/>
  </r>
  <r>
    <x v="2"/>
    <x v="2"/>
    <x v="1"/>
    <x v="44"/>
    <x v="155"/>
    <x v="0"/>
    <n v="4"/>
    <n v="12.42"/>
    <x v="10"/>
    <n v="8"/>
  </r>
  <r>
    <x v="0"/>
    <x v="3"/>
    <x v="0"/>
    <x v="515"/>
    <x v="155"/>
    <x v="3"/>
    <n v="1"/>
    <n v="53.35"/>
    <x v="15"/>
    <n v="6"/>
  </r>
  <r>
    <x v="2"/>
    <x v="2"/>
    <x v="1"/>
    <x v="40"/>
    <x v="156"/>
    <x v="0"/>
    <n v="8"/>
    <n v="12.42"/>
    <x v="8"/>
    <n v="16"/>
  </r>
  <r>
    <x v="4"/>
    <x v="3"/>
    <x v="0"/>
    <x v="245"/>
    <x v="156"/>
    <x v="0"/>
    <n v="10"/>
    <n v="12.42"/>
    <x v="30"/>
    <n v="20"/>
  </r>
  <r>
    <x v="0"/>
    <x v="6"/>
    <x v="0"/>
    <x v="276"/>
    <x v="156"/>
    <x v="1"/>
    <n v="7"/>
    <n v="16.32"/>
    <x v="14"/>
    <n v="21"/>
  </r>
  <r>
    <x v="4"/>
    <x v="1"/>
    <x v="0"/>
    <x v="65"/>
    <x v="156"/>
    <x v="0"/>
    <n v="2"/>
    <n v="12.42"/>
    <x v="17"/>
    <n v="4"/>
  </r>
  <r>
    <x v="4"/>
    <x v="0"/>
    <x v="0"/>
    <x v="25"/>
    <x v="156"/>
    <x v="1"/>
    <n v="8"/>
    <n v="16.32"/>
    <x v="11"/>
    <n v="24"/>
  </r>
  <r>
    <x v="0"/>
    <x v="0"/>
    <x v="0"/>
    <x v="404"/>
    <x v="156"/>
    <x v="0"/>
    <n v="1"/>
    <n v="12.42"/>
    <x v="3"/>
    <n v="2"/>
  </r>
  <r>
    <x v="2"/>
    <x v="4"/>
    <x v="1"/>
    <x v="82"/>
    <x v="156"/>
    <x v="3"/>
    <n v="8"/>
    <n v="53.35"/>
    <x v="32"/>
    <n v="48"/>
  </r>
  <r>
    <x v="0"/>
    <x v="0"/>
    <x v="0"/>
    <x v="166"/>
    <x v="156"/>
    <x v="0"/>
    <n v="4"/>
    <n v="12.42"/>
    <x v="10"/>
    <n v="8"/>
  </r>
  <r>
    <x v="1"/>
    <x v="5"/>
    <x v="1"/>
    <x v="49"/>
    <x v="156"/>
    <x v="0"/>
    <n v="2"/>
    <n v="12.42"/>
    <x v="17"/>
    <n v="4"/>
  </r>
  <r>
    <x v="0"/>
    <x v="3"/>
    <x v="0"/>
    <x v="143"/>
    <x v="156"/>
    <x v="2"/>
    <n v="6"/>
    <n v="17.829999999999998"/>
    <x v="7"/>
    <n v="21"/>
  </r>
  <r>
    <x v="4"/>
    <x v="3"/>
    <x v="0"/>
    <x v="334"/>
    <x v="156"/>
    <x v="2"/>
    <n v="1"/>
    <n v="17.829999999999998"/>
    <x v="16"/>
    <n v="3.5"/>
  </r>
  <r>
    <x v="3"/>
    <x v="1"/>
    <x v="0"/>
    <x v="442"/>
    <x v="156"/>
    <x v="2"/>
    <n v="5"/>
    <n v="17.829999999999998"/>
    <x v="24"/>
    <n v="17.5"/>
  </r>
  <r>
    <x v="0"/>
    <x v="0"/>
    <x v="0"/>
    <x v="268"/>
    <x v="156"/>
    <x v="2"/>
    <n v="9"/>
    <n v="17.829999999999998"/>
    <x v="19"/>
    <n v="31.5"/>
  </r>
  <r>
    <x v="1"/>
    <x v="2"/>
    <x v="1"/>
    <x v="516"/>
    <x v="156"/>
    <x v="2"/>
    <n v="8"/>
    <n v="17.829999999999998"/>
    <x v="23"/>
    <n v="28"/>
  </r>
  <r>
    <x v="3"/>
    <x v="3"/>
    <x v="0"/>
    <x v="431"/>
    <x v="156"/>
    <x v="1"/>
    <n v="5"/>
    <n v="16.32"/>
    <x v="33"/>
    <n v="15"/>
  </r>
  <r>
    <x v="2"/>
    <x v="5"/>
    <x v="1"/>
    <x v="148"/>
    <x v="156"/>
    <x v="2"/>
    <n v="8"/>
    <n v="17.829999999999998"/>
    <x v="23"/>
    <n v="28"/>
  </r>
  <r>
    <x v="2"/>
    <x v="2"/>
    <x v="1"/>
    <x v="211"/>
    <x v="157"/>
    <x v="0"/>
    <n v="7"/>
    <n v="12.42"/>
    <x v="1"/>
    <n v="14"/>
  </r>
  <r>
    <x v="4"/>
    <x v="1"/>
    <x v="0"/>
    <x v="15"/>
    <x v="157"/>
    <x v="1"/>
    <n v="5"/>
    <n v="16.32"/>
    <x v="33"/>
    <n v="15"/>
  </r>
  <r>
    <x v="4"/>
    <x v="0"/>
    <x v="0"/>
    <x v="277"/>
    <x v="157"/>
    <x v="0"/>
    <n v="4"/>
    <n v="12.42"/>
    <x v="10"/>
    <n v="8"/>
  </r>
  <r>
    <x v="0"/>
    <x v="6"/>
    <x v="0"/>
    <x v="503"/>
    <x v="157"/>
    <x v="3"/>
    <n v="5"/>
    <n v="53.35"/>
    <x v="38"/>
    <n v="30"/>
  </r>
  <r>
    <x v="0"/>
    <x v="0"/>
    <x v="0"/>
    <x v="419"/>
    <x v="157"/>
    <x v="2"/>
    <n v="10"/>
    <n v="17.829999999999998"/>
    <x v="21"/>
    <n v="35"/>
  </r>
  <r>
    <x v="2"/>
    <x v="5"/>
    <x v="1"/>
    <x v="337"/>
    <x v="157"/>
    <x v="0"/>
    <n v="7"/>
    <n v="12.42"/>
    <x v="1"/>
    <n v="14"/>
  </r>
  <r>
    <x v="1"/>
    <x v="4"/>
    <x v="1"/>
    <x v="223"/>
    <x v="157"/>
    <x v="2"/>
    <n v="9"/>
    <n v="17.829999999999998"/>
    <x v="19"/>
    <n v="31.5"/>
  </r>
  <r>
    <x v="0"/>
    <x v="0"/>
    <x v="0"/>
    <x v="216"/>
    <x v="157"/>
    <x v="3"/>
    <n v="8"/>
    <n v="53.35"/>
    <x v="32"/>
    <n v="48"/>
  </r>
  <r>
    <x v="2"/>
    <x v="4"/>
    <x v="1"/>
    <x v="343"/>
    <x v="157"/>
    <x v="2"/>
    <n v="3"/>
    <n v="17.829999999999998"/>
    <x v="4"/>
    <n v="10.5"/>
  </r>
  <r>
    <x v="3"/>
    <x v="1"/>
    <x v="0"/>
    <x v="288"/>
    <x v="157"/>
    <x v="0"/>
    <n v="10"/>
    <n v="12.42"/>
    <x v="30"/>
    <n v="20"/>
  </r>
  <r>
    <x v="4"/>
    <x v="0"/>
    <x v="0"/>
    <x v="74"/>
    <x v="157"/>
    <x v="2"/>
    <n v="5"/>
    <n v="17.829999999999998"/>
    <x v="24"/>
    <n v="17.5"/>
  </r>
  <r>
    <x v="0"/>
    <x v="0"/>
    <x v="0"/>
    <x v="307"/>
    <x v="157"/>
    <x v="1"/>
    <n v="9"/>
    <n v="16.32"/>
    <x v="6"/>
    <n v="27"/>
  </r>
  <r>
    <x v="3"/>
    <x v="0"/>
    <x v="0"/>
    <x v="413"/>
    <x v="157"/>
    <x v="0"/>
    <n v="4"/>
    <n v="12.42"/>
    <x v="10"/>
    <n v="8"/>
  </r>
  <r>
    <x v="0"/>
    <x v="1"/>
    <x v="0"/>
    <x v="293"/>
    <x v="157"/>
    <x v="0"/>
    <n v="6"/>
    <n v="12.42"/>
    <x v="0"/>
    <n v="12"/>
  </r>
  <r>
    <x v="3"/>
    <x v="6"/>
    <x v="0"/>
    <x v="212"/>
    <x v="158"/>
    <x v="0"/>
    <n v="7"/>
    <n v="12.42"/>
    <x v="1"/>
    <n v="14"/>
  </r>
  <r>
    <x v="0"/>
    <x v="1"/>
    <x v="0"/>
    <x v="199"/>
    <x v="158"/>
    <x v="1"/>
    <n v="1"/>
    <n v="16.32"/>
    <x v="20"/>
    <n v="3"/>
  </r>
  <r>
    <x v="3"/>
    <x v="3"/>
    <x v="0"/>
    <x v="261"/>
    <x v="158"/>
    <x v="0"/>
    <n v="8"/>
    <n v="12.42"/>
    <x v="8"/>
    <n v="16"/>
  </r>
  <r>
    <x v="3"/>
    <x v="3"/>
    <x v="0"/>
    <x v="245"/>
    <x v="158"/>
    <x v="2"/>
    <n v="9"/>
    <n v="17.829999999999998"/>
    <x v="19"/>
    <n v="31.5"/>
  </r>
  <r>
    <x v="2"/>
    <x v="2"/>
    <x v="1"/>
    <x v="366"/>
    <x v="158"/>
    <x v="0"/>
    <n v="7"/>
    <n v="12.42"/>
    <x v="1"/>
    <n v="14"/>
  </r>
  <r>
    <x v="1"/>
    <x v="2"/>
    <x v="1"/>
    <x v="169"/>
    <x v="158"/>
    <x v="3"/>
    <n v="6"/>
    <n v="53.35"/>
    <x v="5"/>
    <n v="36"/>
  </r>
  <r>
    <x v="0"/>
    <x v="0"/>
    <x v="0"/>
    <x v="45"/>
    <x v="158"/>
    <x v="0"/>
    <n v="2"/>
    <n v="12.42"/>
    <x v="17"/>
    <n v="4"/>
  </r>
  <r>
    <x v="2"/>
    <x v="5"/>
    <x v="1"/>
    <x v="110"/>
    <x v="158"/>
    <x v="0"/>
    <n v="6"/>
    <n v="12.42"/>
    <x v="0"/>
    <n v="12"/>
  </r>
  <r>
    <x v="2"/>
    <x v="2"/>
    <x v="1"/>
    <x v="90"/>
    <x v="158"/>
    <x v="0"/>
    <n v="8"/>
    <n v="12.42"/>
    <x v="8"/>
    <n v="16"/>
  </r>
  <r>
    <x v="2"/>
    <x v="2"/>
    <x v="1"/>
    <x v="432"/>
    <x v="158"/>
    <x v="2"/>
    <n v="9"/>
    <n v="17.829999999999998"/>
    <x v="19"/>
    <n v="31.5"/>
  </r>
  <r>
    <x v="4"/>
    <x v="6"/>
    <x v="0"/>
    <x v="52"/>
    <x v="158"/>
    <x v="3"/>
    <n v="10"/>
    <n v="53.35"/>
    <x v="12"/>
    <n v="60"/>
  </r>
  <r>
    <x v="2"/>
    <x v="2"/>
    <x v="1"/>
    <x v="475"/>
    <x v="158"/>
    <x v="1"/>
    <n v="7"/>
    <n v="16.32"/>
    <x v="14"/>
    <n v="21"/>
  </r>
  <r>
    <x v="0"/>
    <x v="1"/>
    <x v="0"/>
    <x v="492"/>
    <x v="158"/>
    <x v="3"/>
    <n v="6"/>
    <n v="53.35"/>
    <x v="5"/>
    <n v="36"/>
  </r>
  <r>
    <x v="0"/>
    <x v="0"/>
    <x v="0"/>
    <x v="61"/>
    <x v="158"/>
    <x v="1"/>
    <n v="10"/>
    <n v="16.32"/>
    <x v="36"/>
    <n v="30"/>
  </r>
  <r>
    <x v="3"/>
    <x v="3"/>
    <x v="0"/>
    <x v="379"/>
    <x v="158"/>
    <x v="3"/>
    <n v="7"/>
    <n v="53.35"/>
    <x v="13"/>
    <n v="42"/>
  </r>
  <r>
    <x v="4"/>
    <x v="0"/>
    <x v="0"/>
    <x v="155"/>
    <x v="158"/>
    <x v="2"/>
    <n v="1"/>
    <n v="17.829999999999998"/>
    <x v="16"/>
    <n v="3.5"/>
  </r>
  <r>
    <x v="0"/>
    <x v="3"/>
    <x v="0"/>
    <x v="32"/>
    <x v="158"/>
    <x v="3"/>
    <n v="8"/>
    <n v="53.35"/>
    <x v="32"/>
    <n v="48"/>
  </r>
  <r>
    <x v="0"/>
    <x v="0"/>
    <x v="0"/>
    <x v="181"/>
    <x v="158"/>
    <x v="1"/>
    <n v="2"/>
    <n v="16.32"/>
    <x v="2"/>
    <n v="6"/>
  </r>
  <r>
    <x v="2"/>
    <x v="2"/>
    <x v="1"/>
    <x v="390"/>
    <x v="159"/>
    <x v="3"/>
    <n v="1"/>
    <n v="53.35"/>
    <x v="15"/>
    <n v="6"/>
  </r>
  <r>
    <x v="2"/>
    <x v="5"/>
    <x v="1"/>
    <x v="309"/>
    <x v="159"/>
    <x v="0"/>
    <n v="7"/>
    <n v="12.42"/>
    <x v="1"/>
    <n v="14"/>
  </r>
  <r>
    <x v="0"/>
    <x v="1"/>
    <x v="0"/>
    <x v="115"/>
    <x v="159"/>
    <x v="0"/>
    <n v="1"/>
    <n v="12.42"/>
    <x v="3"/>
    <n v="2"/>
  </r>
  <r>
    <x v="3"/>
    <x v="3"/>
    <x v="0"/>
    <x v="334"/>
    <x v="159"/>
    <x v="2"/>
    <n v="10"/>
    <n v="17.829999999999998"/>
    <x v="21"/>
    <n v="35"/>
  </r>
  <r>
    <x v="4"/>
    <x v="1"/>
    <x v="0"/>
    <x v="106"/>
    <x v="159"/>
    <x v="3"/>
    <n v="6"/>
    <n v="53.35"/>
    <x v="5"/>
    <n v="36"/>
  </r>
  <r>
    <x v="2"/>
    <x v="7"/>
    <x v="1"/>
    <x v="393"/>
    <x v="159"/>
    <x v="3"/>
    <n v="5"/>
    <n v="53.35"/>
    <x v="38"/>
    <n v="30"/>
  </r>
  <r>
    <x v="0"/>
    <x v="1"/>
    <x v="0"/>
    <x v="233"/>
    <x v="159"/>
    <x v="3"/>
    <n v="8"/>
    <n v="53.35"/>
    <x v="32"/>
    <n v="48"/>
  </r>
  <r>
    <x v="2"/>
    <x v="5"/>
    <x v="1"/>
    <x v="30"/>
    <x v="159"/>
    <x v="2"/>
    <n v="8"/>
    <n v="17.829999999999998"/>
    <x v="23"/>
    <n v="28"/>
  </r>
  <r>
    <x v="4"/>
    <x v="3"/>
    <x v="0"/>
    <x v="32"/>
    <x v="159"/>
    <x v="0"/>
    <n v="4"/>
    <n v="12.42"/>
    <x v="10"/>
    <n v="8"/>
  </r>
  <r>
    <x v="0"/>
    <x v="1"/>
    <x v="0"/>
    <x v="115"/>
    <x v="159"/>
    <x v="0"/>
    <n v="10"/>
    <n v="12.42"/>
    <x v="30"/>
    <n v="20"/>
  </r>
  <r>
    <x v="0"/>
    <x v="3"/>
    <x v="0"/>
    <x v="205"/>
    <x v="159"/>
    <x v="1"/>
    <n v="2"/>
    <n v="16.32"/>
    <x v="2"/>
    <n v="6"/>
  </r>
  <r>
    <x v="4"/>
    <x v="1"/>
    <x v="0"/>
    <x v="426"/>
    <x v="159"/>
    <x v="0"/>
    <n v="5"/>
    <n v="12.42"/>
    <x v="31"/>
    <n v="10"/>
  </r>
  <r>
    <x v="1"/>
    <x v="2"/>
    <x v="1"/>
    <x v="97"/>
    <x v="159"/>
    <x v="0"/>
    <n v="4"/>
    <n v="12.42"/>
    <x v="10"/>
    <n v="8"/>
  </r>
  <r>
    <x v="1"/>
    <x v="5"/>
    <x v="1"/>
    <x v="502"/>
    <x v="160"/>
    <x v="3"/>
    <n v="10"/>
    <n v="53.35"/>
    <x v="12"/>
    <n v="60"/>
  </r>
  <r>
    <x v="4"/>
    <x v="0"/>
    <x v="0"/>
    <x v="10"/>
    <x v="160"/>
    <x v="2"/>
    <n v="3"/>
    <n v="17.829999999999998"/>
    <x v="4"/>
    <n v="10.5"/>
  </r>
  <r>
    <x v="0"/>
    <x v="3"/>
    <x v="0"/>
    <x v="162"/>
    <x v="160"/>
    <x v="2"/>
    <n v="8"/>
    <n v="17.829999999999998"/>
    <x v="23"/>
    <n v="28"/>
  </r>
  <r>
    <x v="1"/>
    <x v="2"/>
    <x v="1"/>
    <x v="234"/>
    <x v="160"/>
    <x v="3"/>
    <n v="4"/>
    <n v="53.35"/>
    <x v="39"/>
    <n v="24"/>
  </r>
  <r>
    <x v="2"/>
    <x v="2"/>
    <x v="1"/>
    <x v="485"/>
    <x v="160"/>
    <x v="0"/>
    <n v="4"/>
    <n v="12.42"/>
    <x v="10"/>
    <n v="8"/>
  </r>
  <r>
    <x v="3"/>
    <x v="3"/>
    <x v="0"/>
    <x v="128"/>
    <x v="160"/>
    <x v="0"/>
    <n v="7"/>
    <n v="12.42"/>
    <x v="1"/>
    <n v="14"/>
  </r>
  <r>
    <x v="0"/>
    <x v="0"/>
    <x v="0"/>
    <x v="268"/>
    <x v="160"/>
    <x v="0"/>
    <n v="2"/>
    <n v="12.42"/>
    <x v="17"/>
    <n v="4"/>
  </r>
  <r>
    <x v="1"/>
    <x v="4"/>
    <x v="1"/>
    <x v="11"/>
    <x v="160"/>
    <x v="1"/>
    <n v="1"/>
    <n v="16.32"/>
    <x v="20"/>
    <n v="3"/>
  </r>
  <r>
    <x v="1"/>
    <x v="4"/>
    <x v="1"/>
    <x v="175"/>
    <x v="160"/>
    <x v="3"/>
    <n v="8"/>
    <n v="53.35"/>
    <x v="32"/>
    <n v="48"/>
  </r>
  <r>
    <x v="2"/>
    <x v="2"/>
    <x v="1"/>
    <x v="497"/>
    <x v="160"/>
    <x v="3"/>
    <n v="5"/>
    <n v="53.35"/>
    <x v="38"/>
    <n v="30"/>
  </r>
  <r>
    <x v="2"/>
    <x v="2"/>
    <x v="1"/>
    <x v="373"/>
    <x v="160"/>
    <x v="1"/>
    <n v="5"/>
    <n v="16.32"/>
    <x v="33"/>
    <n v="15"/>
  </r>
  <r>
    <x v="2"/>
    <x v="5"/>
    <x v="1"/>
    <x v="303"/>
    <x v="161"/>
    <x v="3"/>
    <n v="9"/>
    <n v="53.35"/>
    <x v="18"/>
    <n v="54"/>
  </r>
  <r>
    <x v="1"/>
    <x v="5"/>
    <x v="1"/>
    <x v="502"/>
    <x v="161"/>
    <x v="0"/>
    <n v="6"/>
    <n v="12.42"/>
    <x v="0"/>
    <n v="12"/>
  </r>
  <r>
    <x v="3"/>
    <x v="1"/>
    <x v="0"/>
    <x v="51"/>
    <x v="161"/>
    <x v="3"/>
    <n v="9"/>
    <n v="53.35"/>
    <x v="18"/>
    <n v="54"/>
  </r>
  <r>
    <x v="0"/>
    <x v="3"/>
    <x v="0"/>
    <x v="400"/>
    <x v="161"/>
    <x v="2"/>
    <n v="9"/>
    <n v="17.829999999999998"/>
    <x v="19"/>
    <n v="31.5"/>
  </r>
  <r>
    <x v="1"/>
    <x v="2"/>
    <x v="1"/>
    <x v="495"/>
    <x v="161"/>
    <x v="2"/>
    <n v="2"/>
    <n v="17.829999999999998"/>
    <x v="28"/>
    <n v="7"/>
  </r>
  <r>
    <x v="2"/>
    <x v="7"/>
    <x v="1"/>
    <x v="427"/>
    <x v="161"/>
    <x v="2"/>
    <n v="2"/>
    <n v="17.829999999999998"/>
    <x v="28"/>
    <n v="7"/>
  </r>
  <r>
    <x v="2"/>
    <x v="5"/>
    <x v="1"/>
    <x v="27"/>
    <x v="161"/>
    <x v="3"/>
    <n v="5"/>
    <n v="53.35"/>
    <x v="38"/>
    <n v="30"/>
  </r>
  <r>
    <x v="0"/>
    <x v="3"/>
    <x v="0"/>
    <x v="254"/>
    <x v="161"/>
    <x v="0"/>
    <n v="4"/>
    <n v="12.42"/>
    <x v="10"/>
    <n v="8"/>
  </r>
  <r>
    <x v="0"/>
    <x v="1"/>
    <x v="0"/>
    <x v="317"/>
    <x v="161"/>
    <x v="0"/>
    <n v="5"/>
    <n v="12.42"/>
    <x v="31"/>
    <n v="10"/>
  </r>
  <r>
    <x v="3"/>
    <x v="3"/>
    <x v="0"/>
    <x v="236"/>
    <x v="161"/>
    <x v="1"/>
    <n v="9"/>
    <n v="16.32"/>
    <x v="6"/>
    <n v="27"/>
  </r>
  <r>
    <x v="3"/>
    <x v="0"/>
    <x v="0"/>
    <x v="64"/>
    <x v="161"/>
    <x v="0"/>
    <n v="10"/>
    <n v="12.42"/>
    <x v="30"/>
    <n v="20"/>
  </r>
  <r>
    <x v="0"/>
    <x v="3"/>
    <x v="0"/>
    <x v="3"/>
    <x v="161"/>
    <x v="1"/>
    <n v="7"/>
    <n v="16.32"/>
    <x v="14"/>
    <n v="21"/>
  </r>
  <r>
    <x v="2"/>
    <x v="4"/>
    <x v="1"/>
    <x v="275"/>
    <x v="161"/>
    <x v="0"/>
    <n v="3"/>
    <n v="12.42"/>
    <x v="27"/>
    <n v="6"/>
  </r>
  <r>
    <x v="4"/>
    <x v="0"/>
    <x v="0"/>
    <x v="74"/>
    <x v="161"/>
    <x v="2"/>
    <n v="1"/>
    <n v="17.829999999999998"/>
    <x v="16"/>
    <n v="3.5"/>
  </r>
  <r>
    <x v="3"/>
    <x v="3"/>
    <x v="0"/>
    <x v="32"/>
    <x v="161"/>
    <x v="2"/>
    <n v="9"/>
    <n v="17.829999999999998"/>
    <x v="19"/>
    <n v="31.5"/>
  </r>
  <r>
    <x v="3"/>
    <x v="6"/>
    <x v="0"/>
    <x v="43"/>
    <x v="161"/>
    <x v="0"/>
    <n v="1"/>
    <n v="12.42"/>
    <x v="3"/>
    <n v="2"/>
  </r>
  <r>
    <x v="2"/>
    <x v="2"/>
    <x v="1"/>
    <x v="81"/>
    <x v="162"/>
    <x v="2"/>
    <n v="6"/>
    <n v="17.829999999999998"/>
    <x v="7"/>
    <n v="21"/>
  </r>
  <r>
    <x v="0"/>
    <x v="1"/>
    <x v="0"/>
    <x v="19"/>
    <x v="162"/>
    <x v="2"/>
    <n v="7"/>
    <n v="17.829999999999998"/>
    <x v="37"/>
    <n v="24.5"/>
  </r>
  <r>
    <x v="3"/>
    <x v="1"/>
    <x v="0"/>
    <x v="399"/>
    <x v="162"/>
    <x v="1"/>
    <n v="6"/>
    <n v="16.32"/>
    <x v="26"/>
    <n v="18"/>
  </r>
  <r>
    <x v="0"/>
    <x v="3"/>
    <x v="0"/>
    <x v="348"/>
    <x v="162"/>
    <x v="0"/>
    <n v="9"/>
    <n v="12.42"/>
    <x v="9"/>
    <n v="18"/>
  </r>
  <r>
    <x v="3"/>
    <x v="1"/>
    <x v="0"/>
    <x v="26"/>
    <x v="162"/>
    <x v="3"/>
    <n v="9"/>
    <n v="53.35"/>
    <x v="18"/>
    <n v="54"/>
  </r>
  <r>
    <x v="2"/>
    <x v="5"/>
    <x v="1"/>
    <x v="160"/>
    <x v="162"/>
    <x v="0"/>
    <n v="3"/>
    <n v="12.42"/>
    <x v="27"/>
    <n v="6"/>
  </r>
  <r>
    <x v="4"/>
    <x v="0"/>
    <x v="0"/>
    <x v="268"/>
    <x v="162"/>
    <x v="2"/>
    <n v="2"/>
    <n v="17.829999999999998"/>
    <x v="28"/>
    <n v="7"/>
  </r>
  <r>
    <x v="3"/>
    <x v="0"/>
    <x v="0"/>
    <x v="229"/>
    <x v="162"/>
    <x v="0"/>
    <n v="10"/>
    <n v="12.42"/>
    <x v="30"/>
    <n v="20"/>
  </r>
  <r>
    <x v="0"/>
    <x v="0"/>
    <x v="0"/>
    <x v="327"/>
    <x v="162"/>
    <x v="1"/>
    <n v="3"/>
    <n v="16.32"/>
    <x v="25"/>
    <n v="9"/>
  </r>
  <r>
    <x v="1"/>
    <x v="4"/>
    <x v="1"/>
    <x v="480"/>
    <x v="162"/>
    <x v="2"/>
    <n v="4"/>
    <n v="17.829999999999998"/>
    <x v="34"/>
    <n v="14"/>
  </r>
  <r>
    <x v="3"/>
    <x v="3"/>
    <x v="0"/>
    <x v="126"/>
    <x v="162"/>
    <x v="0"/>
    <n v="8"/>
    <n v="12.42"/>
    <x v="8"/>
    <n v="16"/>
  </r>
  <r>
    <x v="0"/>
    <x v="1"/>
    <x v="0"/>
    <x v="496"/>
    <x v="163"/>
    <x v="0"/>
    <n v="10"/>
    <n v="12.42"/>
    <x v="30"/>
    <n v="20"/>
  </r>
  <r>
    <x v="0"/>
    <x v="0"/>
    <x v="0"/>
    <x v="235"/>
    <x v="163"/>
    <x v="3"/>
    <n v="7"/>
    <n v="53.35"/>
    <x v="13"/>
    <n v="42"/>
  </r>
  <r>
    <x v="0"/>
    <x v="1"/>
    <x v="0"/>
    <x v="56"/>
    <x v="163"/>
    <x v="0"/>
    <n v="9"/>
    <n v="12.42"/>
    <x v="9"/>
    <n v="18"/>
  </r>
  <r>
    <x v="0"/>
    <x v="3"/>
    <x v="0"/>
    <x v="258"/>
    <x v="163"/>
    <x v="3"/>
    <n v="1"/>
    <n v="53.35"/>
    <x v="15"/>
    <n v="6"/>
  </r>
  <r>
    <x v="3"/>
    <x v="0"/>
    <x v="0"/>
    <x v="499"/>
    <x v="163"/>
    <x v="3"/>
    <n v="6"/>
    <n v="53.35"/>
    <x v="5"/>
    <n v="36"/>
  </r>
  <r>
    <x v="2"/>
    <x v="2"/>
    <x v="1"/>
    <x v="183"/>
    <x v="163"/>
    <x v="0"/>
    <n v="5"/>
    <n v="12.42"/>
    <x v="31"/>
    <n v="10"/>
  </r>
  <r>
    <x v="0"/>
    <x v="1"/>
    <x v="0"/>
    <x v="152"/>
    <x v="163"/>
    <x v="1"/>
    <n v="7"/>
    <n v="16.32"/>
    <x v="14"/>
    <n v="21"/>
  </r>
  <r>
    <x v="2"/>
    <x v="2"/>
    <x v="1"/>
    <x v="408"/>
    <x v="163"/>
    <x v="3"/>
    <n v="8"/>
    <n v="53.35"/>
    <x v="32"/>
    <n v="48"/>
  </r>
  <r>
    <x v="0"/>
    <x v="3"/>
    <x v="0"/>
    <x v="490"/>
    <x v="163"/>
    <x v="2"/>
    <n v="8"/>
    <n v="17.829999999999998"/>
    <x v="23"/>
    <n v="28"/>
  </r>
  <r>
    <x v="0"/>
    <x v="6"/>
    <x v="0"/>
    <x v="42"/>
    <x v="163"/>
    <x v="0"/>
    <n v="8"/>
    <n v="12.42"/>
    <x v="8"/>
    <n v="16"/>
  </r>
  <r>
    <x v="0"/>
    <x v="3"/>
    <x v="0"/>
    <x v="490"/>
    <x v="163"/>
    <x v="0"/>
    <n v="1"/>
    <n v="12.42"/>
    <x v="3"/>
    <n v="2"/>
  </r>
  <r>
    <x v="2"/>
    <x v="2"/>
    <x v="1"/>
    <x v="313"/>
    <x v="163"/>
    <x v="2"/>
    <n v="8"/>
    <n v="17.829999999999998"/>
    <x v="23"/>
    <n v="28"/>
  </r>
  <r>
    <x v="0"/>
    <x v="1"/>
    <x v="0"/>
    <x v="93"/>
    <x v="163"/>
    <x v="0"/>
    <n v="3"/>
    <n v="12.42"/>
    <x v="27"/>
    <n v="6"/>
  </r>
  <r>
    <x v="3"/>
    <x v="0"/>
    <x v="0"/>
    <x v="92"/>
    <x v="163"/>
    <x v="3"/>
    <n v="5"/>
    <n v="53.35"/>
    <x v="38"/>
    <n v="30"/>
  </r>
  <r>
    <x v="3"/>
    <x v="0"/>
    <x v="0"/>
    <x v="359"/>
    <x v="163"/>
    <x v="1"/>
    <n v="5"/>
    <n v="16.32"/>
    <x v="33"/>
    <n v="15"/>
  </r>
  <r>
    <x v="0"/>
    <x v="0"/>
    <x v="0"/>
    <x v="412"/>
    <x v="163"/>
    <x v="0"/>
    <n v="3"/>
    <n v="12.42"/>
    <x v="27"/>
    <n v="6"/>
  </r>
  <r>
    <x v="0"/>
    <x v="0"/>
    <x v="0"/>
    <x v="268"/>
    <x v="164"/>
    <x v="0"/>
    <n v="5"/>
    <n v="12.42"/>
    <x v="31"/>
    <n v="10"/>
  </r>
  <r>
    <x v="3"/>
    <x v="0"/>
    <x v="0"/>
    <x v="429"/>
    <x v="164"/>
    <x v="2"/>
    <n v="8"/>
    <n v="17.829999999999998"/>
    <x v="23"/>
    <n v="28"/>
  </r>
  <r>
    <x v="0"/>
    <x v="1"/>
    <x v="0"/>
    <x v="403"/>
    <x v="164"/>
    <x v="3"/>
    <n v="10"/>
    <n v="53.35"/>
    <x v="12"/>
    <n v="60"/>
  </r>
  <r>
    <x v="3"/>
    <x v="0"/>
    <x v="0"/>
    <x v="10"/>
    <x v="164"/>
    <x v="2"/>
    <n v="9"/>
    <n v="17.829999999999998"/>
    <x v="19"/>
    <n v="31.5"/>
  </r>
  <r>
    <x v="2"/>
    <x v="2"/>
    <x v="1"/>
    <x v="516"/>
    <x v="164"/>
    <x v="0"/>
    <n v="5"/>
    <n v="12.42"/>
    <x v="31"/>
    <n v="10"/>
  </r>
  <r>
    <x v="2"/>
    <x v="2"/>
    <x v="1"/>
    <x v="313"/>
    <x v="164"/>
    <x v="0"/>
    <n v="3"/>
    <n v="12.42"/>
    <x v="27"/>
    <n v="6"/>
  </r>
  <r>
    <x v="0"/>
    <x v="6"/>
    <x v="0"/>
    <x v="503"/>
    <x v="164"/>
    <x v="1"/>
    <n v="10"/>
    <n v="16.32"/>
    <x v="36"/>
    <n v="30"/>
  </r>
  <r>
    <x v="2"/>
    <x v="2"/>
    <x v="1"/>
    <x v="459"/>
    <x v="164"/>
    <x v="3"/>
    <n v="7"/>
    <n v="53.35"/>
    <x v="13"/>
    <n v="42"/>
  </r>
  <r>
    <x v="1"/>
    <x v="2"/>
    <x v="1"/>
    <x v="373"/>
    <x v="164"/>
    <x v="2"/>
    <n v="4"/>
    <n v="17.829999999999998"/>
    <x v="34"/>
    <n v="14"/>
  </r>
  <r>
    <x v="2"/>
    <x v="4"/>
    <x v="1"/>
    <x v="248"/>
    <x v="164"/>
    <x v="0"/>
    <n v="9"/>
    <n v="12.42"/>
    <x v="9"/>
    <n v="18"/>
  </r>
  <r>
    <x v="2"/>
    <x v="2"/>
    <x v="1"/>
    <x v="312"/>
    <x v="164"/>
    <x v="2"/>
    <n v="1"/>
    <n v="17.829999999999998"/>
    <x v="16"/>
    <n v="3.5"/>
  </r>
  <r>
    <x v="0"/>
    <x v="0"/>
    <x v="0"/>
    <x v="158"/>
    <x v="164"/>
    <x v="3"/>
    <n v="10"/>
    <n v="53.35"/>
    <x v="12"/>
    <n v="60"/>
  </r>
  <r>
    <x v="1"/>
    <x v="2"/>
    <x v="1"/>
    <x v="408"/>
    <x v="164"/>
    <x v="2"/>
    <n v="8"/>
    <n v="17.829999999999998"/>
    <x v="23"/>
    <n v="28"/>
  </r>
  <r>
    <x v="0"/>
    <x v="1"/>
    <x v="0"/>
    <x v="22"/>
    <x v="164"/>
    <x v="3"/>
    <n v="10"/>
    <n v="53.35"/>
    <x v="12"/>
    <n v="60"/>
  </r>
  <r>
    <x v="3"/>
    <x v="1"/>
    <x v="0"/>
    <x v="184"/>
    <x v="164"/>
    <x v="3"/>
    <n v="10"/>
    <n v="53.35"/>
    <x v="12"/>
    <n v="60"/>
  </r>
  <r>
    <x v="0"/>
    <x v="3"/>
    <x v="0"/>
    <x v="111"/>
    <x v="164"/>
    <x v="3"/>
    <n v="8"/>
    <n v="53.35"/>
    <x v="32"/>
    <n v="48"/>
  </r>
  <r>
    <x v="3"/>
    <x v="1"/>
    <x v="0"/>
    <x v="494"/>
    <x v="164"/>
    <x v="0"/>
    <n v="1"/>
    <n v="12.42"/>
    <x v="3"/>
    <n v="2"/>
  </r>
  <r>
    <x v="0"/>
    <x v="3"/>
    <x v="0"/>
    <x v="69"/>
    <x v="164"/>
    <x v="2"/>
    <n v="2"/>
    <n v="17.829999999999998"/>
    <x v="28"/>
    <n v="7"/>
  </r>
  <r>
    <x v="2"/>
    <x v="2"/>
    <x v="1"/>
    <x v="151"/>
    <x v="164"/>
    <x v="0"/>
    <n v="5"/>
    <n v="12.42"/>
    <x v="31"/>
    <n v="10"/>
  </r>
  <r>
    <x v="4"/>
    <x v="0"/>
    <x v="0"/>
    <x v="354"/>
    <x v="164"/>
    <x v="2"/>
    <n v="5"/>
    <n v="17.829999999999998"/>
    <x v="24"/>
    <n v="17.5"/>
  </r>
  <r>
    <x v="2"/>
    <x v="5"/>
    <x v="1"/>
    <x v="204"/>
    <x v="164"/>
    <x v="2"/>
    <n v="4"/>
    <n v="17.829999999999998"/>
    <x v="34"/>
    <n v="14"/>
  </r>
  <r>
    <x v="2"/>
    <x v="2"/>
    <x v="1"/>
    <x v="150"/>
    <x v="165"/>
    <x v="0"/>
    <n v="8"/>
    <n v="12.42"/>
    <x v="8"/>
    <n v="16"/>
  </r>
  <r>
    <x v="1"/>
    <x v="7"/>
    <x v="1"/>
    <x v="470"/>
    <x v="165"/>
    <x v="0"/>
    <n v="10"/>
    <n v="12.42"/>
    <x v="30"/>
    <n v="20"/>
  </r>
  <r>
    <x v="0"/>
    <x v="1"/>
    <x v="0"/>
    <x v="458"/>
    <x v="165"/>
    <x v="1"/>
    <n v="7"/>
    <n v="16.32"/>
    <x v="14"/>
    <n v="21"/>
  </r>
  <r>
    <x v="2"/>
    <x v="4"/>
    <x v="1"/>
    <x v="116"/>
    <x v="165"/>
    <x v="3"/>
    <n v="4"/>
    <n v="53.35"/>
    <x v="39"/>
    <n v="24"/>
  </r>
  <r>
    <x v="1"/>
    <x v="4"/>
    <x v="1"/>
    <x v="289"/>
    <x v="165"/>
    <x v="0"/>
    <n v="4"/>
    <n v="12.42"/>
    <x v="10"/>
    <n v="8"/>
  </r>
  <r>
    <x v="1"/>
    <x v="2"/>
    <x v="1"/>
    <x v="24"/>
    <x v="165"/>
    <x v="2"/>
    <n v="4"/>
    <n v="17.829999999999998"/>
    <x v="34"/>
    <n v="14"/>
  </r>
  <r>
    <x v="2"/>
    <x v="2"/>
    <x v="1"/>
    <x v="2"/>
    <x v="165"/>
    <x v="0"/>
    <n v="6"/>
    <n v="12.42"/>
    <x v="0"/>
    <n v="12"/>
  </r>
  <r>
    <x v="0"/>
    <x v="1"/>
    <x v="0"/>
    <x v="147"/>
    <x v="165"/>
    <x v="0"/>
    <n v="2"/>
    <n v="12.42"/>
    <x v="17"/>
    <n v="4"/>
  </r>
  <r>
    <x v="2"/>
    <x v="4"/>
    <x v="1"/>
    <x v="430"/>
    <x v="165"/>
    <x v="2"/>
    <n v="4"/>
    <n v="17.829999999999998"/>
    <x v="34"/>
    <n v="14"/>
  </r>
  <r>
    <x v="2"/>
    <x v="2"/>
    <x v="1"/>
    <x v="125"/>
    <x v="165"/>
    <x v="0"/>
    <n v="4"/>
    <n v="12.42"/>
    <x v="10"/>
    <n v="8"/>
  </r>
  <r>
    <x v="0"/>
    <x v="0"/>
    <x v="0"/>
    <x v="60"/>
    <x v="166"/>
    <x v="3"/>
    <n v="2"/>
    <n v="53.35"/>
    <x v="35"/>
    <n v="12"/>
  </r>
  <r>
    <x v="0"/>
    <x v="0"/>
    <x v="0"/>
    <x v="295"/>
    <x v="166"/>
    <x v="0"/>
    <n v="5"/>
    <n v="12.42"/>
    <x v="31"/>
    <n v="10"/>
  </r>
  <r>
    <x v="0"/>
    <x v="1"/>
    <x v="0"/>
    <x v="411"/>
    <x v="166"/>
    <x v="0"/>
    <n v="3"/>
    <n v="12.42"/>
    <x v="27"/>
    <n v="6"/>
  </r>
  <r>
    <x v="2"/>
    <x v="4"/>
    <x v="1"/>
    <x v="306"/>
    <x v="166"/>
    <x v="0"/>
    <n v="10"/>
    <n v="12.42"/>
    <x v="30"/>
    <n v="20"/>
  </r>
  <r>
    <x v="2"/>
    <x v="5"/>
    <x v="1"/>
    <x v="309"/>
    <x v="166"/>
    <x v="3"/>
    <n v="7"/>
    <n v="53.35"/>
    <x v="13"/>
    <n v="42"/>
  </r>
  <r>
    <x v="1"/>
    <x v="4"/>
    <x v="1"/>
    <x v="248"/>
    <x v="166"/>
    <x v="2"/>
    <n v="3"/>
    <n v="17.829999999999998"/>
    <x v="4"/>
    <n v="10.5"/>
  </r>
  <r>
    <x v="0"/>
    <x v="1"/>
    <x v="0"/>
    <x v="171"/>
    <x v="166"/>
    <x v="3"/>
    <n v="9"/>
    <n v="53.35"/>
    <x v="18"/>
    <n v="54"/>
  </r>
  <r>
    <x v="3"/>
    <x v="1"/>
    <x v="0"/>
    <x v="347"/>
    <x v="166"/>
    <x v="1"/>
    <n v="7"/>
    <n v="16.32"/>
    <x v="14"/>
    <n v="21"/>
  </r>
  <r>
    <x v="0"/>
    <x v="0"/>
    <x v="0"/>
    <x v="134"/>
    <x v="166"/>
    <x v="1"/>
    <n v="4"/>
    <n v="16.32"/>
    <x v="29"/>
    <n v="12"/>
  </r>
  <r>
    <x v="0"/>
    <x v="6"/>
    <x v="0"/>
    <x v="385"/>
    <x v="166"/>
    <x v="1"/>
    <n v="8"/>
    <n v="16.32"/>
    <x v="11"/>
    <n v="24"/>
  </r>
  <r>
    <x v="0"/>
    <x v="1"/>
    <x v="0"/>
    <x v="318"/>
    <x v="166"/>
    <x v="2"/>
    <n v="3"/>
    <n v="17.829999999999998"/>
    <x v="4"/>
    <n v="10.5"/>
  </r>
  <r>
    <x v="2"/>
    <x v="5"/>
    <x v="1"/>
    <x v="88"/>
    <x v="166"/>
    <x v="0"/>
    <n v="2"/>
    <n v="12.42"/>
    <x v="17"/>
    <n v="4"/>
  </r>
  <r>
    <x v="1"/>
    <x v="2"/>
    <x v="1"/>
    <x v="338"/>
    <x v="167"/>
    <x v="2"/>
    <n v="6"/>
    <n v="17.829999999999998"/>
    <x v="7"/>
    <n v="21"/>
  </r>
  <r>
    <x v="0"/>
    <x v="1"/>
    <x v="0"/>
    <x v="278"/>
    <x v="167"/>
    <x v="1"/>
    <n v="6"/>
    <n v="16.32"/>
    <x v="26"/>
    <n v="18"/>
  </r>
  <r>
    <x v="0"/>
    <x v="1"/>
    <x v="0"/>
    <x v="403"/>
    <x v="167"/>
    <x v="1"/>
    <n v="6"/>
    <n v="16.32"/>
    <x v="26"/>
    <n v="18"/>
  </r>
  <r>
    <x v="2"/>
    <x v="5"/>
    <x v="1"/>
    <x v="332"/>
    <x v="167"/>
    <x v="2"/>
    <n v="1"/>
    <n v="17.829999999999998"/>
    <x v="16"/>
    <n v="3.5"/>
  </r>
  <r>
    <x v="2"/>
    <x v="2"/>
    <x v="1"/>
    <x v="169"/>
    <x v="167"/>
    <x v="1"/>
    <n v="3"/>
    <n v="16.32"/>
    <x v="25"/>
    <n v="9"/>
  </r>
  <r>
    <x v="4"/>
    <x v="1"/>
    <x v="0"/>
    <x v="451"/>
    <x v="167"/>
    <x v="1"/>
    <n v="6"/>
    <n v="16.32"/>
    <x v="26"/>
    <n v="18"/>
  </r>
  <r>
    <x v="1"/>
    <x v="4"/>
    <x v="1"/>
    <x v="363"/>
    <x v="167"/>
    <x v="3"/>
    <n v="9"/>
    <n v="53.35"/>
    <x v="18"/>
    <n v="54"/>
  </r>
  <r>
    <x v="3"/>
    <x v="1"/>
    <x v="0"/>
    <x v="184"/>
    <x v="167"/>
    <x v="0"/>
    <n v="10"/>
    <n v="12.42"/>
    <x v="30"/>
    <n v="20"/>
  </r>
  <r>
    <x v="1"/>
    <x v="2"/>
    <x v="1"/>
    <x v="164"/>
    <x v="167"/>
    <x v="0"/>
    <n v="2"/>
    <n v="12.42"/>
    <x v="17"/>
    <n v="4"/>
  </r>
  <r>
    <x v="2"/>
    <x v="5"/>
    <x v="1"/>
    <x v="274"/>
    <x v="167"/>
    <x v="0"/>
    <n v="1"/>
    <n v="12.42"/>
    <x v="3"/>
    <n v="2"/>
  </r>
  <r>
    <x v="0"/>
    <x v="3"/>
    <x v="0"/>
    <x v="489"/>
    <x v="167"/>
    <x v="3"/>
    <n v="8"/>
    <n v="53.35"/>
    <x v="32"/>
    <n v="48"/>
  </r>
  <r>
    <x v="2"/>
    <x v="2"/>
    <x v="1"/>
    <x v="375"/>
    <x v="167"/>
    <x v="2"/>
    <n v="10"/>
    <n v="17.829999999999998"/>
    <x v="21"/>
    <n v="35"/>
  </r>
  <r>
    <x v="0"/>
    <x v="3"/>
    <x v="0"/>
    <x v="236"/>
    <x v="168"/>
    <x v="0"/>
    <n v="3"/>
    <n v="12.42"/>
    <x v="27"/>
    <n v="6"/>
  </r>
  <r>
    <x v="1"/>
    <x v="5"/>
    <x v="1"/>
    <x v="274"/>
    <x v="168"/>
    <x v="0"/>
    <n v="10"/>
    <n v="12.42"/>
    <x v="30"/>
    <n v="20"/>
  </r>
  <r>
    <x v="0"/>
    <x v="0"/>
    <x v="0"/>
    <x v="200"/>
    <x v="168"/>
    <x v="3"/>
    <n v="5"/>
    <n v="53.35"/>
    <x v="38"/>
    <n v="30"/>
  </r>
  <r>
    <x v="1"/>
    <x v="4"/>
    <x v="1"/>
    <x v="58"/>
    <x v="168"/>
    <x v="0"/>
    <n v="2"/>
    <n v="12.42"/>
    <x v="17"/>
    <n v="4"/>
  </r>
  <r>
    <x v="2"/>
    <x v="2"/>
    <x v="1"/>
    <x v="221"/>
    <x v="168"/>
    <x v="1"/>
    <n v="6"/>
    <n v="16.32"/>
    <x v="26"/>
    <n v="18"/>
  </r>
  <r>
    <x v="0"/>
    <x v="0"/>
    <x v="0"/>
    <x v="238"/>
    <x v="168"/>
    <x v="2"/>
    <n v="4"/>
    <n v="17.829999999999998"/>
    <x v="34"/>
    <n v="14"/>
  </r>
  <r>
    <x v="4"/>
    <x v="1"/>
    <x v="0"/>
    <x v="403"/>
    <x v="168"/>
    <x v="0"/>
    <n v="10"/>
    <n v="12.42"/>
    <x v="30"/>
    <n v="20"/>
  </r>
  <r>
    <x v="2"/>
    <x v="2"/>
    <x v="1"/>
    <x v="210"/>
    <x v="168"/>
    <x v="3"/>
    <n v="8"/>
    <n v="53.35"/>
    <x v="32"/>
    <n v="48"/>
  </r>
  <r>
    <x v="0"/>
    <x v="1"/>
    <x v="0"/>
    <x v="318"/>
    <x v="168"/>
    <x v="1"/>
    <n v="6"/>
    <n v="16.32"/>
    <x v="26"/>
    <n v="18"/>
  </r>
  <r>
    <x v="1"/>
    <x v="2"/>
    <x v="1"/>
    <x v="90"/>
    <x v="168"/>
    <x v="0"/>
    <n v="4"/>
    <n v="12.42"/>
    <x v="10"/>
    <n v="8"/>
  </r>
  <r>
    <x v="0"/>
    <x v="0"/>
    <x v="0"/>
    <x v="0"/>
    <x v="168"/>
    <x v="1"/>
    <n v="1"/>
    <n v="16.32"/>
    <x v="20"/>
    <n v="3"/>
  </r>
  <r>
    <x v="3"/>
    <x v="0"/>
    <x v="0"/>
    <x v="165"/>
    <x v="168"/>
    <x v="3"/>
    <n v="2"/>
    <n v="53.35"/>
    <x v="35"/>
    <n v="12"/>
  </r>
  <r>
    <x v="3"/>
    <x v="0"/>
    <x v="0"/>
    <x v="419"/>
    <x v="168"/>
    <x v="1"/>
    <n v="5"/>
    <n v="16.32"/>
    <x v="33"/>
    <n v="15"/>
  </r>
  <r>
    <x v="0"/>
    <x v="0"/>
    <x v="0"/>
    <x v="155"/>
    <x v="168"/>
    <x v="1"/>
    <n v="6"/>
    <n v="16.32"/>
    <x v="26"/>
    <n v="18"/>
  </r>
  <r>
    <x v="0"/>
    <x v="3"/>
    <x v="0"/>
    <x v="261"/>
    <x v="168"/>
    <x v="3"/>
    <n v="8"/>
    <n v="53.35"/>
    <x v="32"/>
    <n v="48"/>
  </r>
  <r>
    <x v="1"/>
    <x v="2"/>
    <x v="1"/>
    <x v="349"/>
    <x v="168"/>
    <x v="0"/>
    <n v="5"/>
    <n v="12.42"/>
    <x v="31"/>
    <n v="10"/>
  </r>
  <r>
    <x v="2"/>
    <x v="2"/>
    <x v="1"/>
    <x v="183"/>
    <x v="169"/>
    <x v="3"/>
    <n v="4"/>
    <n v="53.35"/>
    <x v="39"/>
    <n v="24"/>
  </r>
  <r>
    <x v="2"/>
    <x v="2"/>
    <x v="1"/>
    <x v="375"/>
    <x v="169"/>
    <x v="3"/>
    <n v="8"/>
    <n v="53.35"/>
    <x v="32"/>
    <n v="48"/>
  </r>
  <r>
    <x v="2"/>
    <x v="2"/>
    <x v="1"/>
    <x v="151"/>
    <x v="169"/>
    <x v="0"/>
    <n v="1"/>
    <n v="12.42"/>
    <x v="3"/>
    <n v="2"/>
  </r>
  <r>
    <x v="1"/>
    <x v="5"/>
    <x v="1"/>
    <x v="285"/>
    <x v="169"/>
    <x v="0"/>
    <n v="5"/>
    <n v="12.42"/>
    <x v="31"/>
    <n v="10"/>
  </r>
  <r>
    <x v="0"/>
    <x v="6"/>
    <x v="0"/>
    <x v="371"/>
    <x v="169"/>
    <x v="0"/>
    <n v="10"/>
    <n v="12.42"/>
    <x v="30"/>
    <n v="20"/>
  </r>
  <r>
    <x v="1"/>
    <x v="5"/>
    <x v="1"/>
    <x v="27"/>
    <x v="169"/>
    <x v="1"/>
    <n v="6"/>
    <n v="16.32"/>
    <x v="26"/>
    <n v="18"/>
  </r>
  <r>
    <x v="1"/>
    <x v="2"/>
    <x v="1"/>
    <x v="151"/>
    <x v="169"/>
    <x v="0"/>
    <n v="6"/>
    <n v="12.42"/>
    <x v="0"/>
    <n v="12"/>
  </r>
  <r>
    <x v="0"/>
    <x v="1"/>
    <x v="0"/>
    <x v="152"/>
    <x v="169"/>
    <x v="0"/>
    <n v="9"/>
    <n v="12.42"/>
    <x v="9"/>
    <n v="18"/>
  </r>
  <r>
    <x v="2"/>
    <x v="2"/>
    <x v="1"/>
    <x v="465"/>
    <x v="169"/>
    <x v="2"/>
    <n v="10"/>
    <n v="17.829999999999998"/>
    <x v="21"/>
    <n v="35"/>
  </r>
  <r>
    <x v="4"/>
    <x v="3"/>
    <x v="0"/>
    <x v="352"/>
    <x v="169"/>
    <x v="0"/>
    <n v="7"/>
    <n v="12.42"/>
    <x v="1"/>
    <n v="14"/>
  </r>
  <r>
    <x v="3"/>
    <x v="0"/>
    <x v="0"/>
    <x v="94"/>
    <x v="169"/>
    <x v="1"/>
    <n v="9"/>
    <n v="16.32"/>
    <x v="6"/>
    <n v="27"/>
  </r>
  <r>
    <x v="1"/>
    <x v="5"/>
    <x v="1"/>
    <x v="502"/>
    <x v="169"/>
    <x v="0"/>
    <n v="7"/>
    <n v="12.42"/>
    <x v="1"/>
    <n v="14"/>
  </r>
  <r>
    <x v="0"/>
    <x v="0"/>
    <x v="0"/>
    <x v="235"/>
    <x v="170"/>
    <x v="2"/>
    <n v="9"/>
    <n v="17.829999999999998"/>
    <x v="19"/>
    <n v="31.5"/>
  </r>
  <r>
    <x v="2"/>
    <x v="4"/>
    <x v="1"/>
    <x v="175"/>
    <x v="170"/>
    <x v="3"/>
    <n v="3"/>
    <n v="53.35"/>
    <x v="22"/>
    <n v="18"/>
  </r>
  <r>
    <x v="2"/>
    <x v="4"/>
    <x v="1"/>
    <x v="487"/>
    <x v="170"/>
    <x v="0"/>
    <n v="6"/>
    <n v="12.42"/>
    <x v="0"/>
    <n v="12"/>
  </r>
  <r>
    <x v="2"/>
    <x v="4"/>
    <x v="1"/>
    <x v="29"/>
    <x v="170"/>
    <x v="3"/>
    <n v="9"/>
    <n v="53.35"/>
    <x v="18"/>
    <n v="54"/>
  </r>
  <r>
    <x v="2"/>
    <x v="2"/>
    <x v="1"/>
    <x v="130"/>
    <x v="170"/>
    <x v="0"/>
    <n v="3"/>
    <n v="12.42"/>
    <x v="27"/>
    <n v="6"/>
  </r>
  <r>
    <x v="2"/>
    <x v="4"/>
    <x v="1"/>
    <x v="89"/>
    <x v="170"/>
    <x v="2"/>
    <n v="4"/>
    <n v="17.829999999999998"/>
    <x v="34"/>
    <n v="14"/>
  </r>
  <r>
    <x v="0"/>
    <x v="0"/>
    <x v="0"/>
    <x v="85"/>
    <x v="170"/>
    <x v="2"/>
    <n v="10"/>
    <n v="17.829999999999998"/>
    <x v="21"/>
    <n v="35"/>
  </r>
  <r>
    <x v="3"/>
    <x v="3"/>
    <x v="0"/>
    <x v="320"/>
    <x v="170"/>
    <x v="0"/>
    <n v="8"/>
    <n v="12.42"/>
    <x v="8"/>
    <n v="16"/>
  </r>
  <r>
    <x v="0"/>
    <x v="3"/>
    <x v="0"/>
    <x v="3"/>
    <x v="170"/>
    <x v="3"/>
    <n v="9"/>
    <n v="53.35"/>
    <x v="18"/>
    <n v="54"/>
  </r>
  <r>
    <x v="0"/>
    <x v="1"/>
    <x v="0"/>
    <x v="383"/>
    <x v="170"/>
    <x v="3"/>
    <n v="10"/>
    <n v="53.35"/>
    <x v="12"/>
    <n v="60"/>
  </r>
  <r>
    <x v="0"/>
    <x v="3"/>
    <x v="0"/>
    <x v="243"/>
    <x v="170"/>
    <x v="0"/>
    <n v="6"/>
    <n v="12.42"/>
    <x v="0"/>
    <n v="12"/>
  </r>
  <r>
    <x v="0"/>
    <x v="0"/>
    <x v="0"/>
    <x v="504"/>
    <x v="170"/>
    <x v="1"/>
    <n v="10"/>
    <n v="16.32"/>
    <x v="36"/>
    <n v="30"/>
  </r>
  <r>
    <x v="3"/>
    <x v="1"/>
    <x v="0"/>
    <x v="68"/>
    <x v="170"/>
    <x v="0"/>
    <n v="5"/>
    <n v="12.42"/>
    <x v="31"/>
    <n v="10"/>
  </r>
  <r>
    <x v="0"/>
    <x v="0"/>
    <x v="0"/>
    <x v="354"/>
    <x v="171"/>
    <x v="2"/>
    <n v="1"/>
    <n v="17.829999999999998"/>
    <x v="16"/>
    <n v="3.5"/>
  </r>
  <r>
    <x v="0"/>
    <x v="3"/>
    <x v="0"/>
    <x v="111"/>
    <x v="171"/>
    <x v="2"/>
    <n v="6"/>
    <n v="17.829999999999998"/>
    <x v="7"/>
    <n v="21"/>
  </r>
  <r>
    <x v="3"/>
    <x v="0"/>
    <x v="0"/>
    <x v="311"/>
    <x v="171"/>
    <x v="3"/>
    <n v="4"/>
    <n v="53.35"/>
    <x v="39"/>
    <n v="24"/>
  </r>
  <r>
    <x v="2"/>
    <x v="2"/>
    <x v="1"/>
    <x v="390"/>
    <x v="171"/>
    <x v="0"/>
    <n v="8"/>
    <n v="12.42"/>
    <x v="8"/>
    <n v="16"/>
  </r>
  <r>
    <x v="3"/>
    <x v="0"/>
    <x v="0"/>
    <x v="142"/>
    <x v="171"/>
    <x v="3"/>
    <n v="4"/>
    <n v="53.35"/>
    <x v="39"/>
    <n v="24"/>
  </r>
  <r>
    <x v="0"/>
    <x v="0"/>
    <x v="0"/>
    <x v="429"/>
    <x v="171"/>
    <x v="2"/>
    <n v="5"/>
    <n v="17.829999999999998"/>
    <x v="24"/>
    <n v="17.5"/>
  </r>
  <r>
    <x v="0"/>
    <x v="0"/>
    <x v="0"/>
    <x v="10"/>
    <x v="171"/>
    <x v="2"/>
    <n v="5"/>
    <n v="17.829999999999998"/>
    <x v="24"/>
    <n v="17.5"/>
  </r>
  <r>
    <x v="0"/>
    <x v="3"/>
    <x v="0"/>
    <x v="334"/>
    <x v="171"/>
    <x v="1"/>
    <n v="9"/>
    <n v="16.32"/>
    <x v="6"/>
    <n v="27"/>
  </r>
  <r>
    <x v="0"/>
    <x v="0"/>
    <x v="0"/>
    <x v="238"/>
    <x v="171"/>
    <x v="1"/>
    <n v="8"/>
    <n v="16.32"/>
    <x v="11"/>
    <n v="24"/>
  </r>
  <r>
    <x v="4"/>
    <x v="0"/>
    <x v="0"/>
    <x v="346"/>
    <x v="171"/>
    <x v="3"/>
    <n v="3"/>
    <n v="53.35"/>
    <x v="22"/>
    <n v="18"/>
  </r>
  <r>
    <x v="3"/>
    <x v="3"/>
    <x v="0"/>
    <x v="400"/>
    <x v="171"/>
    <x v="2"/>
    <n v="4"/>
    <n v="17.829999999999998"/>
    <x v="34"/>
    <n v="14"/>
  </r>
  <r>
    <x v="1"/>
    <x v="4"/>
    <x v="1"/>
    <x v="129"/>
    <x v="172"/>
    <x v="1"/>
    <n v="1"/>
    <n v="16.32"/>
    <x v="20"/>
    <n v="3"/>
  </r>
  <r>
    <x v="2"/>
    <x v="4"/>
    <x v="1"/>
    <x v="487"/>
    <x v="172"/>
    <x v="2"/>
    <n v="10"/>
    <n v="17.829999999999998"/>
    <x v="21"/>
    <n v="35"/>
  </r>
  <r>
    <x v="0"/>
    <x v="3"/>
    <x v="0"/>
    <x v="162"/>
    <x v="172"/>
    <x v="0"/>
    <n v="6"/>
    <n v="12.42"/>
    <x v="0"/>
    <n v="12"/>
  </r>
  <r>
    <x v="2"/>
    <x v="7"/>
    <x v="1"/>
    <x v="440"/>
    <x v="172"/>
    <x v="1"/>
    <n v="7"/>
    <n v="16.32"/>
    <x v="14"/>
    <n v="21"/>
  </r>
  <r>
    <x v="4"/>
    <x v="1"/>
    <x v="0"/>
    <x v="227"/>
    <x v="172"/>
    <x v="3"/>
    <n v="10"/>
    <n v="53.35"/>
    <x v="12"/>
    <n v="60"/>
  </r>
  <r>
    <x v="0"/>
    <x v="1"/>
    <x v="0"/>
    <x v="318"/>
    <x v="172"/>
    <x v="2"/>
    <n v="5"/>
    <n v="17.829999999999998"/>
    <x v="24"/>
    <n v="17.5"/>
  </r>
  <r>
    <x v="0"/>
    <x v="6"/>
    <x v="0"/>
    <x v="358"/>
    <x v="172"/>
    <x v="0"/>
    <n v="8"/>
    <n v="12.42"/>
    <x v="8"/>
    <n v="16"/>
  </r>
  <r>
    <x v="1"/>
    <x v="4"/>
    <x v="1"/>
    <x v="82"/>
    <x v="172"/>
    <x v="3"/>
    <n v="4"/>
    <n v="53.35"/>
    <x v="39"/>
    <n v="24"/>
  </r>
  <r>
    <x v="0"/>
    <x v="0"/>
    <x v="0"/>
    <x v="374"/>
    <x v="172"/>
    <x v="0"/>
    <n v="7"/>
    <n v="12.42"/>
    <x v="1"/>
    <n v="14"/>
  </r>
  <r>
    <x v="0"/>
    <x v="1"/>
    <x v="0"/>
    <x v="474"/>
    <x v="172"/>
    <x v="2"/>
    <n v="2"/>
    <n v="17.829999999999998"/>
    <x v="28"/>
    <n v="7"/>
  </r>
  <r>
    <x v="4"/>
    <x v="1"/>
    <x v="0"/>
    <x v="233"/>
    <x v="172"/>
    <x v="0"/>
    <n v="3"/>
    <n v="12.42"/>
    <x v="27"/>
    <n v="6"/>
  </r>
  <r>
    <x v="3"/>
    <x v="0"/>
    <x v="0"/>
    <x v="251"/>
    <x v="172"/>
    <x v="0"/>
    <n v="4"/>
    <n v="12.42"/>
    <x v="10"/>
    <n v="8"/>
  </r>
  <r>
    <x v="0"/>
    <x v="1"/>
    <x v="0"/>
    <x v="106"/>
    <x v="172"/>
    <x v="0"/>
    <n v="4"/>
    <n v="12.42"/>
    <x v="10"/>
    <n v="8"/>
  </r>
  <r>
    <x v="0"/>
    <x v="0"/>
    <x v="0"/>
    <x v="311"/>
    <x v="172"/>
    <x v="0"/>
    <n v="4"/>
    <n v="12.42"/>
    <x v="10"/>
    <n v="8"/>
  </r>
  <r>
    <x v="1"/>
    <x v="2"/>
    <x v="1"/>
    <x v="221"/>
    <x v="173"/>
    <x v="2"/>
    <n v="9"/>
    <n v="17.829999999999998"/>
    <x v="19"/>
    <n v="31.5"/>
  </r>
  <r>
    <x v="0"/>
    <x v="0"/>
    <x v="0"/>
    <x v="45"/>
    <x v="173"/>
    <x v="2"/>
    <n v="7"/>
    <n v="17.829999999999998"/>
    <x v="37"/>
    <n v="24.5"/>
  </r>
  <r>
    <x v="4"/>
    <x v="3"/>
    <x v="0"/>
    <x v="376"/>
    <x v="173"/>
    <x v="0"/>
    <n v="5"/>
    <n v="12.42"/>
    <x v="31"/>
    <n v="10"/>
  </r>
  <r>
    <x v="0"/>
    <x v="3"/>
    <x v="0"/>
    <x v="132"/>
    <x v="173"/>
    <x v="2"/>
    <n v="7"/>
    <n v="17.829999999999998"/>
    <x v="37"/>
    <n v="24.5"/>
  </r>
  <r>
    <x v="3"/>
    <x v="1"/>
    <x v="0"/>
    <x v="351"/>
    <x v="173"/>
    <x v="2"/>
    <n v="2"/>
    <n v="17.829999999999998"/>
    <x v="28"/>
    <n v="7"/>
  </r>
  <r>
    <x v="3"/>
    <x v="6"/>
    <x v="0"/>
    <x v="333"/>
    <x v="173"/>
    <x v="0"/>
    <n v="8"/>
    <n v="12.42"/>
    <x v="8"/>
    <n v="16"/>
  </r>
  <r>
    <x v="3"/>
    <x v="1"/>
    <x v="0"/>
    <x v="414"/>
    <x v="173"/>
    <x v="3"/>
    <n v="7"/>
    <n v="53.35"/>
    <x v="13"/>
    <n v="42"/>
  </r>
  <r>
    <x v="2"/>
    <x v="7"/>
    <x v="1"/>
    <x v="113"/>
    <x v="173"/>
    <x v="2"/>
    <n v="5"/>
    <n v="17.829999999999998"/>
    <x v="24"/>
    <n v="17.5"/>
  </r>
  <r>
    <x v="2"/>
    <x v="5"/>
    <x v="1"/>
    <x v="159"/>
    <x v="173"/>
    <x v="1"/>
    <n v="9"/>
    <n v="16.32"/>
    <x v="6"/>
    <n v="27"/>
  </r>
  <r>
    <x v="2"/>
    <x v="2"/>
    <x v="1"/>
    <x v="221"/>
    <x v="173"/>
    <x v="1"/>
    <n v="2"/>
    <n v="16.32"/>
    <x v="2"/>
    <n v="6"/>
  </r>
  <r>
    <x v="0"/>
    <x v="3"/>
    <x v="0"/>
    <x v="4"/>
    <x v="173"/>
    <x v="2"/>
    <n v="5"/>
    <n v="17.829999999999998"/>
    <x v="24"/>
    <n v="17.5"/>
  </r>
  <r>
    <x v="4"/>
    <x v="0"/>
    <x v="0"/>
    <x v="407"/>
    <x v="173"/>
    <x v="1"/>
    <n v="9"/>
    <n v="16.32"/>
    <x v="6"/>
    <n v="27"/>
  </r>
  <r>
    <x v="4"/>
    <x v="1"/>
    <x v="0"/>
    <x v="187"/>
    <x v="173"/>
    <x v="0"/>
    <n v="5"/>
    <n v="12.42"/>
    <x v="31"/>
    <n v="10"/>
  </r>
  <r>
    <x v="2"/>
    <x v="5"/>
    <x v="1"/>
    <x v="469"/>
    <x v="173"/>
    <x v="0"/>
    <n v="5"/>
    <n v="12.42"/>
    <x v="31"/>
    <n v="10"/>
  </r>
  <r>
    <x v="1"/>
    <x v="2"/>
    <x v="1"/>
    <x v="511"/>
    <x v="173"/>
    <x v="0"/>
    <n v="7"/>
    <n v="12.42"/>
    <x v="1"/>
    <n v="14"/>
  </r>
  <r>
    <x v="3"/>
    <x v="0"/>
    <x v="0"/>
    <x v="450"/>
    <x v="173"/>
    <x v="0"/>
    <n v="3"/>
    <n v="12.42"/>
    <x v="27"/>
    <n v="6"/>
  </r>
  <r>
    <x v="1"/>
    <x v="4"/>
    <x v="1"/>
    <x v="102"/>
    <x v="173"/>
    <x v="0"/>
    <n v="4"/>
    <n v="12.42"/>
    <x v="10"/>
    <n v="8"/>
  </r>
  <r>
    <x v="2"/>
    <x v="2"/>
    <x v="1"/>
    <x v="122"/>
    <x v="173"/>
    <x v="0"/>
    <n v="1"/>
    <n v="12.42"/>
    <x v="3"/>
    <n v="2"/>
  </r>
  <r>
    <x v="0"/>
    <x v="3"/>
    <x v="0"/>
    <x v="128"/>
    <x v="173"/>
    <x v="2"/>
    <n v="2"/>
    <n v="17.829999999999998"/>
    <x v="28"/>
    <n v="7"/>
  </r>
  <r>
    <x v="4"/>
    <x v="1"/>
    <x v="0"/>
    <x v="329"/>
    <x v="173"/>
    <x v="2"/>
    <n v="8"/>
    <n v="17.829999999999998"/>
    <x v="23"/>
    <n v="28"/>
  </r>
  <r>
    <x v="2"/>
    <x v="5"/>
    <x v="1"/>
    <x v="87"/>
    <x v="174"/>
    <x v="3"/>
    <n v="3"/>
    <n v="53.35"/>
    <x v="22"/>
    <n v="18"/>
  </r>
  <r>
    <x v="0"/>
    <x v="1"/>
    <x v="0"/>
    <x v="383"/>
    <x v="174"/>
    <x v="1"/>
    <n v="6"/>
    <n v="16.32"/>
    <x v="26"/>
    <n v="18"/>
  </r>
  <r>
    <x v="1"/>
    <x v="2"/>
    <x v="1"/>
    <x v="122"/>
    <x v="174"/>
    <x v="0"/>
    <n v="10"/>
    <n v="12.42"/>
    <x v="30"/>
    <n v="20"/>
  </r>
  <r>
    <x v="3"/>
    <x v="0"/>
    <x v="0"/>
    <x v="230"/>
    <x v="174"/>
    <x v="1"/>
    <n v="7"/>
    <n v="16.32"/>
    <x v="14"/>
    <n v="21"/>
  </r>
  <r>
    <x v="4"/>
    <x v="0"/>
    <x v="0"/>
    <x v="158"/>
    <x v="174"/>
    <x v="0"/>
    <n v="8"/>
    <n v="12.42"/>
    <x v="8"/>
    <n v="16"/>
  </r>
  <r>
    <x v="3"/>
    <x v="6"/>
    <x v="0"/>
    <x v="417"/>
    <x v="174"/>
    <x v="2"/>
    <n v="7"/>
    <n v="17.829999999999998"/>
    <x v="37"/>
    <n v="24.5"/>
  </r>
  <r>
    <x v="0"/>
    <x v="0"/>
    <x v="0"/>
    <x v="75"/>
    <x v="174"/>
    <x v="2"/>
    <n v="9"/>
    <n v="17.829999999999998"/>
    <x v="19"/>
    <n v="31.5"/>
  </r>
  <r>
    <x v="1"/>
    <x v="5"/>
    <x v="1"/>
    <x v="159"/>
    <x v="174"/>
    <x v="0"/>
    <n v="2"/>
    <n v="12.42"/>
    <x v="17"/>
    <n v="4"/>
  </r>
  <r>
    <x v="2"/>
    <x v="4"/>
    <x v="1"/>
    <x v="289"/>
    <x v="174"/>
    <x v="0"/>
    <n v="7"/>
    <n v="12.42"/>
    <x v="1"/>
    <n v="14"/>
  </r>
  <r>
    <x v="1"/>
    <x v="4"/>
    <x v="1"/>
    <x v="29"/>
    <x v="174"/>
    <x v="0"/>
    <n v="9"/>
    <n v="12.42"/>
    <x v="9"/>
    <n v="18"/>
  </r>
  <r>
    <x v="2"/>
    <x v="4"/>
    <x v="1"/>
    <x v="363"/>
    <x v="174"/>
    <x v="2"/>
    <n v="7"/>
    <n v="17.829999999999998"/>
    <x v="37"/>
    <n v="24.5"/>
  </r>
  <r>
    <x v="1"/>
    <x v="2"/>
    <x v="1"/>
    <x v="16"/>
    <x v="174"/>
    <x v="3"/>
    <n v="4"/>
    <n v="53.35"/>
    <x v="39"/>
    <n v="24"/>
  </r>
  <r>
    <x v="4"/>
    <x v="1"/>
    <x v="0"/>
    <x v="318"/>
    <x v="174"/>
    <x v="3"/>
    <n v="9"/>
    <n v="53.35"/>
    <x v="18"/>
    <n v="54"/>
  </r>
  <r>
    <x v="2"/>
    <x v="2"/>
    <x v="1"/>
    <x v="33"/>
    <x v="174"/>
    <x v="0"/>
    <n v="6"/>
    <n v="12.42"/>
    <x v="0"/>
    <n v="12"/>
  </r>
  <r>
    <x v="3"/>
    <x v="0"/>
    <x v="0"/>
    <x v="311"/>
    <x v="175"/>
    <x v="3"/>
    <n v="10"/>
    <n v="53.35"/>
    <x v="12"/>
    <n v="60"/>
  </r>
  <r>
    <x v="2"/>
    <x v="4"/>
    <x v="1"/>
    <x v="141"/>
    <x v="175"/>
    <x v="3"/>
    <n v="3"/>
    <n v="53.35"/>
    <x v="22"/>
    <n v="18"/>
  </r>
  <r>
    <x v="3"/>
    <x v="0"/>
    <x v="0"/>
    <x v="191"/>
    <x v="175"/>
    <x v="0"/>
    <n v="2"/>
    <n v="12.42"/>
    <x v="17"/>
    <n v="4"/>
  </r>
  <r>
    <x v="2"/>
    <x v="7"/>
    <x v="1"/>
    <x v="302"/>
    <x v="175"/>
    <x v="0"/>
    <n v="5"/>
    <n v="12.42"/>
    <x v="31"/>
    <n v="10"/>
  </r>
  <r>
    <x v="3"/>
    <x v="3"/>
    <x v="0"/>
    <x v="331"/>
    <x v="175"/>
    <x v="1"/>
    <n v="6"/>
    <n v="16.32"/>
    <x v="26"/>
    <n v="18"/>
  </r>
  <r>
    <x v="0"/>
    <x v="3"/>
    <x v="0"/>
    <x v="489"/>
    <x v="175"/>
    <x v="3"/>
    <n v="1"/>
    <n v="53.35"/>
    <x v="15"/>
    <n v="6"/>
  </r>
  <r>
    <x v="1"/>
    <x v="5"/>
    <x v="1"/>
    <x v="99"/>
    <x v="175"/>
    <x v="0"/>
    <n v="7"/>
    <n v="12.42"/>
    <x v="1"/>
    <n v="14"/>
  </r>
  <r>
    <x v="2"/>
    <x v="4"/>
    <x v="1"/>
    <x v="275"/>
    <x v="175"/>
    <x v="0"/>
    <n v="2"/>
    <n v="12.42"/>
    <x v="17"/>
    <n v="4"/>
  </r>
  <r>
    <x v="0"/>
    <x v="0"/>
    <x v="0"/>
    <x v="255"/>
    <x v="175"/>
    <x v="1"/>
    <n v="4"/>
    <n v="16.32"/>
    <x v="29"/>
    <n v="12"/>
  </r>
  <r>
    <x v="4"/>
    <x v="0"/>
    <x v="0"/>
    <x v="216"/>
    <x v="175"/>
    <x v="0"/>
    <n v="1"/>
    <n v="12.42"/>
    <x v="3"/>
    <n v="2"/>
  </r>
  <r>
    <x v="3"/>
    <x v="1"/>
    <x v="0"/>
    <x v="173"/>
    <x v="175"/>
    <x v="2"/>
    <n v="9"/>
    <n v="17.829999999999998"/>
    <x v="19"/>
    <n v="31.5"/>
  </r>
  <r>
    <x v="0"/>
    <x v="1"/>
    <x v="0"/>
    <x v="328"/>
    <x v="175"/>
    <x v="0"/>
    <n v="5"/>
    <n v="12.42"/>
    <x v="31"/>
    <n v="10"/>
  </r>
  <r>
    <x v="2"/>
    <x v="2"/>
    <x v="1"/>
    <x v="396"/>
    <x v="175"/>
    <x v="0"/>
    <n v="1"/>
    <n v="12.42"/>
    <x v="3"/>
    <n v="2"/>
  </r>
  <r>
    <x v="0"/>
    <x v="1"/>
    <x v="0"/>
    <x v="403"/>
    <x v="175"/>
    <x v="1"/>
    <n v="2"/>
    <n v="16.32"/>
    <x v="2"/>
    <n v="6"/>
  </r>
  <r>
    <x v="2"/>
    <x v="7"/>
    <x v="1"/>
    <x v="95"/>
    <x v="175"/>
    <x v="0"/>
    <n v="3"/>
    <n v="12.42"/>
    <x v="27"/>
    <n v="6"/>
  </r>
  <r>
    <x v="1"/>
    <x v="2"/>
    <x v="1"/>
    <x v="17"/>
    <x v="175"/>
    <x v="0"/>
    <n v="7"/>
    <n v="12.42"/>
    <x v="1"/>
    <n v="14"/>
  </r>
  <r>
    <x v="2"/>
    <x v="2"/>
    <x v="1"/>
    <x v="221"/>
    <x v="175"/>
    <x v="2"/>
    <n v="6"/>
    <n v="17.829999999999998"/>
    <x v="7"/>
    <n v="21"/>
  </r>
  <r>
    <x v="2"/>
    <x v="5"/>
    <x v="1"/>
    <x v="148"/>
    <x v="176"/>
    <x v="0"/>
    <n v="5"/>
    <n v="12.42"/>
    <x v="31"/>
    <n v="10"/>
  </r>
  <r>
    <x v="3"/>
    <x v="0"/>
    <x v="0"/>
    <x v="359"/>
    <x v="176"/>
    <x v="2"/>
    <n v="9"/>
    <n v="17.829999999999998"/>
    <x v="19"/>
    <n v="31.5"/>
  </r>
  <r>
    <x v="3"/>
    <x v="1"/>
    <x v="0"/>
    <x v="377"/>
    <x v="176"/>
    <x v="1"/>
    <n v="10"/>
    <n v="16.32"/>
    <x v="36"/>
    <n v="30"/>
  </r>
  <r>
    <x v="0"/>
    <x v="3"/>
    <x v="0"/>
    <x v="272"/>
    <x v="176"/>
    <x v="1"/>
    <n v="4"/>
    <n v="16.32"/>
    <x v="29"/>
    <n v="12"/>
  </r>
  <r>
    <x v="0"/>
    <x v="0"/>
    <x v="0"/>
    <x v="192"/>
    <x v="176"/>
    <x v="0"/>
    <n v="4"/>
    <n v="12.42"/>
    <x v="10"/>
    <n v="8"/>
  </r>
  <r>
    <x v="0"/>
    <x v="3"/>
    <x v="0"/>
    <x v="489"/>
    <x v="176"/>
    <x v="0"/>
    <n v="2"/>
    <n v="12.42"/>
    <x v="17"/>
    <n v="4"/>
  </r>
  <r>
    <x v="3"/>
    <x v="0"/>
    <x v="0"/>
    <x v="504"/>
    <x v="176"/>
    <x v="1"/>
    <n v="4"/>
    <n v="16.32"/>
    <x v="29"/>
    <n v="12"/>
  </r>
  <r>
    <x v="0"/>
    <x v="6"/>
    <x v="0"/>
    <x v="135"/>
    <x v="176"/>
    <x v="0"/>
    <n v="5"/>
    <n v="12.42"/>
    <x v="31"/>
    <n v="10"/>
  </r>
  <r>
    <x v="0"/>
    <x v="1"/>
    <x v="0"/>
    <x v="98"/>
    <x v="177"/>
    <x v="0"/>
    <n v="3"/>
    <n v="12.42"/>
    <x v="27"/>
    <n v="6"/>
  </r>
  <r>
    <x v="0"/>
    <x v="3"/>
    <x v="0"/>
    <x v="66"/>
    <x v="177"/>
    <x v="0"/>
    <n v="10"/>
    <n v="12.42"/>
    <x v="30"/>
    <n v="20"/>
  </r>
  <r>
    <x v="0"/>
    <x v="0"/>
    <x v="0"/>
    <x v="284"/>
    <x v="177"/>
    <x v="0"/>
    <n v="2"/>
    <n v="12.42"/>
    <x v="17"/>
    <n v="4"/>
  </r>
  <r>
    <x v="3"/>
    <x v="1"/>
    <x v="0"/>
    <x v="207"/>
    <x v="177"/>
    <x v="1"/>
    <n v="3"/>
    <n v="16.32"/>
    <x v="25"/>
    <n v="9"/>
  </r>
  <r>
    <x v="3"/>
    <x v="3"/>
    <x v="0"/>
    <x v="206"/>
    <x v="177"/>
    <x v="0"/>
    <n v="7"/>
    <n v="12.42"/>
    <x v="1"/>
    <n v="14"/>
  </r>
  <r>
    <x v="3"/>
    <x v="1"/>
    <x v="0"/>
    <x v="93"/>
    <x v="177"/>
    <x v="1"/>
    <n v="8"/>
    <n v="16.32"/>
    <x v="11"/>
    <n v="24"/>
  </r>
  <r>
    <x v="3"/>
    <x v="6"/>
    <x v="0"/>
    <x v="506"/>
    <x v="177"/>
    <x v="0"/>
    <n v="5"/>
    <n v="12.42"/>
    <x v="31"/>
    <n v="10"/>
  </r>
  <r>
    <x v="2"/>
    <x v="5"/>
    <x v="1"/>
    <x v="176"/>
    <x v="177"/>
    <x v="3"/>
    <n v="8"/>
    <n v="53.35"/>
    <x v="32"/>
    <n v="48"/>
  </r>
  <r>
    <x v="2"/>
    <x v="2"/>
    <x v="1"/>
    <x v="394"/>
    <x v="177"/>
    <x v="0"/>
    <n v="10"/>
    <n v="12.42"/>
    <x v="30"/>
    <n v="20"/>
  </r>
  <r>
    <x v="0"/>
    <x v="1"/>
    <x v="0"/>
    <x v="279"/>
    <x v="177"/>
    <x v="1"/>
    <n v="1"/>
    <n v="16.32"/>
    <x v="20"/>
    <n v="3"/>
  </r>
  <r>
    <x v="2"/>
    <x v="5"/>
    <x v="1"/>
    <x v="71"/>
    <x v="177"/>
    <x v="0"/>
    <n v="7"/>
    <n v="12.42"/>
    <x v="1"/>
    <n v="14"/>
  </r>
  <r>
    <x v="2"/>
    <x v="4"/>
    <x v="1"/>
    <x v="55"/>
    <x v="177"/>
    <x v="3"/>
    <n v="2"/>
    <n v="53.35"/>
    <x v="35"/>
    <n v="12"/>
  </r>
  <r>
    <x v="2"/>
    <x v="4"/>
    <x v="1"/>
    <x v="226"/>
    <x v="177"/>
    <x v="1"/>
    <n v="2"/>
    <n v="16.32"/>
    <x v="2"/>
    <n v="6"/>
  </r>
  <r>
    <x v="4"/>
    <x v="1"/>
    <x v="0"/>
    <x v="421"/>
    <x v="178"/>
    <x v="3"/>
    <n v="6"/>
    <n v="53.35"/>
    <x v="5"/>
    <n v="36"/>
  </r>
  <r>
    <x v="3"/>
    <x v="1"/>
    <x v="0"/>
    <x v="501"/>
    <x v="178"/>
    <x v="1"/>
    <n v="2"/>
    <n v="16.32"/>
    <x v="2"/>
    <n v="6"/>
  </r>
  <r>
    <x v="0"/>
    <x v="6"/>
    <x v="0"/>
    <x v="434"/>
    <x v="178"/>
    <x v="0"/>
    <n v="1"/>
    <n v="12.42"/>
    <x v="3"/>
    <n v="2"/>
  </r>
  <r>
    <x v="0"/>
    <x v="1"/>
    <x v="0"/>
    <x v="517"/>
    <x v="178"/>
    <x v="3"/>
    <n v="2"/>
    <n v="53.35"/>
    <x v="35"/>
    <n v="12"/>
  </r>
  <r>
    <x v="1"/>
    <x v="5"/>
    <x v="1"/>
    <x v="274"/>
    <x v="178"/>
    <x v="1"/>
    <n v="10"/>
    <n v="16.32"/>
    <x v="36"/>
    <n v="30"/>
  </r>
  <r>
    <x v="3"/>
    <x v="1"/>
    <x v="0"/>
    <x v="168"/>
    <x v="178"/>
    <x v="0"/>
    <n v="1"/>
    <n v="12.42"/>
    <x v="3"/>
    <n v="2"/>
  </r>
  <r>
    <x v="2"/>
    <x v="4"/>
    <x v="1"/>
    <x v="363"/>
    <x v="178"/>
    <x v="3"/>
    <n v="1"/>
    <n v="53.35"/>
    <x v="15"/>
    <n v="6"/>
  </r>
  <r>
    <x v="0"/>
    <x v="1"/>
    <x v="0"/>
    <x v="446"/>
    <x v="178"/>
    <x v="2"/>
    <n v="4"/>
    <n v="17.829999999999998"/>
    <x v="34"/>
    <n v="14"/>
  </r>
  <r>
    <x v="4"/>
    <x v="1"/>
    <x v="0"/>
    <x v="496"/>
    <x v="178"/>
    <x v="0"/>
    <n v="1"/>
    <n v="12.42"/>
    <x v="3"/>
    <n v="2"/>
  </r>
  <r>
    <x v="0"/>
    <x v="3"/>
    <x v="0"/>
    <x v="400"/>
    <x v="178"/>
    <x v="0"/>
    <n v="7"/>
    <n v="12.42"/>
    <x v="1"/>
    <n v="14"/>
  </r>
  <r>
    <x v="0"/>
    <x v="6"/>
    <x v="0"/>
    <x v="287"/>
    <x v="178"/>
    <x v="3"/>
    <n v="8"/>
    <n v="53.35"/>
    <x v="32"/>
    <n v="48"/>
  </r>
  <r>
    <x v="4"/>
    <x v="1"/>
    <x v="0"/>
    <x v="518"/>
    <x v="178"/>
    <x v="3"/>
    <n v="5"/>
    <n v="53.35"/>
    <x v="38"/>
    <n v="30"/>
  </r>
  <r>
    <x v="0"/>
    <x v="1"/>
    <x v="0"/>
    <x v="172"/>
    <x v="178"/>
    <x v="3"/>
    <n v="9"/>
    <n v="53.35"/>
    <x v="18"/>
    <n v="54"/>
  </r>
  <r>
    <x v="4"/>
    <x v="0"/>
    <x v="0"/>
    <x v="94"/>
    <x v="179"/>
    <x v="2"/>
    <n v="6"/>
    <n v="17.829999999999998"/>
    <x v="7"/>
    <n v="21"/>
  </r>
  <r>
    <x v="0"/>
    <x v="1"/>
    <x v="0"/>
    <x v="214"/>
    <x v="179"/>
    <x v="0"/>
    <n v="5"/>
    <n v="12.42"/>
    <x v="31"/>
    <n v="10"/>
  </r>
  <r>
    <x v="0"/>
    <x v="3"/>
    <x v="0"/>
    <x v="208"/>
    <x v="179"/>
    <x v="0"/>
    <n v="10"/>
    <n v="12.42"/>
    <x v="30"/>
    <n v="20"/>
  </r>
  <r>
    <x v="2"/>
    <x v="5"/>
    <x v="1"/>
    <x v="513"/>
    <x v="179"/>
    <x v="3"/>
    <n v="1"/>
    <n v="53.35"/>
    <x v="15"/>
    <n v="6"/>
  </r>
  <r>
    <x v="1"/>
    <x v="2"/>
    <x v="1"/>
    <x v="151"/>
    <x v="179"/>
    <x v="3"/>
    <n v="2"/>
    <n v="53.35"/>
    <x v="35"/>
    <n v="12"/>
  </r>
  <r>
    <x v="2"/>
    <x v="2"/>
    <x v="1"/>
    <x v="221"/>
    <x v="179"/>
    <x v="2"/>
    <n v="10"/>
    <n v="17.829999999999998"/>
    <x v="21"/>
    <n v="35"/>
  </r>
  <r>
    <x v="0"/>
    <x v="1"/>
    <x v="0"/>
    <x v="316"/>
    <x v="179"/>
    <x v="3"/>
    <n v="9"/>
    <n v="53.35"/>
    <x v="18"/>
    <n v="54"/>
  </r>
  <r>
    <x v="0"/>
    <x v="3"/>
    <x v="0"/>
    <x v="355"/>
    <x v="179"/>
    <x v="1"/>
    <n v="6"/>
    <n v="16.32"/>
    <x v="26"/>
    <n v="18"/>
  </r>
  <r>
    <x v="0"/>
    <x v="6"/>
    <x v="0"/>
    <x v="135"/>
    <x v="179"/>
    <x v="3"/>
    <n v="10"/>
    <n v="53.35"/>
    <x v="12"/>
    <n v="60"/>
  </r>
  <r>
    <x v="2"/>
    <x v="2"/>
    <x v="1"/>
    <x v="225"/>
    <x v="179"/>
    <x v="1"/>
    <n v="5"/>
    <n v="16.32"/>
    <x v="33"/>
    <n v="15"/>
  </r>
  <r>
    <x v="3"/>
    <x v="0"/>
    <x v="0"/>
    <x v="230"/>
    <x v="179"/>
    <x v="1"/>
    <n v="10"/>
    <n v="16.32"/>
    <x v="36"/>
    <n v="30"/>
  </r>
  <r>
    <x v="1"/>
    <x v="2"/>
    <x v="1"/>
    <x v="428"/>
    <x v="180"/>
    <x v="1"/>
    <n v="10"/>
    <n v="16.32"/>
    <x v="36"/>
    <n v="30"/>
  </r>
  <r>
    <x v="0"/>
    <x v="1"/>
    <x v="0"/>
    <x v="351"/>
    <x v="180"/>
    <x v="3"/>
    <n v="8"/>
    <n v="53.35"/>
    <x v="32"/>
    <n v="48"/>
  </r>
  <r>
    <x v="0"/>
    <x v="1"/>
    <x v="0"/>
    <x v="361"/>
    <x v="180"/>
    <x v="1"/>
    <n v="5"/>
    <n v="16.32"/>
    <x v="33"/>
    <n v="15"/>
  </r>
  <r>
    <x v="0"/>
    <x v="6"/>
    <x v="0"/>
    <x v="276"/>
    <x v="180"/>
    <x v="0"/>
    <n v="8"/>
    <n v="12.42"/>
    <x v="8"/>
    <n v="16"/>
  </r>
  <r>
    <x v="2"/>
    <x v="5"/>
    <x v="1"/>
    <x v="160"/>
    <x v="180"/>
    <x v="0"/>
    <n v="1"/>
    <n v="12.42"/>
    <x v="3"/>
    <n v="2"/>
  </r>
  <r>
    <x v="0"/>
    <x v="1"/>
    <x v="0"/>
    <x v="316"/>
    <x v="180"/>
    <x v="2"/>
    <n v="5"/>
    <n v="17.829999999999998"/>
    <x v="24"/>
    <n v="17.5"/>
  </r>
  <r>
    <x v="2"/>
    <x v="2"/>
    <x v="1"/>
    <x v="90"/>
    <x v="180"/>
    <x v="2"/>
    <n v="9"/>
    <n v="17.829999999999998"/>
    <x v="19"/>
    <n v="31.5"/>
  </r>
  <r>
    <x v="0"/>
    <x v="1"/>
    <x v="0"/>
    <x v="411"/>
    <x v="180"/>
    <x v="0"/>
    <n v="7"/>
    <n v="12.42"/>
    <x v="1"/>
    <n v="14"/>
  </r>
  <r>
    <x v="0"/>
    <x v="0"/>
    <x v="0"/>
    <x v="444"/>
    <x v="180"/>
    <x v="1"/>
    <n v="2"/>
    <n v="16.32"/>
    <x v="2"/>
    <n v="6"/>
  </r>
  <r>
    <x v="1"/>
    <x v="4"/>
    <x v="1"/>
    <x v="487"/>
    <x v="180"/>
    <x v="2"/>
    <n v="7"/>
    <n v="17.829999999999998"/>
    <x v="37"/>
    <n v="24.5"/>
  </r>
  <r>
    <x v="0"/>
    <x v="3"/>
    <x v="0"/>
    <x v="331"/>
    <x v="180"/>
    <x v="0"/>
    <n v="5"/>
    <n v="12.42"/>
    <x v="31"/>
    <n v="10"/>
  </r>
  <r>
    <x v="2"/>
    <x v="5"/>
    <x v="1"/>
    <x v="519"/>
    <x v="180"/>
    <x v="0"/>
    <n v="3"/>
    <n v="12.42"/>
    <x v="27"/>
    <n v="6"/>
  </r>
  <r>
    <x v="0"/>
    <x v="6"/>
    <x v="0"/>
    <x v="372"/>
    <x v="180"/>
    <x v="3"/>
    <n v="8"/>
    <n v="53.35"/>
    <x v="32"/>
    <n v="48"/>
  </r>
  <r>
    <x v="1"/>
    <x v="2"/>
    <x v="1"/>
    <x v="202"/>
    <x v="180"/>
    <x v="0"/>
    <n v="3"/>
    <n v="12.42"/>
    <x v="27"/>
    <n v="6"/>
  </r>
  <r>
    <x v="0"/>
    <x v="3"/>
    <x v="0"/>
    <x v="467"/>
    <x v="180"/>
    <x v="3"/>
    <n v="1"/>
    <n v="53.35"/>
    <x v="15"/>
    <n v="6"/>
  </r>
  <r>
    <x v="0"/>
    <x v="6"/>
    <x v="0"/>
    <x v="385"/>
    <x v="180"/>
    <x v="3"/>
    <n v="1"/>
    <n v="53.35"/>
    <x v="15"/>
    <n v="6"/>
  </r>
  <r>
    <x v="0"/>
    <x v="3"/>
    <x v="0"/>
    <x v="486"/>
    <x v="180"/>
    <x v="2"/>
    <n v="1"/>
    <n v="17.829999999999998"/>
    <x v="16"/>
    <n v="3.5"/>
  </r>
  <r>
    <x v="2"/>
    <x v="4"/>
    <x v="1"/>
    <x v="430"/>
    <x v="180"/>
    <x v="0"/>
    <n v="1"/>
    <n v="12.42"/>
    <x v="3"/>
    <n v="2"/>
  </r>
  <r>
    <x v="0"/>
    <x v="1"/>
    <x v="0"/>
    <x v="177"/>
    <x v="181"/>
    <x v="2"/>
    <n v="9"/>
    <n v="17.829999999999998"/>
    <x v="19"/>
    <n v="31.5"/>
  </r>
  <r>
    <x v="1"/>
    <x v="2"/>
    <x v="1"/>
    <x v="33"/>
    <x v="181"/>
    <x v="0"/>
    <n v="8"/>
    <n v="12.42"/>
    <x v="8"/>
    <n v="16"/>
  </r>
  <r>
    <x v="3"/>
    <x v="0"/>
    <x v="0"/>
    <x v="180"/>
    <x v="181"/>
    <x v="3"/>
    <n v="4"/>
    <n v="53.35"/>
    <x v="39"/>
    <n v="24"/>
  </r>
  <r>
    <x v="4"/>
    <x v="1"/>
    <x v="0"/>
    <x v="305"/>
    <x v="181"/>
    <x v="1"/>
    <n v="3"/>
    <n v="16.32"/>
    <x v="25"/>
    <n v="9"/>
  </r>
  <r>
    <x v="3"/>
    <x v="1"/>
    <x v="0"/>
    <x v="184"/>
    <x v="181"/>
    <x v="3"/>
    <n v="9"/>
    <n v="53.35"/>
    <x v="18"/>
    <n v="54"/>
  </r>
  <r>
    <x v="0"/>
    <x v="1"/>
    <x v="0"/>
    <x v="414"/>
    <x v="181"/>
    <x v="0"/>
    <n v="8"/>
    <n v="12.42"/>
    <x v="8"/>
    <n v="16"/>
  </r>
  <r>
    <x v="2"/>
    <x v="2"/>
    <x v="1"/>
    <x v="84"/>
    <x v="181"/>
    <x v="0"/>
    <n v="7"/>
    <n v="12.42"/>
    <x v="1"/>
    <n v="14"/>
  </r>
  <r>
    <x v="3"/>
    <x v="0"/>
    <x v="0"/>
    <x v="0"/>
    <x v="181"/>
    <x v="2"/>
    <n v="4"/>
    <n v="17.829999999999998"/>
    <x v="34"/>
    <n v="14"/>
  </r>
  <r>
    <x v="4"/>
    <x v="3"/>
    <x v="0"/>
    <x v="376"/>
    <x v="181"/>
    <x v="2"/>
    <n v="10"/>
    <n v="17.829999999999998"/>
    <x v="21"/>
    <n v="35"/>
  </r>
  <r>
    <x v="1"/>
    <x v="2"/>
    <x v="1"/>
    <x v="81"/>
    <x v="181"/>
    <x v="0"/>
    <n v="1"/>
    <n v="12.42"/>
    <x v="3"/>
    <n v="2"/>
  </r>
  <r>
    <x v="2"/>
    <x v="2"/>
    <x v="1"/>
    <x v="456"/>
    <x v="181"/>
    <x v="0"/>
    <n v="8"/>
    <n v="12.42"/>
    <x v="8"/>
    <n v="16"/>
  </r>
  <r>
    <x v="2"/>
    <x v="5"/>
    <x v="1"/>
    <x v="88"/>
    <x v="181"/>
    <x v="3"/>
    <n v="1"/>
    <n v="53.35"/>
    <x v="15"/>
    <n v="6"/>
  </r>
  <r>
    <x v="2"/>
    <x v="4"/>
    <x v="1"/>
    <x v="104"/>
    <x v="181"/>
    <x v="2"/>
    <n v="6"/>
    <n v="17.829999999999998"/>
    <x v="7"/>
    <n v="21"/>
  </r>
  <r>
    <x v="0"/>
    <x v="1"/>
    <x v="0"/>
    <x v="424"/>
    <x v="181"/>
    <x v="3"/>
    <n v="7"/>
    <n v="53.35"/>
    <x v="13"/>
    <n v="42"/>
  </r>
  <r>
    <x v="0"/>
    <x v="0"/>
    <x v="0"/>
    <x v="353"/>
    <x v="181"/>
    <x v="2"/>
    <n v="1"/>
    <n v="17.829999999999998"/>
    <x v="16"/>
    <n v="3.5"/>
  </r>
  <r>
    <x v="2"/>
    <x v="2"/>
    <x v="1"/>
    <x v="401"/>
    <x v="181"/>
    <x v="3"/>
    <n v="4"/>
    <n v="53.35"/>
    <x v="39"/>
    <n v="24"/>
  </r>
  <r>
    <x v="0"/>
    <x v="0"/>
    <x v="0"/>
    <x v="72"/>
    <x v="181"/>
    <x v="3"/>
    <n v="8"/>
    <n v="53.35"/>
    <x v="32"/>
    <n v="48"/>
  </r>
  <r>
    <x v="2"/>
    <x v="2"/>
    <x v="1"/>
    <x v="310"/>
    <x v="181"/>
    <x v="1"/>
    <n v="1"/>
    <n v="16.32"/>
    <x v="20"/>
    <n v="3"/>
  </r>
  <r>
    <x v="4"/>
    <x v="3"/>
    <x v="0"/>
    <x v="355"/>
    <x v="182"/>
    <x v="0"/>
    <n v="9"/>
    <n v="12.42"/>
    <x v="9"/>
    <n v="18"/>
  </r>
  <r>
    <x v="2"/>
    <x v="4"/>
    <x v="1"/>
    <x v="219"/>
    <x v="182"/>
    <x v="1"/>
    <n v="8"/>
    <n v="16.32"/>
    <x v="11"/>
    <n v="24"/>
  </r>
  <r>
    <x v="1"/>
    <x v="7"/>
    <x v="1"/>
    <x v="124"/>
    <x v="182"/>
    <x v="3"/>
    <n v="5"/>
    <n v="53.35"/>
    <x v="38"/>
    <n v="30"/>
  </r>
  <r>
    <x v="3"/>
    <x v="0"/>
    <x v="0"/>
    <x v="391"/>
    <x v="182"/>
    <x v="0"/>
    <n v="2"/>
    <n v="12.42"/>
    <x v="17"/>
    <n v="4"/>
  </r>
  <r>
    <x v="3"/>
    <x v="3"/>
    <x v="0"/>
    <x v="420"/>
    <x v="182"/>
    <x v="1"/>
    <n v="9"/>
    <n v="16.32"/>
    <x v="6"/>
    <n v="27"/>
  </r>
  <r>
    <x v="0"/>
    <x v="0"/>
    <x v="0"/>
    <x v="374"/>
    <x v="182"/>
    <x v="0"/>
    <n v="8"/>
    <n v="12.42"/>
    <x v="8"/>
    <n v="16"/>
  </r>
  <r>
    <x v="2"/>
    <x v="4"/>
    <x v="1"/>
    <x v="103"/>
    <x v="182"/>
    <x v="0"/>
    <n v="8"/>
    <n v="12.42"/>
    <x v="8"/>
    <n v="16"/>
  </r>
  <r>
    <x v="3"/>
    <x v="3"/>
    <x v="0"/>
    <x v="321"/>
    <x v="182"/>
    <x v="3"/>
    <n v="5"/>
    <n v="53.35"/>
    <x v="38"/>
    <n v="30"/>
  </r>
  <r>
    <x v="3"/>
    <x v="6"/>
    <x v="0"/>
    <x v="422"/>
    <x v="182"/>
    <x v="2"/>
    <n v="8"/>
    <n v="17.829999999999998"/>
    <x v="23"/>
    <n v="28"/>
  </r>
  <r>
    <x v="0"/>
    <x v="1"/>
    <x v="0"/>
    <x v="351"/>
    <x v="182"/>
    <x v="2"/>
    <n v="5"/>
    <n v="17.829999999999998"/>
    <x v="24"/>
    <n v="17.5"/>
  </r>
  <r>
    <x v="0"/>
    <x v="1"/>
    <x v="0"/>
    <x v="153"/>
    <x v="182"/>
    <x v="2"/>
    <n v="7"/>
    <n v="17.829999999999998"/>
    <x v="37"/>
    <n v="24.5"/>
  </r>
  <r>
    <x v="1"/>
    <x v="2"/>
    <x v="1"/>
    <x v="390"/>
    <x v="182"/>
    <x v="1"/>
    <n v="8"/>
    <n v="16.32"/>
    <x v="11"/>
    <n v="24"/>
  </r>
  <r>
    <x v="2"/>
    <x v="4"/>
    <x v="1"/>
    <x v="54"/>
    <x v="183"/>
    <x v="2"/>
    <n v="3"/>
    <n v="17.829999999999998"/>
    <x v="4"/>
    <n v="10.5"/>
  </r>
  <r>
    <x v="2"/>
    <x v="4"/>
    <x v="1"/>
    <x v="178"/>
    <x v="183"/>
    <x v="0"/>
    <n v="8"/>
    <n v="12.42"/>
    <x v="8"/>
    <n v="16"/>
  </r>
  <r>
    <x v="1"/>
    <x v="5"/>
    <x v="1"/>
    <x v="91"/>
    <x v="183"/>
    <x v="0"/>
    <n v="7"/>
    <n v="12.42"/>
    <x v="1"/>
    <n v="14"/>
  </r>
  <r>
    <x v="0"/>
    <x v="3"/>
    <x v="0"/>
    <x v="186"/>
    <x v="183"/>
    <x v="3"/>
    <n v="8"/>
    <n v="53.35"/>
    <x v="32"/>
    <n v="48"/>
  </r>
  <r>
    <x v="1"/>
    <x v="7"/>
    <x v="1"/>
    <x v="427"/>
    <x v="183"/>
    <x v="3"/>
    <n v="7"/>
    <n v="53.35"/>
    <x v="13"/>
    <n v="42"/>
  </r>
  <r>
    <x v="2"/>
    <x v="4"/>
    <x v="1"/>
    <x v="482"/>
    <x v="183"/>
    <x v="2"/>
    <n v="1"/>
    <n v="17.829999999999998"/>
    <x v="16"/>
    <n v="3.5"/>
  </r>
  <r>
    <x v="0"/>
    <x v="0"/>
    <x v="0"/>
    <x v="463"/>
    <x v="183"/>
    <x v="0"/>
    <n v="6"/>
    <n v="12.42"/>
    <x v="0"/>
    <n v="12"/>
  </r>
  <r>
    <x v="2"/>
    <x v="5"/>
    <x v="1"/>
    <x v="114"/>
    <x v="183"/>
    <x v="1"/>
    <n v="7"/>
    <n v="16.32"/>
    <x v="14"/>
    <n v="21"/>
  </r>
  <r>
    <x v="0"/>
    <x v="1"/>
    <x v="0"/>
    <x v="1"/>
    <x v="183"/>
    <x v="0"/>
    <n v="4"/>
    <n v="12.42"/>
    <x v="10"/>
    <n v="8"/>
  </r>
  <r>
    <x v="2"/>
    <x v="5"/>
    <x v="1"/>
    <x v="159"/>
    <x v="183"/>
    <x v="0"/>
    <n v="1"/>
    <n v="12.42"/>
    <x v="3"/>
    <n v="2"/>
  </r>
  <r>
    <x v="4"/>
    <x v="3"/>
    <x v="0"/>
    <x v="66"/>
    <x v="183"/>
    <x v="0"/>
    <n v="4"/>
    <n v="12.42"/>
    <x v="10"/>
    <n v="8"/>
  </r>
  <r>
    <x v="0"/>
    <x v="1"/>
    <x v="0"/>
    <x v="177"/>
    <x v="183"/>
    <x v="2"/>
    <n v="7"/>
    <n v="17.829999999999998"/>
    <x v="37"/>
    <n v="24.5"/>
  </r>
  <r>
    <x v="0"/>
    <x v="1"/>
    <x v="0"/>
    <x v="157"/>
    <x v="183"/>
    <x v="0"/>
    <n v="9"/>
    <n v="12.42"/>
    <x v="9"/>
    <n v="18"/>
  </r>
  <r>
    <x v="0"/>
    <x v="0"/>
    <x v="0"/>
    <x v="10"/>
    <x v="183"/>
    <x v="2"/>
    <n v="3"/>
    <n v="17.829999999999998"/>
    <x v="4"/>
    <n v="10.5"/>
  </r>
  <r>
    <x v="0"/>
    <x v="6"/>
    <x v="0"/>
    <x v="441"/>
    <x v="184"/>
    <x v="2"/>
    <n v="2"/>
    <n v="17.829999999999998"/>
    <x v="28"/>
    <n v="7"/>
  </r>
  <r>
    <x v="4"/>
    <x v="1"/>
    <x v="0"/>
    <x v="377"/>
    <x v="184"/>
    <x v="0"/>
    <n v="2"/>
    <n v="12.42"/>
    <x v="17"/>
    <n v="4"/>
  </r>
  <r>
    <x v="4"/>
    <x v="1"/>
    <x v="0"/>
    <x v="157"/>
    <x v="184"/>
    <x v="0"/>
    <n v="4"/>
    <n v="12.42"/>
    <x v="10"/>
    <n v="8"/>
  </r>
  <r>
    <x v="0"/>
    <x v="3"/>
    <x v="0"/>
    <x v="32"/>
    <x v="184"/>
    <x v="3"/>
    <n v="10"/>
    <n v="53.35"/>
    <x v="12"/>
    <n v="60"/>
  </r>
  <r>
    <x v="0"/>
    <x v="1"/>
    <x v="0"/>
    <x v="424"/>
    <x v="184"/>
    <x v="0"/>
    <n v="6"/>
    <n v="12.42"/>
    <x v="0"/>
    <n v="12"/>
  </r>
  <r>
    <x v="2"/>
    <x v="5"/>
    <x v="1"/>
    <x v="256"/>
    <x v="184"/>
    <x v="0"/>
    <n v="8"/>
    <n v="12.42"/>
    <x v="8"/>
    <n v="16"/>
  </r>
  <r>
    <x v="1"/>
    <x v="2"/>
    <x v="1"/>
    <x v="449"/>
    <x v="184"/>
    <x v="2"/>
    <n v="7"/>
    <n v="17.829999999999998"/>
    <x v="37"/>
    <n v="24.5"/>
  </r>
  <r>
    <x v="4"/>
    <x v="0"/>
    <x v="0"/>
    <x v="367"/>
    <x v="184"/>
    <x v="1"/>
    <n v="1"/>
    <n v="16.32"/>
    <x v="20"/>
    <n v="3"/>
  </r>
  <r>
    <x v="2"/>
    <x v="4"/>
    <x v="1"/>
    <x v="89"/>
    <x v="184"/>
    <x v="3"/>
    <n v="10"/>
    <n v="53.35"/>
    <x v="12"/>
    <n v="60"/>
  </r>
  <r>
    <x v="3"/>
    <x v="0"/>
    <x v="0"/>
    <x v="423"/>
    <x v="184"/>
    <x v="3"/>
    <n v="5"/>
    <n v="53.35"/>
    <x v="38"/>
    <n v="30"/>
  </r>
  <r>
    <x v="0"/>
    <x v="0"/>
    <x v="0"/>
    <x v="0"/>
    <x v="184"/>
    <x v="0"/>
    <n v="2"/>
    <n v="12.42"/>
    <x v="17"/>
    <n v="4"/>
  </r>
  <r>
    <x v="2"/>
    <x v="2"/>
    <x v="1"/>
    <x v="190"/>
    <x v="184"/>
    <x v="1"/>
    <n v="7"/>
    <n v="16.32"/>
    <x v="14"/>
    <n v="21"/>
  </r>
  <r>
    <x v="0"/>
    <x v="0"/>
    <x v="0"/>
    <x v="342"/>
    <x v="184"/>
    <x v="2"/>
    <n v="7"/>
    <n v="17.829999999999998"/>
    <x v="37"/>
    <n v="24.5"/>
  </r>
  <r>
    <x v="1"/>
    <x v="4"/>
    <x v="1"/>
    <x v="47"/>
    <x v="184"/>
    <x v="1"/>
    <n v="4"/>
    <n v="16.32"/>
    <x v="29"/>
    <n v="12"/>
  </r>
  <r>
    <x v="3"/>
    <x v="0"/>
    <x v="0"/>
    <x v="412"/>
    <x v="184"/>
    <x v="0"/>
    <n v="7"/>
    <n v="12.42"/>
    <x v="1"/>
    <n v="14"/>
  </r>
  <r>
    <x v="0"/>
    <x v="0"/>
    <x v="0"/>
    <x v="92"/>
    <x v="185"/>
    <x v="0"/>
    <n v="3"/>
    <n v="12.42"/>
    <x v="27"/>
    <n v="6"/>
  </r>
  <r>
    <x v="0"/>
    <x v="0"/>
    <x v="0"/>
    <x v="134"/>
    <x v="185"/>
    <x v="3"/>
    <n v="2"/>
    <n v="53.35"/>
    <x v="35"/>
    <n v="12"/>
  </r>
  <r>
    <x v="0"/>
    <x v="0"/>
    <x v="0"/>
    <x v="96"/>
    <x v="185"/>
    <x v="2"/>
    <n v="2"/>
    <n v="17.829999999999998"/>
    <x v="28"/>
    <n v="7"/>
  </r>
  <r>
    <x v="0"/>
    <x v="3"/>
    <x v="0"/>
    <x v="100"/>
    <x v="185"/>
    <x v="1"/>
    <n v="6"/>
    <n v="16.32"/>
    <x v="26"/>
    <n v="18"/>
  </r>
  <r>
    <x v="0"/>
    <x v="1"/>
    <x v="0"/>
    <x v="317"/>
    <x v="185"/>
    <x v="3"/>
    <n v="5"/>
    <n v="53.35"/>
    <x v="38"/>
    <n v="30"/>
  </r>
  <r>
    <x v="0"/>
    <x v="1"/>
    <x v="0"/>
    <x v="411"/>
    <x v="185"/>
    <x v="0"/>
    <n v="1"/>
    <n v="12.42"/>
    <x v="3"/>
    <n v="2"/>
  </r>
  <r>
    <x v="0"/>
    <x v="1"/>
    <x v="0"/>
    <x v="26"/>
    <x v="185"/>
    <x v="2"/>
    <n v="9"/>
    <n v="17.829999999999998"/>
    <x v="19"/>
    <n v="31.5"/>
  </r>
  <r>
    <x v="3"/>
    <x v="1"/>
    <x v="0"/>
    <x v="78"/>
    <x v="185"/>
    <x v="0"/>
    <n v="9"/>
    <n v="12.42"/>
    <x v="9"/>
    <n v="18"/>
  </r>
  <r>
    <x v="2"/>
    <x v="2"/>
    <x v="1"/>
    <x v="221"/>
    <x v="185"/>
    <x v="0"/>
    <n v="2"/>
    <n v="12.42"/>
    <x v="17"/>
    <n v="4"/>
  </r>
  <r>
    <x v="2"/>
    <x v="2"/>
    <x v="1"/>
    <x v="84"/>
    <x v="185"/>
    <x v="2"/>
    <n v="5"/>
    <n v="17.829999999999998"/>
    <x v="24"/>
    <n v="17.5"/>
  </r>
  <r>
    <x v="4"/>
    <x v="1"/>
    <x v="0"/>
    <x v="493"/>
    <x v="185"/>
    <x v="3"/>
    <n v="5"/>
    <n v="53.35"/>
    <x v="38"/>
    <n v="30"/>
  </r>
  <r>
    <x v="2"/>
    <x v="5"/>
    <x v="1"/>
    <x v="303"/>
    <x v="185"/>
    <x v="2"/>
    <n v="7"/>
    <n v="17.829999999999998"/>
    <x v="37"/>
    <n v="24.5"/>
  </r>
  <r>
    <x v="1"/>
    <x v="2"/>
    <x v="1"/>
    <x v="105"/>
    <x v="185"/>
    <x v="2"/>
    <n v="8"/>
    <n v="17.829999999999998"/>
    <x v="23"/>
    <n v="28"/>
  </r>
  <r>
    <x v="2"/>
    <x v="2"/>
    <x v="1"/>
    <x v="16"/>
    <x v="185"/>
    <x v="2"/>
    <n v="1"/>
    <n v="17.829999999999998"/>
    <x v="16"/>
    <n v="3.5"/>
  </r>
  <r>
    <x v="3"/>
    <x v="1"/>
    <x v="0"/>
    <x v="34"/>
    <x v="185"/>
    <x v="3"/>
    <n v="4"/>
    <n v="53.35"/>
    <x v="39"/>
    <n v="24"/>
  </r>
  <r>
    <x v="0"/>
    <x v="0"/>
    <x v="0"/>
    <x v="137"/>
    <x v="185"/>
    <x v="0"/>
    <n v="5"/>
    <n v="12.42"/>
    <x v="31"/>
    <n v="10"/>
  </r>
  <r>
    <x v="2"/>
    <x v="4"/>
    <x v="1"/>
    <x v="498"/>
    <x v="185"/>
    <x v="1"/>
    <n v="10"/>
    <n v="16.32"/>
    <x v="36"/>
    <n v="30"/>
  </r>
  <r>
    <x v="2"/>
    <x v="5"/>
    <x v="1"/>
    <x v="80"/>
    <x v="186"/>
    <x v="0"/>
    <n v="9"/>
    <n v="12.42"/>
    <x v="9"/>
    <n v="18"/>
  </r>
  <r>
    <x v="0"/>
    <x v="6"/>
    <x v="0"/>
    <x v="101"/>
    <x v="186"/>
    <x v="1"/>
    <n v="10"/>
    <n v="16.32"/>
    <x v="36"/>
    <n v="30"/>
  </r>
  <r>
    <x v="3"/>
    <x v="1"/>
    <x v="0"/>
    <x v="228"/>
    <x v="186"/>
    <x v="2"/>
    <n v="3"/>
    <n v="17.829999999999998"/>
    <x v="4"/>
    <n v="10.5"/>
  </r>
  <r>
    <x v="3"/>
    <x v="3"/>
    <x v="0"/>
    <x v="3"/>
    <x v="186"/>
    <x v="0"/>
    <n v="3"/>
    <n v="12.42"/>
    <x v="27"/>
    <n v="6"/>
  </r>
  <r>
    <x v="2"/>
    <x v="5"/>
    <x v="1"/>
    <x v="41"/>
    <x v="186"/>
    <x v="2"/>
    <n v="6"/>
    <n v="17.829999999999998"/>
    <x v="7"/>
    <n v="21"/>
  </r>
  <r>
    <x v="1"/>
    <x v="2"/>
    <x v="1"/>
    <x v="221"/>
    <x v="186"/>
    <x v="0"/>
    <n v="9"/>
    <n v="12.42"/>
    <x v="9"/>
    <n v="18"/>
  </r>
  <r>
    <x v="0"/>
    <x v="3"/>
    <x v="0"/>
    <x v="21"/>
    <x v="186"/>
    <x v="0"/>
    <n v="8"/>
    <n v="12.42"/>
    <x v="8"/>
    <n v="16"/>
  </r>
  <r>
    <x v="0"/>
    <x v="1"/>
    <x v="0"/>
    <x v="68"/>
    <x v="186"/>
    <x v="1"/>
    <n v="3"/>
    <n v="16.32"/>
    <x v="25"/>
    <n v="9"/>
  </r>
  <r>
    <x v="2"/>
    <x v="4"/>
    <x v="1"/>
    <x v="363"/>
    <x v="186"/>
    <x v="0"/>
    <n v="8"/>
    <n v="12.42"/>
    <x v="8"/>
    <n v="16"/>
  </r>
  <r>
    <x v="0"/>
    <x v="0"/>
    <x v="0"/>
    <x v="165"/>
    <x v="186"/>
    <x v="2"/>
    <n v="4"/>
    <n v="17.829999999999998"/>
    <x v="34"/>
    <n v="14"/>
  </r>
  <r>
    <x v="0"/>
    <x v="6"/>
    <x v="0"/>
    <x v="287"/>
    <x v="186"/>
    <x v="3"/>
    <n v="3"/>
    <n v="53.35"/>
    <x v="22"/>
    <n v="18"/>
  </r>
  <r>
    <x v="0"/>
    <x v="1"/>
    <x v="0"/>
    <x v="222"/>
    <x v="186"/>
    <x v="0"/>
    <n v="5"/>
    <n v="12.42"/>
    <x v="31"/>
    <n v="10"/>
  </r>
  <r>
    <x v="0"/>
    <x v="1"/>
    <x v="0"/>
    <x v="22"/>
    <x v="186"/>
    <x v="3"/>
    <n v="2"/>
    <n v="53.35"/>
    <x v="35"/>
    <n v="12"/>
  </r>
  <r>
    <x v="4"/>
    <x v="1"/>
    <x v="0"/>
    <x v="474"/>
    <x v="186"/>
    <x v="2"/>
    <n v="3"/>
    <n v="17.829999999999998"/>
    <x v="4"/>
    <n v="10.5"/>
  </r>
  <r>
    <x v="2"/>
    <x v="4"/>
    <x v="1"/>
    <x v="239"/>
    <x v="186"/>
    <x v="0"/>
    <n v="10"/>
    <n v="12.42"/>
    <x v="30"/>
    <n v="20"/>
  </r>
  <r>
    <x v="3"/>
    <x v="1"/>
    <x v="0"/>
    <x v="233"/>
    <x v="186"/>
    <x v="3"/>
    <n v="10"/>
    <n v="53.35"/>
    <x v="12"/>
    <n v="60"/>
  </r>
  <r>
    <x v="2"/>
    <x v="2"/>
    <x v="1"/>
    <x v="31"/>
    <x v="186"/>
    <x v="1"/>
    <n v="4"/>
    <n v="16.32"/>
    <x v="29"/>
    <n v="12"/>
  </r>
  <r>
    <x v="0"/>
    <x v="1"/>
    <x v="0"/>
    <x v="520"/>
    <x v="186"/>
    <x v="0"/>
    <n v="5"/>
    <n v="12.42"/>
    <x v="31"/>
    <n v="10"/>
  </r>
  <r>
    <x v="0"/>
    <x v="1"/>
    <x v="0"/>
    <x v="492"/>
    <x v="187"/>
    <x v="0"/>
    <n v="3"/>
    <n v="12.42"/>
    <x v="27"/>
    <n v="6"/>
  </r>
  <r>
    <x v="4"/>
    <x v="1"/>
    <x v="0"/>
    <x v="107"/>
    <x v="187"/>
    <x v="3"/>
    <n v="10"/>
    <n v="53.35"/>
    <x v="12"/>
    <n v="60"/>
  </r>
  <r>
    <x v="2"/>
    <x v="5"/>
    <x v="1"/>
    <x v="170"/>
    <x v="187"/>
    <x v="1"/>
    <n v="6"/>
    <n v="16.32"/>
    <x v="26"/>
    <n v="18"/>
  </r>
  <r>
    <x v="0"/>
    <x v="1"/>
    <x v="0"/>
    <x v="233"/>
    <x v="187"/>
    <x v="0"/>
    <n v="3"/>
    <n v="12.42"/>
    <x v="27"/>
    <n v="6"/>
  </r>
  <r>
    <x v="3"/>
    <x v="1"/>
    <x v="0"/>
    <x v="294"/>
    <x v="187"/>
    <x v="1"/>
    <n v="8"/>
    <n v="16.32"/>
    <x v="11"/>
    <n v="24"/>
  </r>
  <r>
    <x v="2"/>
    <x v="5"/>
    <x v="1"/>
    <x v="49"/>
    <x v="187"/>
    <x v="0"/>
    <n v="6"/>
    <n v="12.42"/>
    <x v="0"/>
    <n v="12"/>
  </r>
  <r>
    <x v="1"/>
    <x v="4"/>
    <x v="1"/>
    <x v="498"/>
    <x v="187"/>
    <x v="0"/>
    <n v="8"/>
    <n v="12.42"/>
    <x v="8"/>
    <n v="16"/>
  </r>
  <r>
    <x v="0"/>
    <x v="1"/>
    <x v="0"/>
    <x v="222"/>
    <x v="187"/>
    <x v="1"/>
    <n v="3"/>
    <n v="16.32"/>
    <x v="25"/>
    <n v="9"/>
  </r>
  <r>
    <x v="1"/>
    <x v="4"/>
    <x v="1"/>
    <x v="104"/>
    <x v="187"/>
    <x v="2"/>
    <n v="9"/>
    <n v="17.829999999999998"/>
    <x v="19"/>
    <n v="31.5"/>
  </r>
  <r>
    <x v="3"/>
    <x v="1"/>
    <x v="0"/>
    <x v="316"/>
    <x v="188"/>
    <x v="3"/>
    <n v="2"/>
    <n v="53.35"/>
    <x v="35"/>
    <n v="12"/>
  </r>
  <r>
    <x v="2"/>
    <x v="5"/>
    <x v="1"/>
    <x v="249"/>
    <x v="188"/>
    <x v="0"/>
    <n v="2"/>
    <n v="12.42"/>
    <x v="17"/>
    <n v="4"/>
  </r>
  <r>
    <x v="0"/>
    <x v="3"/>
    <x v="0"/>
    <x v="447"/>
    <x v="188"/>
    <x v="3"/>
    <n v="1"/>
    <n v="53.35"/>
    <x v="15"/>
    <n v="6"/>
  </r>
  <r>
    <x v="2"/>
    <x v="4"/>
    <x v="1"/>
    <x v="306"/>
    <x v="188"/>
    <x v="2"/>
    <n v="6"/>
    <n v="17.829999999999998"/>
    <x v="7"/>
    <n v="21"/>
  </r>
  <r>
    <x v="2"/>
    <x v="2"/>
    <x v="1"/>
    <x v="130"/>
    <x v="188"/>
    <x v="3"/>
    <n v="7"/>
    <n v="53.35"/>
    <x v="13"/>
    <n v="42"/>
  </r>
  <r>
    <x v="2"/>
    <x v="5"/>
    <x v="1"/>
    <x v="256"/>
    <x v="188"/>
    <x v="3"/>
    <n v="9"/>
    <n v="53.35"/>
    <x v="18"/>
    <n v="54"/>
  </r>
  <r>
    <x v="2"/>
    <x v="2"/>
    <x v="1"/>
    <x v="24"/>
    <x v="188"/>
    <x v="0"/>
    <n v="8"/>
    <n v="12.42"/>
    <x v="8"/>
    <n v="16"/>
  </r>
  <r>
    <x v="1"/>
    <x v="5"/>
    <x v="1"/>
    <x v="502"/>
    <x v="188"/>
    <x v="3"/>
    <n v="8"/>
    <n v="53.35"/>
    <x v="32"/>
    <n v="48"/>
  </r>
  <r>
    <x v="3"/>
    <x v="1"/>
    <x v="0"/>
    <x v="22"/>
    <x v="188"/>
    <x v="1"/>
    <n v="7"/>
    <n v="16.32"/>
    <x v="14"/>
    <n v="21"/>
  </r>
  <r>
    <x v="3"/>
    <x v="3"/>
    <x v="0"/>
    <x v="247"/>
    <x v="188"/>
    <x v="0"/>
    <n v="7"/>
    <n v="12.42"/>
    <x v="1"/>
    <n v="14"/>
  </r>
  <r>
    <x v="1"/>
    <x v="4"/>
    <x v="1"/>
    <x v="344"/>
    <x v="188"/>
    <x v="1"/>
    <n v="7"/>
    <n v="16.32"/>
    <x v="14"/>
    <n v="21"/>
  </r>
  <r>
    <x v="0"/>
    <x v="1"/>
    <x v="0"/>
    <x v="9"/>
    <x v="188"/>
    <x v="3"/>
    <n v="10"/>
    <n v="53.35"/>
    <x v="12"/>
    <n v="60"/>
  </r>
  <r>
    <x v="1"/>
    <x v="4"/>
    <x v="1"/>
    <x v="521"/>
    <x v="188"/>
    <x v="3"/>
    <n v="10"/>
    <n v="53.35"/>
    <x v="12"/>
    <n v="60"/>
  </r>
  <r>
    <x v="2"/>
    <x v="4"/>
    <x v="1"/>
    <x v="138"/>
    <x v="188"/>
    <x v="1"/>
    <n v="1"/>
    <n v="16.32"/>
    <x v="20"/>
    <n v="3"/>
  </r>
  <r>
    <x v="0"/>
    <x v="6"/>
    <x v="0"/>
    <x v="52"/>
    <x v="188"/>
    <x v="0"/>
    <n v="3"/>
    <n v="12.42"/>
    <x v="27"/>
    <n v="6"/>
  </r>
  <r>
    <x v="2"/>
    <x v="4"/>
    <x v="1"/>
    <x v="418"/>
    <x v="188"/>
    <x v="3"/>
    <n v="6"/>
    <n v="53.35"/>
    <x v="5"/>
    <n v="36"/>
  </r>
  <r>
    <x v="2"/>
    <x v="4"/>
    <x v="1"/>
    <x v="219"/>
    <x v="188"/>
    <x v="0"/>
    <n v="5"/>
    <n v="12.42"/>
    <x v="31"/>
    <n v="10"/>
  </r>
  <r>
    <x v="3"/>
    <x v="0"/>
    <x v="0"/>
    <x v="20"/>
    <x v="188"/>
    <x v="2"/>
    <n v="10"/>
    <n v="17.829999999999998"/>
    <x v="21"/>
    <n v="35"/>
  </r>
  <r>
    <x v="0"/>
    <x v="3"/>
    <x v="0"/>
    <x v="245"/>
    <x v="188"/>
    <x v="0"/>
    <n v="2"/>
    <n v="12.42"/>
    <x v="17"/>
    <n v="4"/>
  </r>
  <r>
    <x v="0"/>
    <x v="0"/>
    <x v="0"/>
    <x v="354"/>
    <x v="188"/>
    <x v="3"/>
    <n v="4"/>
    <n v="53.35"/>
    <x v="39"/>
    <n v="24"/>
  </r>
  <r>
    <x v="0"/>
    <x v="3"/>
    <x v="0"/>
    <x v="205"/>
    <x v="188"/>
    <x v="2"/>
    <n v="2"/>
    <n v="17.829999999999998"/>
    <x v="28"/>
    <n v="7"/>
  </r>
  <r>
    <x v="4"/>
    <x v="3"/>
    <x v="0"/>
    <x v="420"/>
    <x v="188"/>
    <x v="0"/>
    <n v="8"/>
    <n v="12.42"/>
    <x v="8"/>
    <n v="16"/>
  </r>
  <r>
    <x v="0"/>
    <x v="6"/>
    <x v="0"/>
    <x v="43"/>
    <x v="188"/>
    <x v="2"/>
    <n v="8"/>
    <n v="17.829999999999998"/>
    <x v="23"/>
    <n v="28"/>
  </r>
  <r>
    <x v="2"/>
    <x v="5"/>
    <x v="1"/>
    <x v="220"/>
    <x v="189"/>
    <x v="2"/>
    <n v="2"/>
    <n v="17.829999999999998"/>
    <x v="28"/>
    <n v="7"/>
  </r>
  <r>
    <x v="0"/>
    <x v="1"/>
    <x v="0"/>
    <x v="233"/>
    <x v="189"/>
    <x v="0"/>
    <n v="6"/>
    <n v="12.42"/>
    <x v="0"/>
    <n v="12"/>
  </r>
  <r>
    <x v="2"/>
    <x v="5"/>
    <x v="1"/>
    <x v="49"/>
    <x v="189"/>
    <x v="3"/>
    <n v="5"/>
    <n v="53.35"/>
    <x v="38"/>
    <n v="30"/>
  </r>
  <r>
    <x v="0"/>
    <x v="0"/>
    <x v="0"/>
    <x v="46"/>
    <x v="189"/>
    <x v="3"/>
    <n v="3"/>
    <n v="53.35"/>
    <x v="22"/>
    <n v="18"/>
  </r>
  <r>
    <x v="3"/>
    <x v="0"/>
    <x v="0"/>
    <x v="436"/>
    <x v="189"/>
    <x v="0"/>
    <n v="4"/>
    <n v="12.42"/>
    <x v="10"/>
    <n v="8"/>
  </r>
  <r>
    <x v="0"/>
    <x v="0"/>
    <x v="0"/>
    <x v="478"/>
    <x v="189"/>
    <x v="1"/>
    <n v="4"/>
    <n v="16.32"/>
    <x v="29"/>
    <n v="12"/>
  </r>
  <r>
    <x v="0"/>
    <x v="0"/>
    <x v="0"/>
    <x v="60"/>
    <x v="189"/>
    <x v="1"/>
    <n v="7"/>
    <n v="16.32"/>
    <x v="14"/>
    <n v="21"/>
  </r>
  <r>
    <x v="2"/>
    <x v="4"/>
    <x v="1"/>
    <x v="487"/>
    <x v="189"/>
    <x v="1"/>
    <n v="8"/>
    <n v="16.32"/>
    <x v="11"/>
    <n v="24"/>
  </r>
  <r>
    <x v="0"/>
    <x v="1"/>
    <x v="0"/>
    <x v="345"/>
    <x v="189"/>
    <x v="0"/>
    <n v="10"/>
    <n v="12.42"/>
    <x v="30"/>
    <n v="20"/>
  </r>
  <r>
    <x v="1"/>
    <x v="5"/>
    <x v="1"/>
    <x v="67"/>
    <x v="189"/>
    <x v="2"/>
    <n v="2"/>
    <n v="17.829999999999998"/>
    <x v="28"/>
    <n v="7"/>
  </r>
  <r>
    <x v="0"/>
    <x v="1"/>
    <x v="0"/>
    <x v="471"/>
    <x v="189"/>
    <x v="3"/>
    <n v="9"/>
    <n v="53.35"/>
    <x v="18"/>
    <n v="54"/>
  </r>
  <r>
    <x v="3"/>
    <x v="1"/>
    <x v="0"/>
    <x v="336"/>
    <x v="189"/>
    <x v="0"/>
    <n v="2"/>
    <n v="12.42"/>
    <x v="17"/>
    <n v="4"/>
  </r>
  <r>
    <x v="1"/>
    <x v="2"/>
    <x v="1"/>
    <x v="271"/>
    <x v="189"/>
    <x v="2"/>
    <n v="9"/>
    <n v="17.829999999999998"/>
    <x v="19"/>
    <n v="31.5"/>
  </r>
  <r>
    <x v="3"/>
    <x v="1"/>
    <x v="0"/>
    <x v="329"/>
    <x v="189"/>
    <x v="3"/>
    <n v="4"/>
    <n v="53.35"/>
    <x v="39"/>
    <n v="24"/>
  </r>
  <r>
    <x v="0"/>
    <x v="1"/>
    <x v="0"/>
    <x v="492"/>
    <x v="189"/>
    <x v="0"/>
    <n v="2"/>
    <n v="12.42"/>
    <x v="17"/>
    <n v="4"/>
  </r>
  <r>
    <x v="0"/>
    <x v="0"/>
    <x v="0"/>
    <x v="342"/>
    <x v="189"/>
    <x v="0"/>
    <n v="9"/>
    <n v="12.42"/>
    <x v="9"/>
    <n v="18"/>
  </r>
  <r>
    <x v="3"/>
    <x v="0"/>
    <x v="0"/>
    <x v="419"/>
    <x v="189"/>
    <x v="1"/>
    <n v="3"/>
    <n v="16.32"/>
    <x v="25"/>
    <n v="9"/>
  </r>
  <r>
    <x v="4"/>
    <x v="3"/>
    <x v="0"/>
    <x v="355"/>
    <x v="190"/>
    <x v="0"/>
    <n v="6"/>
    <n v="12.42"/>
    <x v="0"/>
    <n v="12"/>
  </r>
  <r>
    <x v="4"/>
    <x v="3"/>
    <x v="0"/>
    <x v="376"/>
    <x v="190"/>
    <x v="3"/>
    <n v="10"/>
    <n v="53.35"/>
    <x v="12"/>
    <n v="60"/>
  </r>
  <r>
    <x v="3"/>
    <x v="0"/>
    <x v="0"/>
    <x v="395"/>
    <x v="190"/>
    <x v="3"/>
    <n v="5"/>
    <n v="53.35"/>
    <x v="38"/>
    <n v="30"/>
  </r>
  <r>
    <x v="4"/>
    <x v="1"/>
    <x v="0"/>
    <x v="421"/>
    <x v="190"/>
    <x v="3"/>
    <n v="3"/>
    <n v="53.35"/>
    <x v="22"/>
    <n v="18"/>
  </r>
  <r>
    <x v="1"/>
    <x v="5"/>
    <x v="1"/>
    <x v="160"/>
    <x v="190"/>
    <x v="0"/>
    <n v="9"/>
    <n v="12.42"/>
    <x v="9"/>
    <n v="18"/>
  </r>
  <r>
    <x v="2"/>
    <x v="4"/>
    <x v="1"/>
    <x v="23"/>
    <x v="190"/>
    <x v="0"/>
    <n v="5"/>
    <n v="12.42"/>
    <x v="31"/>
    <n v="10"/>
  </r>
  <r>
    <x v="0"/>
    <x v="0"/>
    <x v="0"/>
    <x v="139"/>
    <x v="190"/>
    <x v="2"/>
    <n v="5"/>
    <n v="17.829999999999998"/>
    <x v="24"/>
    <n v="17.5"/>
  </r>
  <r>
    <x v="4"/>
    <x v="1"/>
    <x v="0"/>
    <x v="318"/>
    <x v="190"/>
    <x v="0"/>
    <n v="3"/>
    <n v="12.42"/>
    <x v="27"/>
    <n v="6"/>
  </r>
  <r>
    <x v="3"/>
    <x v="1"/>
    <x v="0"/>
    <x v="466"/>
    <x v="190"/>
    <x v="2"/>
    <n v="2"/>
    <n v="17.829999999999998"/>
    <x v="28"/>
    <n v="7"/>
  </r>
  <r>
    <x v="4"/>
    <x v="0"/>
    <x v="0"/>
    <x v="60"/>
    <x v="190"/>
    <x v="2"/>
    <n v="9"/>
    <n v="17.829999999999998"/>
    <x v="19"/>
    <n v="31.5"/>
  </r>
  <r>
    <x v="2"/>
    <x v="2"/>
    <x v="1"/>
    <x v="188"/>
    <x v="190"/>
    <x v="2"/>
    <n v="8"/>
    <n v="17.829999999999998"/>
    <x v="23"/>
    <n v="28"/>
  </r>
  <r>
    <x v="2"/>
    <x v="4"/>
    <x v="1"/>
    <x v="226"/>
    <x v="190"/>
    <x v="0"/>
    <n v="2"/>
    <n v="12.42"/>
    <x v="17"/>
    <n v="4"/>
  </r>
  <r>
    <x v="0"/>
    <x v="1"/>
    <x v="0"/>
    <x v="325"/>
    <x v="190"/>
    <x v="0"/>
    <n v="6"/>
    <n v="12.42"/>
    <x v="0"/>
    <n v="12"/>
  </r>
  <r>
    <x v="2"/>
    <x v="4"/>
    <x v="1"/>
    <x v="289"/>
    <x v="190"/>
    <x v="0"/>
    <n v="6"/>
    <n v="12.42"/>
    <x v="0"/>
    <n v="12"/>
  </r>
  <r>
    <x v="0"/>
    <x v="6"/>
    <x v="0"/>
    <x v="212"/>
    <x v="190"/>
    <x v="2"/>
    <n v="7"/>
    <n v="17.829999999999998"/>
    <x v="37"/>
    <n v="24.5"/>
  </r>
  <r>
    <x v="1"/>
    <x v="5"/>
    <x v="1"/>
    <x v="285"/>
    <x v="191"/>
    <x v="0"/>
    <n v="6"/>
    <n v="12.42"/>
    <x v="0"/>
    <n v="12"/>
  </r>
  <r>
    <x v="2"/>
    <x v="2"/>
    <x v="1"/>
    <x v="16"/>
    <x v="191"/>
    <x v="2"/>
    <n v="10"/>
    <n v="17.829999999999998"/>
    <x v="21"/>
    <n v="35"/>
  </r>
  <r>
    <x v="2"/>
    <x v="2"/>
    <x v="1"/>
    <x v="485"/>
    <x v="191"/>
    <x v="2"/>
    <n v="8"/>
    <n v="17.829999999999998"/>
    <x v="23"/>
    <n v="28"/>
  </r>
  <r>
    <x v="4"/>
    <x v="0"/>
    <x v="0"/>
    <x v="137"/>
    <x v="191"/>
    <x v="3"/>
    <n v="6"/>
    <n v="53.35"/>
    <x v="5"/>
    <n v="36"/>
  </r>
  <r>
    <x v="2"/>
    <x v="2"/>
    <x v="1"/>
    <x v="375"/>
    <x v="191"/>
    <x v="1"/>
    <n v="6"/>
    <n v="16.32"/>
    <x v="26"/>
    <n v="18"/>
  </r>
  <r>
    <x v="2"/>
    <x v="4"/>
    <x v="1"/>
    <x v="286"/>
    <x v="191"/>
    <x v="0"/>
    <n v="2"/>
    <n v="12.42"/>
    <x v="17"/>
    <n v="4"/>
  </r>
  <r>
    <x v="3"/>
    <x v="6"/>
    <x v="0"/>
    <x v="372"/>
    <x v="191"/>
    <x v="1"/>
    <n v="1"/>
    <n v="16.32"/>
    <x v="20"/>
    <n v="3"/>
  </r>
  <r>
    <x v="0"/>
    <x v="1"/>
    <x v="0"/>
    <x v="207"/>
    <x v="191"/>
    <x v="1"/>
    <n v="10"/>
    <n v="16.32"/>
    <x v="36"/>
    <n v="30"/>
  </r>
  <r>
    <x v="0"/>
    <x v="1"/>
    <x v="0"/>
    <x v="171"/>
    <x v="192"/>
    <x v="0"/>
    <n v="8"/>
    <n v="12.42"/>
    <x v="8"/>
    <n v="16"/>
  </r>
  <r>
    <x v="1"/>
    <x v="2"/>
    <x v="1"/>
    <x v="13"/>
    <x v="192"/>
    <x v="3"/>
    <n v="9"/>
    <n v="53.35"/>
    <x v="18"/>
    <n v="54"/>
  </r>
  <r>
    <x v="3"/>
    <x v="0"/>
    <x v="0"/>
    <x v="500"/>
    <x v="192"/>
    <x v="0"/>
    <n v="7"/>
    <n v="12.42"/>
    <x v="1"/>
    <n v="14"/>
  </r>
  <r>
    <x v="1"/>
    <x v="5"/>
    <x v="1"/>
    <x v="244"/>
    <x v="192"/>
    <x v="0"/>
    <n v="1"/>
    <n v="12.42"/>
    <x v="3"/>
    <n v="2"/>
  </r>
  <r>
    <x v="2"/>
    <x v="4"/>
    <x v="1"/>
    <x v="454"/>
    <x v="192"/>
    <x v="2"/>
    <n v="2"/>
    <n v="17.829999999999998"/>
    <x v="28"/>
    <n v="7"/>
  </r>
  <r>
    <x v="2"/>
    <x v="7"/>
    <x v="1"/>
    <x v="448"/>
    <x v="192"/>
    <x v="3"/>
    <n v="8"/>
    <n v="53.35"/>
    <x v="32"/>
    <n v="48"/>
  </r>
  <r>
    <x v="2"/>
    <x v="5"/>
    <x v="1"/>
    <x v="332"/>
    <x v="192"/>
    <x v="0"/>
    <n v="5"/>
    <n v="12.42"/>
    <x v="31"/>
    <n v="10"/>
  </r>
  <r>
    <x v="2"/>
    <x v="5"/>
    <x v="1"/>
    <x v="27"/>
    <x v="192"/>
    <x v="2"/>
    <n v="2"/>
    <n v="17.829999999999998"/>
    <x v="28"/>
    <n v="7"/>
  </r>
  <r>
    <x v="0"/>
    <x v="1"/>
    <x v="0"/>
    <x v="305"/>
    <x v="192"/>
    <x v="0"/>
    <n v="8"/>
    <n v="12.42"/>
    <x v="8"/>
    <n v="16"/>
  </r>
  <r>
    <x v="3"/>
    <x v="6"/>
    <x v="0"/>
    <x v="434"/>
    <x v="192"/>
    <x v="2"/>
    <n v="9"/>
    <n v="17.829999999999998"/>
    <x v="19"/>
    <n v="31.5"/>
  </r>
  <r>
    <x v="0"/>
    <x v="6"/>
    <x v="0"/>
    <x v="358"/>
    <x v="192"/>
    <x v="0"/>
    <n v="6"/>
    <n v="12.42"/>
    <x v="0"/>
    <n v="12"/>
  </r>
  <r>
    <x v="4"/>
    <x v="0"/>
    <x v="0"/>
    <x v="74"/>
    <x v="192"/>
    <x v="1"/>
    <n v="9"/>
    <n v="16.32"/>
    <x v="6"/>
    <n v="27"/>
  </r>
  <r>
    <x v="4"/>
    <x v="1"/>
    <x v="0"/>
    <x v="19"/>
    <x v="193"/>
    <x v="2"/>
    <n v="6"/>
    <n v="17.829999999999998"/>
    <x v="7"/>
    <n v="21"/>
  </r>
  <r>
    <x v="2"/>
    <x v="4"/>
    <x v="1"/>
    <x v="455"/>
    <x v="193"/>
    <x v="1"/>
    <n v="4"/>
    <n v="16.32"/>
    <x v="29"/>
    <n v="12"/>
  </r>
  <r>
    <x v="0"/>
    <x v="3"/>
    <x v="0"/>
    <x v="515"/>
    <x v="193"/>
    <x v="0"/>
    <n v="9"/>
    <n v="12.42"/>
    <x v="9"/>
    <n v="18"/>
  </r>
  <r>
    <x v="0"/>
    <x v="3"/>
    <x v="0"/>
    <x v="364"/>
    <x v="193"/>
    <x v="0"/>
    <n v="9"/>
    <n v="12.42"/>
    <x v="9"/>
    <n v="18"/>
  </r>
  <r>
    <x v="3"/>
    <x v="1"/>
    <x v="0"/>
    <x v="196"/>
    <x v="193"/>
    <x v="3"/>
    <n v="8"/>
    <n v="53.35"/>
    <x v="32"/>
    <n v="48"/>
  </r>
  <r>
    <x v="2"/>
    <x v="2"/>
    <x v="1"/>
    <x v="266"/>
    <x v="193"/>
    <x v="2"/>
    <n v="7"/>
    <n v="17.829999999999998"/>
    <x v="37"/>
    <n v="24.5"/>
  </r>
  <r>
    <x v="3"/>
    <x v="6"/>
    <x v="0"/>
    <x v="308"/>
    <x v="193"/>
    <x v="0"/>
    <n v="5"/>
    <n v="12.42"/>
    <x v="31"/>
    <n v="10"/>
  </r>
  <r>
    <x v="0"/>
    <x v="1"/>
    <x v="0"/>
    <x v="433"/>
    <x v="193"/>
    <x v="0"/>
    <n v="1"/>
    <n v="12.42"/>
    <x v="3"/>
    <n v="2"/>
  </r>
  <r>
    <x v="4"/>
    <x v="0"/>
    <x v="0"/>
    <x v="307"/>
    <x v="193"/>
    <x v="3"/>
    <n v="8"/>
    <n v="53.35"/>
    <x v="32"/>
    <n v="48"/>
  </r>
  <r>
    <x v="2"/>
    <x v="2"/>
    <x v="1"/>
    <x v="394"/>
    <x v="193"/>
    <x v="0"/>
    <n v="3"/>
    <n v="12.42"/>
    <x v="27"/>
    <n v="6"/>
  </r>
  <r>
    <x v="0"/>
    <x v="6"/>
    <x v="0"/>
    <x v="42"/>
    <x v="193"/>
    <x v="0"/>
    <n v="9"/>
    <n v="12.42"/>
    <x v="9"/>
    <n v="18"/>
  </r>
  <r>
    <x v="4"/>
    <x v="0"/>
    <x v="0"/>
    <x v="79"/>
    <x v="193"/>
    <x v="3"/>
    <n v="5"/>
    <n v="53.35"/>
    <x v="38"/>
    <n v="30"/>
  </r>
  <r>
    <x v="3"/>
    <x v="0"/>
    <x v="0"/>
    <x v="77"/>
    <x v="193"/>
    <x v="3"/>
    <n v="7"/>
    <n v="53.35"/>
    <x v="13"/>
    <n v="42"/>
  </r>
  <r>
    <x v="0"/>
    <x v="1"/>
    <x v="0"/>
    <x v="1"/>
    <x v="193"/>
    <x v="1"/>
    <n v="4"/>
    <n v="16.32"/>
    <x v="29"/>
    <n v="12"/>
  </r>
  <r>
    <x v="0"/>
    <x v="6"/>
    <x v="0"/>
    <x v="462"/>
    <x v="193"/>
    <x v="2"/>
    <n v="8"/>
    <n v="17.829999999999998"/>
    <x v="23"/>
    <n v="28"/>
  </r>
  <r>
    <x v="4"/>
    <x v="0"/>
    <x v="0"/>
    <x v="235"/>
    <x v="193"/>
    <x v="2"/>
    <n v="5"/>
    <n v="17.829999999999998"/>
    <x v="24"/>
    <n v="17.5"/>
  </r>
  <r>
    <x v="2"/>
    <x v="4"/>
    <x v="1"/>
    <x v="248"/>
    <x v="194"/>
    <x v="0"/>
    <n v="10"/>
    <n v="12.42"/>
    <x v="30"/>
    <n v="20"/>
  </r>
  <r>
    <x v="0"/>
    <x v="1"/>
    <x v="0"/>
    <x v="414"/>
    <x v="194"/>
    <x v="1"/>
    <n v="6"/>
    <n v="16.32"/>
    <x v="26"/>
    <n v="18"/>
  </r>
  <r>
    <x v="0"/>
    <x v="1"/>
    <x v="0"/>
    <x v="68"/>
    <x v="194"/>
    <x v="0"/>
    <n v="9"/>
    <n v="12.42"/>
    <x v="9"/>
    <n v="18"/>
  </r>
  <r>
    <x v="0"/>
    <x v="3"/>
    <x v="0"/>
    <x v="143"/>
    <x v="194"/>
    <x v="0"/>
    <n v="5"/>
    <n v="12.42"/>
    <x v="31"/>
    <n v="10"/>
  </r>
  <r>
    <x v="0"/>
    <x v="1"/>
    <x v="0"/>
    <x v="177"/>
    <x v="194"/>
    <x v="0"/>
    <n v="1"/>
    <n v="12.42"/>
    <x v="3"/>
    <n v="2"/>
  </r>
  <r>
    <x v="2"/>
    <x v="2"/>
    <x v="1"/>
    <x v="146"/>
    <x v="194"/>
    <x v="0"/>
    <n v="3"/>
    <n v="12.42"/>
    <x v="27"/>
    <n v="6"/>
  </r>
  <r>
    <x v="3"/>
    <x v="1"/>
    <x v="0"/>
    <x v="288"/>
    <x v="194"/>
    <x v="0"/>
    <n v="10"/>
    <n v="12.42"/>
    <x v="30"/>
    <n v="20"/>
  </r>
  <r>
    <x v="0"/>
    <x v="1"/>
    <x v="0"/>
    <x v="227"/>
    <x v="194"/>
    <x v="3"/>
    <n v="7"/>
    <n v="53.35"/>
    <x v="13"/>
    <n v="42"/>
  </r>
  <r>
    <x v="3"/>
    <x v="0"/>
    <x v="0"/>
    <x v="367"/>
    <x v="194"/>
    <x v="1"/>
    <n v="9"/>
    <n v="16.32"/>
    <x v="6"/>
    <n v="27"/>
  </r>
  <r>
    <x v="0"/>
    <x v="6"/>
    <x v="0"/>
    <x v="358"/>
    <x v="194"/>
    <x v="2"/>
    <n v="5"/>
    <n v="17.829999999999998"/>
    <x v="24"/>
    <n v="17.5"/>
  </r>
  <r>
    <x v="2"/>
    <x v="4"/>
    <x v="1"/>
    <x v="89"/>
    <x v="194"/>
    <x v="1"/>
    <n v="9"/>
    <n v="16.32"/>
    <x v="6"/>
    <n v="27"/>
  </r>
  <r>
    <x v="2"/>
    <x v="2"/>
    <x v="1"/>
    <x v="495"/>
    <x v="194"/>
    <x v="1"/>
    <n v="9"/>
    <n v="16.32"/>
    <x v="6"/>
    <n v="27"/>
  </r>
  <r>
    <x v="0"/>
    <x v="0"/>
    <x v="0"/>
    <x v="342"/>
    <x v="194"/>
    <x v="0"/>
    <n v="6"/>
    <n v="12.42"/>
    <x v="0"/>
    <n v="12"/>
  </r>
  <r>
    <x v="0"/>
    <x v="3"/>
    <x v="0"/>
    <x v="243"/>
    <x v="195"/>
    <x v="1"/>
    <n v="3"/>
    <n v="16.32"/>
    <x v="25"/>
    <n v="9"/>
  </r>
  <r>
    <x v="0"/>
    <x v="1"/>
    <x v="0"/>
    <x v="315"/>
    <x v="195"/>
    <x v="2"/>
    <n v="4"/>
    <n v="17.829999999999998"/>
    <x v="34"/>
    <n v="14"/>
  </r>
  <r>
    <x v="3"/>
    <x v="1"/>
    <x v="0"/>
    <x v="471"/>
    <x v="195"/>
    <x v="0"/>
    <n v="1"/>
    <n v="12.42"/>
    <x v="3"/>
    <n v="2"/>
  </r>
  <r>
    <x v="3"/>
    <x v="0"/>
    <x v="0"/>
    <x v="335"/>
    <x v="195"/>
    <x v="0"/>
    <n v="1"/>
    <n v="12.42"/>
    <x v="3"/>
    <n v="2"/>
  </r>
  <r>
    <x v="0"/>
    <x v="0"/>
    <x v="0"/>
    <x v="295"/>
    <x v="195"/>
    <x v="1"/>
    <n v="9"/>
    <n v="16.32"/>
    <x v="6"/>
    <n v="27"/>
  </r>
  <r>
    <x v="0"/>
    <x v="3"/>
    <x v="0"/>
    <x v="254"/>
    <x v="195"/>
    <x v="2"/>
    <n v="5"/>
    <n v="17.829999999999998"/>
    <x v="24"/>
    <n v="17.5"/>
  </r>
  <r>
    <x v="0"/>
    <x v="0"/>
    <x v="0"/>
    <x v="478"/>
    <x v="195"/>
    <x v="0"/>
    <n v="6"/>
    <n v="12.42"/>
    <x v="0"/>
    <n v="12"/>
  </r>
  <r>
    <x v="0"/>
    <x v="1"/>
    <x v="0"/>
    <x v="195"/>
    <x v="195"/>
    <x v="3"/>
    <n v="8"/>
    <n v="53.35"/>
    <x v="32"/>
    <n v="48"/>
  </r>
  <r>
    <x v="1"/>
    <x v="5"/>
    <x v="1"/>
    <x v="159"/>
    <x v="195"/>
    <x v="0"/>
    <n v="8"/>
    <n v="12.42"/>
    <x v="8"/>
    <n v="16"/>
  </r>
  <r>
    <x v="2"/>
    <x v="5"/>
    <x v="1"/>
    <x v="209"/>
    <x v="195"/>
    <x v="0"/>
    <n v="8"/>
    <n v="12.42"/>
    <x v="8"/>
    <n v="16"/>
  </r>
  <r>
    <x v="0"/>
    <x v="3"/>
    <x v="0"/>
    <x v="490"/>
    <x v="196"/>
    <x v="3"/>
    <n v="6"/>
    <n v="53.35"/>
    <x v="5"/>
    <n v="36"/>
  </r>
  <r>
    <x v="2"/>
    <x v="2"/>
    <x v="1"/>
    <x v="202"/>
    <x v="196"/>
    <x v="3"/>
    <n v="2"/>
    <n v="53.35"/>
    <x v="35"/>
    <n v="12"/>
  </r>
  <r>
    <x v="0"/>
    <x v="0"/>
    <x v="0"/>
    <x v="79"/>
    <x v="196"/>
    <x v="1"/>
    <n v="4"/>
    <n v="16.32"/>
    <x v="29"/>
    <n v="12"/>
  </r>
  <r>
    <x v="2"/>
    <x v="4"/>
    <x v="1"/>
    <x v="58"/>
    <x v="196"/>
    <x v="1"/>
    <n v="5"/>
    <n v="16.32"/>
    <x v="33"/>
    <n v="15"/>
  </r>
  <r>
    <x v="4"/>
    <x v="0"/>
    <x v="0"/>
    <x v="335"/>
    <x v="196"/>
    <x v="2"/>
    <n v="3"/>
    <n v="17.829999999999998"/>
    <x v="4"/>
    <n v="10.5"/>
  </r>
  <r>
    <x v="0"/>
    <x v="0"/>
    <x v="0"/>
    <x v="346"/>
    <x v="196"/>
    <x v="2"/>
    <n v="3"/>
    <n v="17.829999999999998"/>
    <x v="4"/>
    <n v="10.5"/>
  </r>
  <r>
    <x v="0"/>
    <x v="3"/>
    <x v="0"/>
    <x v="443"/>
    <x v="196"/>
    <x v="2"/>
    <n v="9"/>
    <n v="17.829999999999998"/>
    <x v="19"/>
    <n v="31.5"/>
  </r>
  <r>
    <x v="1"/>
    <x v="4"/>
    <x v="1"/>
    <x v="300"/>
    <x v="196"/>
    <x v="3"/>
    <n v="3"/>
    <n v="53.35"/>
    <x v="22"/>
    <n v="18"/>
  </r>
  <r>
    <x v="2"/>
    <x v="7"/>
    <x v="1"/>
    <x v="448"/>
    <x v="196"/>
    <x v="0"/>
    <n v="9"/>
    <n v="12.42"/>
    <x v="9"/>
    <n v="18"/>
  </r>
  <r>
    <x v="0"/>
    <x v="3"/>
    <x v="0"/>
    <x v="299"/>
    <x v="196"/>
    <x v="0"/>
    <n v="9"/>
    <n v="12.42"/>
    <x v="9"/>
    <n v="18"/>
  </r>
  <r>
    <x v="4"/>
    <x v="0"/>
    <x v="0"/>
    <x v="139"/>
    <x v="196"/>
    <x v="3"/>
    <n v="4"/>
    <n v="53.35"/>
    <x v="39"/>
    <n v="24"/>
  </r>
  <r>
    <x v="2"/>
    <x v="4"/>
    <x v="1"/>
    <x v="418"/>
    <x v="196"/>
    <x v="2"/>
    <n v="5"/>
    <n v="17.829999999999998"/>
    <x v="24"/>
    <n v="17.5"/>
  </r>
  <r>
    <x v="0"/>
    <x v="0"/>
    <x v="0"/>
    <x v="166"/>
    <x v="196"/>
    <x v="0"/>
    <n v="8"/>
    <n v="12.42"/>
    <x v="8"/>
    <n v="16"/>
  </r>
  <r>
    <x v="3"/>
    <x v="1"/>
    <x v="0"/>
    <x v="474"/>
    <x v="196"/>
    <x v="3"/>
    <n v="9"/>
    <n v="53.35"/>
    <x v="18"/>
    <n v="54"/>
  </r>
  <r>
    <x v="2"/>
    <x v="4"/>
    <x v="1"/>
    <x v="487"/>
    <x v="196"/>
    <x v="2"/>
    <n v="9"/>
    <n v="17.829999999999998"/>
    <x v="19"/>
    <n v="31.5"/>
  </r>
  <r>
    <x v="0"/>
    <x v="0"/>
    <x v="0"/>
    <x v="60"/>
    <x v="196"/>
    <x v="3"/>
    <n v="5"/>
    <n v="53.35"/>
    <x v="38"/>
    <n v="30"/>
  </r>
  <r>
    <x v="3"/>
    <x v="1"/>
    <x v="0"/>
    <x v="384"/>
    <x v="197"/>
    <x v="0"/>
    <n v="5"/>
    <n v="12.42"/>
    <x v="31"/>
    <n v="10"/>
  </r>
  <r>
    <x v="0"/>
    <x v="0"/>
    <x v="0"/>
    <x v="505"/>
    <x v="197"/>
    <x v="1"/>
    <n v="6"/>
    <n v="16.32"/>
    <x v="26"/>
    <n v="18"/>
  </r>
  <r>
    <x v="4"/>
    <x v="1"/>
    <x v="0"/>
    <x v="425"/>
    <x v="197"/>
    <x v="0"/>
    <n v="2"/>
    <n v="12.42"/>
    <x v="17"/>
    <n v="4"/>
  </r>
  <r>
    <x v="0"/>
    <x v="1"/>
    <x v="0"/>
    <x v="262"/>
    <x v="197"/>
    <x v="1"/>
    <n v="10"/>
    <n v="16.32"/>
    <x v="36"/>
    <n v="30"/>
  </r>
  <r>
    <x v="2"/>
    <x v="4"/>
    <x v="1"/>
    <x v="178"/>
    <x v="197"/>
    <x v="2"/>
    <n v="3"/>
    <n v="17.829999999999998"/>
    <x v="4"/>
    <n v="10.5"/>
  </r>
  <r>
    <x v="3"/>
    <x v="1"/>
    <x v="0"/>
    <x v="184"/>
    <x v="197"/>
    <x v="0"/>
    <n v="10"/>
    <n v="12.42"/>
    <x v="30"/>
    <n v="20"/>
  </r>
  <r>
    <x v="0"/>
    <x v="1"/>
    <x v="0"/>
    <x v="399"/>
    <x v="197"/>
    <x v="0"/>
    <n v="6"/>
    <n v="12.42"/>
    <x v="0"/>
    <n v="12"/>
  </r>
  <r>
    <x v="4"/>
    <x v="1"/>
    <x v="0"/>
    <x v="26"/>
    <x v="197"/>
    <x v="2"/>
    <n v="8"/>
    <n v="17.829999999999998"/>
    <x v="23"/>
    <n v="28"/>
  </r>
  <r>
    <x v="2"/>
    <x v="7"/>
    <x v="1"/>
    <x v="113"/>
    <x v="197"/>
    <x v="0"/>
    <n v="2"/>
    <n v="12.42"/>
    <x v="17"/>
    <n v="4"/>
  </r>
  <r>
    <x v="3"/>
    <x v="1"/>
    <x v="0"/>
    <x v="207"/>
    <x v="197"/>
    <x v="2"/>
    <n v="3"/>
    <n v="17.829999999999998"/>
    <x v="4"/>
    <n v="10.5"/>
  </r>
  <r>
    <x v="0"/>
    <x v="1"/>
    <x v="0"/>
    <x v="474"/>
    <x v="197"/>
    <x v="0"/>
    <n v="7"/>
    <n v="12.42"/>
    <x v="1"/>
    <n v="14"/>
  </r>
  <r>
    <x v="2"/>
    <x v="2"/>
    <x v="1"/>
    <x v="225"/>
    <x v="197"/>
    <x v="0"/>
    <n v="7"/>
    <n v="12.42"/>
    <x v="1"/>
    <n v="14"/>
  </r>
  <r>
    <x v="2"/>
    <x v="4"/>
    <x v="1"/>
    <x v="439"/>
    <x v="198"/>
    <x v="3"/>
    <n v="6"/>
    <n v="53.35"/>
    <x v="5"/>
    <n v="36"/>
  </r>
  <r>
    <x v="0"/>
    <x v="1"/>
    <x v="0"/>
    <x v="377"/>
    <x v="198"/>
    <x v="1"/>
    <n v="3"/>
    <n v="16.32"/>
    <x v="25"/>
    <n v="9"/>
  </r>
  <r>
    <x v="0"/>
    <x v="1"/>
    <x v="0"/>
    <x v="425"/>
    <x v="198"/>
    <x v="0"/>
    <n v="6"/>
    <n v="12.42"/>
    <x v="0"/>
    <n v="12"/>
  </r>
  <r>
    <x v="2"/>
    <x v="5"/>
    <x v="1"/>
    <x v="83"/>
    <x v="198"/>
    <x v="0"/>
    <n v="5"/>
    <n v="12.42"/>
    <x v="31"/>
    <n v="10"/>
  </r>
  <r>
    <x v="0"/>
    <x v="0"/>
    <x v="0"/>
    <x v="166"/>
    <x v="198"/>
    <x v="2"/>
    <n v="10"/>
    <n v="17.829999999999998"/>
    <x v="21"/>
    <n v="35"/>
  </r>
  <r>
    <x v="4"/>
    <x v="1"/>
    <x v="0"/>
    <x v="278"/>
    <x v="198"/>
    <x v="3"/>
    <n v="4"/>
    <n v="53.35"/>
    <x v="39"/>
    <n v="24"/>
  </r>
  <r>
    <x v="2"/>
    <x v="4"/>
    <x v="1"/>
    <x v="439"/>
    <x v="198"/>
    <x v="3"/>
    <n v="5"/>
    <n v="53.35"/>
    <x v="38"/>
    <n v="30"/>
  </r>
  <r>
    <x v="2"/>
    <x v="5"/>
    <x v="1"/>
    <x v="309"/>
    <x v="198"/>
    <x v="0"/>
    <n v="4"/>
    <n v="12.42"/>
    <x v="10"/>
    <n v="8"/>
  </r>
  <r>
    <x v="4"/>
    <x v="6"/>
    <x v="0"/>
    <x v="385"/>
    <x v="198"/>
    <x v="1"/>
    <n v="4"/>
    <n v="16.32"/>
    <x v="29"/>
    <n v="12"/>
  </r>
  <r>
    <x v="4"/>
    <x v="0"/>
    <x v="0"/>
    <x v="25"/>
    <x v="198"/>
    <x v="0"/>
    <n v="6"/>
    <n v="12.42"/>
    <x v="0"/>
    <n v="12"/>
  </r>
  <r>
    <x v="1"/>
    <x v="2"/>
    <x v="1"/>
    <x v="341"/>
    <x v="198"/>
    <x v="1"/>
    <n v="8"/>
    <n v="16.32"/>
    <x v="11"/>
    <n v="24"/>
  </r>
  <r>
    <x v="0"/>
    <x v="0"/>
    <x v="0"/>
    <x v="39"/>
    <x v="198"/>
    <x v="0"/>
    <n v="5"/>
    <n v="12.42"/>
    <x v="31"/>
    <n v="10"/>
  </r>
  <r>
    <x v="0"/>
    <x v="0"/>
    <x v="0"/>
    <x v="77"/>
    <x v="198"/>
    <x v="0"/>
    <n v="2"/>
    <n v="12.42"/>
    <x v="17"/>
    <n v="4"/>
  </r>
  <r>
    <x v="0"/>
    <x v="0"/>
    <x v="0"/>
    <x v="405"/>
    <x v="198"/>
    <x v="3"/>
    <n v="7"/>
    <n v="53.35"/>
    <x v="13"/>
    <n v="42"/>
  </r>
  <r>
    <x v="3"/>
    <x v="1"/>
    <x v="0"/>
    <x v="78"/>
    <x v="198"/>
    <x v="3"/>
    <n v="2"/>
    <n v="53.35"/>
    <x v="35"/>
    <n v="12"/>
  </r>
  <r>
    <x v="2"/>
    <x v="4"/>
    <x v="1"/>
    <x v="363"/>
    <x v="198"/>
    <x v="0"/>
    <n v="1"/>
    <n v="12.42"/>
    <x v="3"/>
    <n v="2"/>
  </r>
  <r>
    <x v="3"/>
    <x v="0"/>
    <x v="0"/>
    <x v="185"/>
    <x v="198"/>
    <x v="0"/>
    <n v="10"/>
    <n v="12.42"/>
    <x v="30"/>
    <n v="20"/>
  </r>
  <r>
    <x v="2"/>
    <x v="4"/>
    <x v="1"/>
    <x v="439"/>
    <x v="199"/>
    <x v="0"/>
    <n v="4"/>
    <n v="12.42"/>
    <x v="10"/>
    <n v="8"/>
  </r>
  <r>
    <x v="4"/>
    <x v="1"/>
    <x v="0"/>
    <x v="213"/>
    <x v="199"/>
    <x v="0"/>
    <n v="9"/>
    <n v="12.42"/>
    <x v="9"/>
    <n v="18"/>
  </r>
  <r>
    <x v="0"/>
    <x v="0"/>
    <x v="0"/>
    <x v="284"/>
    <x v="199"/>
    <x v="1"/>
    <n v="10"/>
    <n v="16.32"/>
    <x v="36"/>
    <n v="30"/>
  </r>
  <r>
    <x v="0"/>
    <x v="0"/>
    <x v="0"/>
    <x v="413"/>
    <x v="199"/>
    <x v="0"/>
    <n v="3"/>
    <n v="12.42"/>
    <x v="27"/>
    <n v="6"/>
  </r>
  <r>
    <x v="0"/>
    <x v="0"/>
    <x v="0"/>
    <x v="505"/>
    <x v="199"/>
    <x v="0"/>
    <n v="4"/>
    <n v="12.42"/>
    <x v="10"/>
    <n v="8"/>
  </r>
  <r>
    <x v="1"/>
    <x v="5"/>
    <x v="1"/>
    <x v="35"/>
    <x v="199"/>
    <x v="1"/>
    <n v="10"/>
    <n v="16.32"/>
    <x v="36"/>
    <n v="30"/>
  </r>
  <r>
    <x v="4"/>
    <x v="0"/>
    <x v="0"/>
    <x v="166"/>
    <x v="199"/>
    <x v="0"/>
    <n v="3"/>
    <n v="12.42"/>
    <x v="27"/>
    <n v="6"/>
  </r>
  <r>
    <x v="0"/>
    <x v="3"/>
    <x v="0"/>
    <x v="111"/>
    <x v="199"/>
    <x v="1"/>
    <n v="5"/>
    <n v="16.32"/>
    <x v="33"/>
    <n v="15"/>
  </r>
  <r>
    <x v="0"/>
    <x v="1"/>
    <x v="0"/>
    <x v="510"/>
    <x v="199"/>
    <x v="1"/>
    <n v="3"/>
    <n v="16.32"/>
    <x v="25"/>
    <n v="9"/>
  </r>
  <r>
    <x v="0"/>
    <x v="0"/>
    <x v="0"/>
    <x v="395"/>
    <x v="199"/>
    <x v="0"/>
    <n v="4"/>
    <n v="12.42"/>
    <x v="10"/>
    <n v="8"/>
  </r>
  <r>
    <x v="0"/>
    <x v="0"/>
    <x v="0"/>
    <x v="444"/>
    <x v="199"/>
    <x v="3"/>
    <n v="4"/>
    <n v="53.35"/>
    <x v="39"/>
    <n v="24"/>
  </r>
  <r>
    <x v="2"/>
    <x v="5"/>
    <x v="1"/>
    <x v="370"/>
    <x v="199"/>
    <x v="2"/>
    <n v="4"/>
    <n v="17.829999999999998"/>
    <x v="34"/>
    <n v="14"/>
  </r>
  <r>
    <x v="0"/>
    <x v="1"/>
    <x v="0"/>
    <x v="345"/>
    <x v="199"/>
    <x v="0"/>
    <n v="8"/>
    <n v="12.42"/>
    <x v="8"/>
    <n v="16"/>
  </r>
  <r>
    <x v="0"/>
    <x v="3"/>
    <x v="0"/>
    <x v="246"/>
    <x v="199"/>
    <x v="0"/>
    <n v="7"/>
    <n v="12.42"/>
    <x v="1"/>
    <n v="14"/>
  </r>
  <r>
    <x v="2"/>
    <x v="5"/>
    <x v="1"/>
    <x v="437"/>
    <x v="199"/>
    <x v="0"/>
    <n v="2"/>
    <n v="12.42"/>
    <x v="17"/>
    <n v="4"/>
  </r>
  <r>
    <x v="3"/>
    <x v="0"/>
    <x v="0"/>
    <x v="481"/>
    <x v="199"/>
    <x v="1"/>
    <n v="6"/>
    <n v="16.32"/>
    <x v="26"/>
    <n v="18"/>
  </r>
  <r>
    <x v="0"/>
    <x v="1"/>
    <x v="0"/>
    <x v="425"/>
    <x v="200"/>
    <x v="2"/>
    <n v="2"/>
    <n v="17.829999999999998"/>
    <x v="28"/>
    <n v="7"/>
  </r>
  <r>
    <x v="0"/>
    <x v="0"/>
    <x v="0"/>
    <x v="413"/>
    <x v="200"/>
    <x v="1"/>
    <n v="3"/>
    <n v="16.32"/>
    <x v="25"/>
    <n v="9"/>
  </r>
  <r>
    <x v="0"/>
    <x v="6"/>
    <x v="0"/>
    <x v="358"/>
    <x v="200"/>
    <x v="1"/>
    <n v="2"/>
    <n v="16.32"/>
    <x v="2"/>
    <n v="6"/>
  </r>
  <r>
    <x v="4"/>
    <x v="3"/>
    <x v="0"/>
    <x v="161"/>
    <x v="200"/>
    <x v="0"/>
    <n v="10"/>
    <n v="12.42"/>
    <x v="30"/>
    <n v="20"/>
  </r>
  <r>
    <x v="0"/>
    <x v="0"/>
    <x v="0"/>
    <x v="402"/>
    <x v="200"/>
    <x v="1"/>
    <n v="10"/>
    <n v="16.32"/>
    <x v="36"/>
    <n v="30"/>
  </r>
  <r>
    <x v="0"/>
    <x v="1"/>
    <x v="0"/>
    <x v="171"/>
    <x v="200"/>
    <x v="3"/>
    <n v="2"/>
    <n v="53.35"/>
    <x v="35"/>
    <n v="12"/>
  </r>
  <r>
    <x v="0"/>
    <x v="0"/>
    <x v="0"/>
    <x v="509"/>
    <x v="200"/>
    <x v="1"/>
    <n v="2"/>
    <n v="16.32"/>
    <x v="2"/>
    <n v="6"/>
  </r>
  <r>
    <x v="1"/>
    <x v="4"/>
    <x v="1"/>
    <x v="363"/>
    <x v="200"/>
    <x v="1"/>
    <n v="1"/>
    <n v="16.32"/>
    <x v="20"/>
    <n v="3"/>
  </r>
  <r>
    <x v="0"/>
    <x v="1"/>
    <x v="0"/>
    <x v="140"/>
    <x v="200"/>
    <x v="2"/>
    <n v="9"/>
    <n v="17.829999999999998"/>
    <x v="19"/>
    <n v="31.5"/>
  </r>
  <r>
    <x v="0"/>
    <x v="3"/>
    <x v="0"/>
    <x v="416"/>
    <x v="200"/>
    <x v="0"/>
    <n v="4"/>
    <n v="12.42"/>
    <x v="10"/>
    <n v="8"/>
  </r>
  <r>
    <x v="3"/>
    <x v="1"/>
    <x v="0"/>
    <x v="177"/>
    <x v="200"/>
    <x v="2"/>
    <n v="3"/>
    <n v="17.829999999999998"/>
    <x v="4"/>
    <n v="10.5"/>
  </r>
  <r>
    <x v="2"/>
    <x v="2"/>
    <x v="1"/>
    <x v="31"/>
    <x v="200"/>
    <x v="0"/>
    <n v="9"/>
    <n v="12.42"/>
    <x v="9"/>
    <n v="18"/>
  </r>
  <r>
    <x v="2"/>
    <x v="4"/>
    <x v="1"/>
    <x v="439"/>
    <x v="200"/>
    <x v="2"/>
    <n v="6"/>
    <n v="17.829999999999998"/>
    <x v="7"/>
    <n v="21"/>
  </r>
  <r>
    <x v="0"/>
    <x v="1"/>
    <x v="0"/>
    <x v="442"/>
    <x v="200"/>
    <x v="2"/>
    <n v="2"/>
    <n v="17.829999999999998"/>
    <x v="28"/>
    <n v="7"/>
  </r>
  <r>
    <x v="2"/>
    <x v="2"/>
    <x v="1"/>
    <x v="432"/>
    <x v="200"/>
    <x v="3"/>
    <n v="6"/>
    <n v="53.35"/>
    <x v="5"/>
    <n v="36"/>
  </r>
  <r>
    <x v="2"/>
    <x v="2"/>
    <x v="1"/>
    <x v="341"/>
    <x v="200"/>
    <x v="2"/>
    <n v="9"/>
    <n v="17.829999999999998"/>
    <x v="19"/>
    <n v="31.5"/>
  </r>
  <r>
    <x v="3"/>
    <x v="1"/>
    <x v="0"/>
    <x v="451"/>
    <x v="201"/>
    <x v="0"/>
    <n v="5"/>
    <n v="12.42"/>
    <x v="31"/>
    <n v="10"/>
  </r>
  <r>
    <x v="0"/>
    <x v="1"/>
    <x v="0"/>
    <x v="294"/>
    <x v="201"/>
    <x v="2"/>
    <n v="8"/>
    <n v="17.829999999999998"/>
    <x v="23"/>
    <n v="28"/>
  </r>
  <r>
    <x v="1"/>
    <x v="2"/>
    <x v="1"/>
    <x v="375"/>
    <x v="201"/>
    <x v="0"/>
    <n v="6"/>
    <n v="12.42"/>
    <x v="0"/>
    <n v="12"/>
  </r>
  <r>
    <x v="0"/>
    <x v="1"/>
    <x v="0"/>
    <x v="193"/>
    <x v="201"/>
    <x v="0"/>
    <n v="3"/>
    <n v="12.42"/>
    <x v="27"/>
    <n v="6"/>
  </r>
  <r>
    <x v="0"/>
    <x v="0"/>
    <x v="0"/>
    <x v="429"/>
    <x v="201"/>
    <x v="0"/>
    <n v="9"/>
    <n v="12.42"/>
    <x v="9"/>
    <n v="18"/>
  </r>
  <r>
    <x v="2"/>
    <x v="5"/>
    <x v="1"/>
    <x v="160"/>
    <x v="201"/>
    <x v="0"/>
    <n v="10"/>
    <n v="12.42"/>
    <x v="30"/>
    <n v="20"/>
  </r>
  <r>
    <x v="2"/>
    <x v="5"/>
    <x v="1"/>
    <x v="370"/>
    <x v="201"/>
    <x v="1"/>
    <n v="4"/>
    <n v="16.32"/>
    <x v="29"/>
    <n v="12"/>
  </r>
  <r>
    <x v="0"/>
    <x v="1"/>
    <x v="0"/>
    <x v="446"/>
    <x v="201"/>
    <x v="0"/>
    <n v="10"/>
    <n v="12.42"/>
    <x v="30"/>
    <n v="20"/>
  </r>
  <r>
    <x v="0"/>
    <x v="3"/>
    <x v="0"/>
    <x v="162"/>
    <x v="201"/>
    <x v="0"/>
    <n v="5"/>
    <n v="12.42"/>
    <x v="31"/>
    <n v="10"/>
  </r>
  <r>
    <x v="3"/>
    <x v="0"/>
    <x v="0"/>
    <x v="353"/>
    <x v="201"/>
    <x v="0"/>
    <n v="2"/>
    <n v="12.42"/>
    <x v="17"/>
    <n v="4"/>
  </r>
  <r>
    <x v="0"/>
    <x v="0"/>
    <x v="0"/>
    <x v="64"/>
    <x v="201"/>
    <x v="0"/>
    <n v="4"/>
    <n v="12.42"/>
    <x v="10"/>
    <n v="8"/>
  </r>
  <r>
    <x v="0"/>
    <x v="0"/>
    <x v="0"/>
    <x v="367"/>
    <x v="201"/>
    <x v="0"/>
    <n v="7"/>
    <n v="12.42"/>
    <x v="1"/>
    <n v="14"/>
  </r>
  <r>
    <x v="2"/>
    <x v="4"/>
    <x v="1"/>
    <x v="23"/>
    <x v="201"/>
    <x v="1"/>
    <n v="10"/>
    <n v="16.32"/>
    <x v="36"/>
    <n v="30"/>
  </r>
  <r>
    <x v="2"/>
    <x v="5"/>
    <x v="1"/>
    <x v="370"/>
    <x v="201"/>
    <x v="0"/>
    <n v="8"/>
    <n v="12.42"/>
    <x v="8"/>
    <n v="16"/>
  </r>
  <r>
    <x v="4"/>
    <x v="1"/>
    <x v="0"/>
    <x v="222"/>
    <x v="201"/>
    <x v="2"/>
    <n v="7"/>
    <n v="17.829999999999998"/>
    <x v="37"/>
    <n v="24.5"/>
  </r>
  <r>
    <x v="0"/>
    <x v="3"/>
    <x v="0"/>
    <x v="254"/>
    <x v="201"/>
    <x v="0"/>
    <n v="10"/>
    <n v="12.42"/>
    <x v="30"/>
    <n v="20"/>
  </r>
  <r>
    <x v="3"/>
    <x v="3"/>
    <x v="0"/>
    <x v="206"/>
    <x v="201"/>
    <x v="0"/>
    <n v="7"/>
    <n v="12.42"/>
    <x v="1"/>
    <n v="14"/>
  </r>
  <r>
    <x v="0"/>
    <x v="0"/>
    <x v="0"/>
    <x v="307"/>
    <x v="201"/>
    <x v="1"/>
    <n v="7"/>
    <n v="16.32"/>
    <x v="14"/>
    <n v="21"/>
  </r>
  <r>
    <x v="2"/>
    <x v="7"/>
    <x v="1"/>
    <x v="440"/>
    <x v="201"/>
    <x v="0"/>
    <n v="5"/>
    <n v="12.42"/>
    <x v="31"/>
    <n v="10"/>
  </r>
  <r>
    <x v="3"/>
    <x v="1"/>
    <x v="0"/>
    <x v="22"/>
    <x v="201"/>
    <x v="3"/>
    <n v="8"/>
    <n v="53.35"/>
    <x v="32"/>
    <n v="48"/>
  </r>
  <r>
    <x v="3"/>
    <x v="3"/>
    <x v="0"/>
    <x v="299"/>
    <x v="202"/>
    <x v="2"/>
    <n v="4"/>
    <n v="17.829999999999998"/>
    <x v="34"/>
    <n v="14"/>
  </r>
  <r>
    <x v="2"/>
    <x v="4"/>
    <x v="1"/>
    <x v="275"/>
    <x v="202"/>
    <x v="3"/>
    <n v="8"/>
    <n v="53.35"/>
    <x v="32"/>
    <n v="48"/>
  </r>
  <r>
    <x v="2"/>
    <x v="4"/>
    <x v="1"/>
    <x v="482"/>
    <x v="202"/>
    <x v="3"/>
    <n v="2"/>
    <n v="53.35"/>
    <x v="35"/>
    <n v="12"/>
  </r>
  <r>
    <x v="3"/>
    <x v="3"/>
    <x v="0"/>
    <x v="258"/>
    <x v="202"/>
    <x v="3"/>
    <n v="2"/>
    <n v="53.35"/>
    <x v="35"/>
    <n v="12"/>
  </r>
  <r>
    <x v="1"/>
    <x v="2"/>
    <x v="1"/>
    <x v="221"/>
    <x v="202"/>
    <x v="3"/>
    <n v="8"/>
    <n v="53.35"/>
    <x v="32"/>
    <n v="48"/>
  </r>
  <r>
    <x v="0"/>
    <x v="6"/>
    <x v="0"/>
    <x v="441"/>
    <x v="202"/>
    <x v="0"/>
    <n v="5"/>
    <n v="12.42"/>
    <x v="31"/>
    <n v="10"/>
  </r>
  <r>
    <x v="2"/>
    <x v="5"/>
    <x v="1"/>
    <x v="231"/>
    <x v="202"/>
    <x v="2"/>
    <n v="9"/>
    <n v="17.829999999999998"/>
    <x v="19"/>
    <n v="31.5"/>
  </r>
  <r>
    <x v="1"/>
    <x v="2"/>
    <x v="1"/>
    <x v="453"/>
    <x v="202"/>
    <x v="1"/>
    <n v="7"/>
    <n v="16.32"/>
    <x v="14"/>
    <n v="21"/>
  </r>
  <r>
    <x v="0"/>
    <x v="0"/>
    <x v="0"/>
    <x v="230"/>
    <x v="202"/>
    <x v="1"/>
    <n v="9"/>
    <n v="16.32"/>
    <x v="6"/>
    <n v="27"/>
  </r>
  <r>
    <x v="3"/>
    <x v="1"/>
    <x v="0"/>
    <x v="184"/>
    <x v="202"/>
    <x v="3"/>
    <n v="8"/>
    <n v="53.35"/>
    <x v="32"/>
    <n v="48"/>
  </r>
  <r>
    <x v="2"/>
    <x v="5"/>
    <x v="1"/>
    <x v="204"/>
    <x v="202"/>
    <x v="0"/>
    <n v="9"/>
    <n v="12.42"/>
    <x v="9"/>
    <n v="18"/>
  </r>
  <r>
    <x v="3"/>
    <x v="3"/>
    <x v="0"/>
    <x v="236"/>
    <x v="202"/>
    <x v="1"/>
    <n v="10"/>
    <n v="16.32"/>
    <x v="36"/>
    <n v="30"/>
  </r>
  <r>
    <x v="2"/>
    <x v="2"/>
    <x v="1"/>
    <x v="366"/>
    <x v="203"/>
    <x v="0"/>
    <n v="7"/>
    <n v="12.42"/>
    <x v="1"/>
    <n v="14"/>
  </r>
  <r>
    <x v="1"/>
    <x v="4"/>
    <x v="1"/>
    <x v="344"/>
    <x v="203"/>
    <x v="3"/>
    <n v="2"/>
    <n v="53.35"/>
    <x v="35"/>
    <n v="12"/>
  </r>
  <r>
    <x v="1"/>
    <x v="5"/>
    <x v="1"/>
    <x v="67"/>
    <x v="203"/>
    <x v="0"/>
    <n v="2"/>
    <n v="12.42"/>
    <x v="17"/>
    <n v="4"/>
  </r>
  <r>
    <x v="2"/>
    <x v="2"/>
    <x v="1"/>
    <x v="5"/>
    <x v="203"/>
    <x v="3"/>
    <n v="1"/>
    <n v="53.35"/>
    <x v="15"/>
    <n v="6"/>
  </r>
  <r>
    <x v="0"/>
    <x v="1"/>
    <x v="0"/>
    <x v="501"/>
    <x v="203"/>
    <x v="0"/>
    <n v="2"/>
    <n v="12.42"/>
    <x v="17"/>
    <n v="4"/>
  </r>
  <r>
    <x v="2"/>
    <x v="4"/>
    <x v="1"/>
    <x v="498"/>
    <x v="203"/>
    <x v="0"/>
    <n v="10"/>
    <n v="12.42"/>
    <x v="30"/>
    <n v="20"/>
  </r>
  <r>
    <x v="2"/>
    <x v="2"/>
    <x v="1"/>
    <x v="338"/>
    <x v="204"/>
    <x v="3"/>
    <n v="2"/>
    <n v="53.35"/>
    <x v="35"/>
    <n v="12"/>
  </r>
  <r>
    <x v="0"/>
    <x v="3"/>
    <x v="0"/>
    <x v="100"/>
    <x v="204"/>
    <x v="0"/>
    <n v="7"/>
    <n v="12.42"/>
    <x v="1"/>
    <n v="14"/>
  </r>
  <r>
    <x v="0"/>
    <x v="1"/>
    <x v="0"/>
    <x v="228"/>
    <x v="204"/>
    <x v="1"/>
    <n v="10"/>
    <n v="16.32"/>
    <x v="36"/>
    <n v="30"/>
  </r>
  <r>
    <x v="0"/>
    <x v="1"/>
    <x v="0"/>
    <x v="278"/>
    <x v="204"/>
    <x v="2"/>
    <n v="4"/>
    <n v="17.829999999999998"/>
    <x v="34"/>
    <n v="14"/>
  </r>
  <r>
    <x v="1"/>
    <x v="5"/>
    <x v="1"/>
    <x v="513"/>
    <x v="204"/>
    <x v="2"/>
    <n v="5"/>
    <n v="17.829999999999998"/>
    <x v="24"/>
    <n v="17.5"/>
  </r>
  <r>
    <x v="0"/>
    <x v="3"/>
    <x v="0"/>
    <x v="443"/>
    <x v="204"/>
    <x v="1"/>
    <n v="8"/>
    <n v="16.32"/>
    <x v="11"/>
    <n v="24"/>
  </r>
  <r>
    <x v="3"/>
    <x v="3"/>
    <x v="0"/>
    <x v="364"/>
    <x v="204"/>
    <x v="2"/>
    <n v="2"/>
    <n v="17.829999999999998"/>
    <x v="28"/>
    <n v="7"/>
  </r>
  <r>
    <x v="0"/>
    <x v="0"/>
    <x v="0"/>
    <x v="46"/>
    <x v="204"/>
    <x v="0"/>
    <n v="6"/>
    <n v="12.42"/>
    <x v="0"/>
    <n v="12"/>
  </r>
  <r>
    <x v="3"/>
    <x v="1"/>
    <x v="0"/>
    <x v="184"/>
    <x v="204"/>
    <x v="3"/>
    <n v="9"/>
    <n v="53.35"/>
    <x v="18"/>
    <n v="54"/>
  </r>
  <r>
    <x v="3"/>
    <x v="0"/>
    <x v="0"/>
    <x v="201"/>
    <x v="204"/>
    <x v="2"/>
    <n v="10"/>
    <n v="17.829999999999998"/>
    <x v="21"/>
    <n v="35"/>
  </r>
  <r>
    <x v="2"/>
    <x v="2"/>
    <x v="1"/>
    <x v="296"/>
    <x v="204"/>
    <x v="0"/>
    <n v="4"/>
    <n v="12.42"/>
    <x v="10"/>
    <n v="8"/>
  </r>
  <r>
    <x v="0"/>
    <x v="3"/>
    <x v="0"/>
    <x v="186"/>
    <x v="204"/>
    <x v="2"/>
    <n v="5"/>
    <n v="17.829999999999998"/>
    <x v="24"/>
    <n v="17.5"/>
  </r>
  <r>
    <x v="2"/>
    <x v="2"/>
    <x v="1"/>
    <x v="511"/>
    <x v="204"/>
    <x v="2"/>
    <n v="8"/>
    <n v="17.829999999999998"/>
    <x v="23"/>
    <n v="28"/>
  </r>
  <r>
    <x v="0"/>
    <x v="3"/>
    <x v="0"/>
    <x v="186"/>
    <x v="204"/>
    <x v="3"/>
    <n v="6"/>
    <n v="53.35"/>
    <x v="5"/>
    <n v="36"/>
  </r>
  <r>
    <x v="0"/>
    <x v="0"/>
    <x v="0"/>
    <x v="200"/>
    <x v="204"/>
    <x v="0"/>
    <n v="8"/>
    <n v="12.42"/>
    <x v="8"/>
    <n v="16"/>
  </r>
  <r>
    <x v="0"/>
    <x v="1"/>
    <x v="0"/>
    <x v="336"/>
    <x v="204"/>
    <x v="3"/>
    <n v="3"/>
    <n v="53.35"/>
    <x v="22"/>
    <n v="18"/>
  </r>
  <r>
    <x v="2"/>
    <x v="2"/>
    <x v="1"/>
    <x v="130"/>
    <x v="205"/>
    <x v="0"/>
    <n v="7"/>
    <n v="12.42"/>
    <x v="1"/>
    <n v="14"/>
  </r>
  <r>
    <x v="0"/>
    <x v="3"/>
    <x v="0"/>
    <x v="186"/>
    <x v="205"/>
    <x v="2"/>
    <n v="5"/>
    <n v="17.829999999999998"/>
    <x v="24"/>
    <n v="17.5"/>
  </r>
  <r>
    <x v="4"/>
    <x v="3"/>
    <x v="0"/>
    <x v="378"/>
    <x v="205"/>
    <x v="1"/>
    <n v="7"/>
    <n v="16.32"/>
    <x v="14"/>
    <n v="21"/>
  </r>
  <r>
    <x v="4"/>
    <x v="1"/>
    <x v="0"/>
    <x v="207"/>
    <x v="205"/>
    <x v="0"/>
    <n v="3"/>
    <n v="12.42"/>
    <x v="27"/>
    <n v="6"/>
  </r>
  <r>
    <x v="0"/>
    <x v="0"/>
    <x v="0"/>
    <x v="404"/>
    <x v="205"/>
    <x v="0"/>
    <n v="2"/>
    <n v="12.42"/>
    <x v="17"/>
    <n v="4"/>
  </r>
  <r>
    <x v="0"/>
    <x v="0"/>
    <x v="0"/>
    <x v="472"/>
    <x v="205"/>
    <x v="1"/>
    <n v="7"/>
    <n v="16.32"/>
    <x v="14"/>
    <n v="21"/>
  </r>
  <r>
    <x v="0"/>
    <x v="0"/>
    <x v="0"/>
    <x v="229"/>
    <x v="205"/>
    <x v="3"/>
    <n v="9"/>
    <n v="53.35"/>
    <x v="18"/>
    <n v="54"/>
  </r>
  <r>
    <x v="1"/>
    <x v="2"/>
    <x v="1"/>
    <x v="453"/>
    <x v="205"/>
    <x v="0"/>
    <n v="9"/>
    <n v="12.42"/>
    <x v="9"/>
    <n v="18"/>
  </r>
  <r>
    <x v="2"/>
    <x v="5"/>
    <x v="1"/>
    <x v="159"/>
    <x v="205"/>
    <x v="2"/>
    <n v="8"/>
    <n v="17.829999999999998"/>
    <x v="23"/>
    <n v="28"/>
  </r>
  <r>
    <x v="2"/>
    <x v="2"/>
    <x v="1"/>
    <x v="150"/>
    <x v="206"/>
    <x v="0"/>
    <n v="1"/>
    <n v="12.42"/>
    <x v="3"/>
    <n v="2"/>
  </r>
  <r>
    <x v="4"/>
    <x v="1"/>
    <x v="0"/>
    <x v="8"/>
    <x v="206"/>
    <x v="1"/>
    <n v="6"/>
    <n v="16.32"/>
    <x v="26"/>
    <n v="18"/>
  </r>
  <r>
    <x v="0"/>
    <x v="0"/>
    <x v="0"/>
    <x v="402"/>
    <x v="206"/>
    <x v="0"/>
    <n v="8"/>
    <n v="12.42"/>
    <x v="8"/>
    <n v="16"/>
  </r>
  <r>
    <x v="3"/>
    <x v="0"/>
    <x v="0"/>
    <x v="505"/>
    <x v="206"/>
    <x v="0"/>
    <n v="10"/>
    <n v="12.42"/>
    <x v="30"/>
    <n v="20"/>
  </r>
  <r>
    <x v="3"/>
    <x v="0"/>
    <x v="0"/>
    <x v="144"/>
    <x v="206"/>
    <x v="2"/>
    <n v="2"/>
    <n v="17.829999999999998"/>
    <x v="28"/>
    <n v="7"/>
  </r>
  <r>
    <x v="4"/>
    <x v="0"/>
    <x v="0"/>
    <x v="12"/>
    <x v="206"/>
    <x v="0"/>
    <n v="9"/>
    <n v="12.42"/>
    <x v="9"/>
    <n v="18"/>
  </r>
  <r>
    <x v="2"/>
    <x v="5"/>
    <x v="1"/>
    <x v="392"/>
    <x v="206"/>
    <x v="3"/>
    <n v="6"/>
    <n v="53.35"/>
    <x v="5"/>
    <n v="36"/>
  </r>
  <r>
    <x v="1"/>
    <x v="2"/>
    <x v="1"/>
    <x v="125"/>
    <x v="206"/>
    <x v="2"/>
    <n v="2"/>
    <n v="17.829999999999998"/>
    <x v="28"/>
    <n v="7"/>
  </r>
  <r>
    <x v="3"/>
    <x v="3"/>
    <x v="0"/>
    <x v="126"/>
    <x v="206"/>
    <x v="0"/>
    <n v="6"/>
    <n v="12.42"/>
    <x v="0"/>
    <n v="12"/>
  </r>
  <r>
    <x v="2"/>
    <x v="4"/>
    <x v="1"/>
    <x v="273"/>
    <x v="206"/>
    <x v="2"/>
    <n v="3"/>
    <n v="17.829999999999998"/>
    <x v="4"/>
    <n v="10.5"/>
  </r>
  <r>
    <x v="0"/>
    <x v="0"/>
    <x v="0"/>
    <x v="179"/>
    <x v="206"/>
    <x v="0"/>
    <n v="5"/>
    <n v="12.42"/>
    <x v="31"/>
    <n v="10"/>
  </r>
  <r>
    <x v="0"/>
    <x v="3"/>
    <x v="0"/>
    <x v="299"/>
    <x v="206"/>
    <x v="2"/>
    <n v="3"/>
    <n v="17.829999999999998"/>
    <x v="4"/>
    <n v="10.5"/>
  </r>
  <r>
    <x v="1"/>
    <x v="4"/>
    <x v="1"/>
    <x v="281"/>
    <x v="206"/>
    <x v="0"/>
    <n v="9"/>
    <n v="12.42"/>
    <x v="9"/>
    <n v="18"/>
  </r>
  <r>
    <x v="1"/>
    <x v="2"/>
    <x v="1"/>
    <x v="97"/>
    <x v="206"/>
    <x v="3"/>
    <n v="8"/>
    <n v="53.35"/>
    <x v="32"/>
    <n v="48"/>
  </r>
  <r>
    <x v="0"/>
    <x v="3"/>
    <x v="0"/>
    <x v="4"/>
    <x v="206"/>
    <x v="3"/>
    <n v="3"/>
    <n v="53.35"/>
    <x v="22"/>
    <n v="18"/>
  </r>
  <r>
    <x v="1"/>
    <x v="2"/>
    <x v="1"/>
    <x v="234"/>
    <x v="206"/>
    <x v="0"/>
    <n v="2"/>
    <n v="12.42"/>
    <x v="17"/>
    <n v="4"/>
  </r>
  <r>
    <x v="0"/>
    <x v="1"/>
    <x v="0"/>
    <x v="520"/>
    <x v="206"/>
    <x v="0"/>
    <n v="2"/>
    <n v="12.42"/>
    <x v="17"/>
    <n v="4"/>
  </r>
  <r>
    <x v="0"/>
    <x v="3"/>
    <x v="0"/>
    <x v="490"/>
    <x v="207"/>
    <x v="0"/>
    <n v="4"/>
    <n v="12.42"/>
    <x v="10"/>
    <n v="8"/>
  </r>
  <r>
    <x v="2"/>
    <x v="7"/>
    <x v="1"/>
    <x v="113"/>
    <x v="207"/>
    <x v="3"/>
    <n v="3"/>
    <n v="53.35"/>
    <x v="22"/>
    <n v="18"/>
  </r>
  <r>
    <x v="2"/>
    <x v="5"/>
    <x v="1"/>
    <x v="91"/>
    <x v="207"/>
    <x v="3"/>
    <n v="7"/>
    <n v="53.35"/>
    <x v="13"/>
    <n v="42"/>
  </r>
  <r>
    <x v="0"/>
    <x v="6"/>
    <x v="0"/>
    <x v="434"/>
    <x v="207"/>
    <x v="3"/>
    <n v="1"/>
    <n v="53.35"/>
    <x v="15"/>
    <n v="6"/>
  </r>
  <r>
    <x v="0"/>
    <x v="1"/>
    <x v="0"/>
    <x v="172"/>
    <x v="207"/>
    <x v="2"/>
    <n v="5"/>
    <n v="17.829999999999998"/>
    <x v="24"/>
    <n v="17.5"/>
  </r>
  <r>
    <x v="1"/>
    <x v="7"/>
    <x v="1"/>
    <x v="95"/>
    <x v="207"/>
    <x v="1"/>
    <n v="6"/>
    <n v="16.32"/>
    <x v="26"/>
    <n v="18"/>
  </r>
  <r>
    <x v="4"/>
    <x v="1"/>
    <x v="0"/>
    <x v="279"/>
    <x v="207"/>
    <x v="0"/>
    <n v="6"/>
    <n v="12.42"/>
    <x v="0"/>
    <n v="12"/>
  </r>
  <r>
    <x v="1"/>
    <x v="7"/>
    <x v="1"/>
    <x v="124"/>
    <x v="207"/>
    <x v="0"/>
    <n v="1"/>
    <n v="12.42"/>
    <x v="3"/>
    <n v="2"/>
  </r>
  <r>
    <x v="2"/>
    <x v="2"/>
    <x v="1"/>
    <x v="456"/>
    <x v="207"/>
    <x v="3"/>
    <n v="5"/>
    <n v="53.35"/>
    <x v="38"/>
    <n v="30"/>
  </r>
  <r>
    <x v="0"/>
    <x v="0"/>
    <x v="0"/>
    <x v="505"/>
    <x v="207"/>
    <x v="0"/>
    <n v="4"/>
    <n v="12.42"/>
    <x v="10"/>
    <n v="8"/>
  </r>
  <r>
    <x v="2"/>
    <x v="7"/>
    <x v="1"/>
    <x v="302"/>
    <x v="207"/>
    <x v="3"/>
    <n v="2"/>
    <n v="53.35"/>
    <x v="35"/>
    <n v="12"/>
  </r>
  <r>
    <x v="0"/>
    <x v="6"/>
    <x v="0"/>
    <x v="417"/>
    <x v="207"/>
    <x v="3"/>
    <n v="10"/>
    <n v="53.35"/>
    <x v="12"/>
    <n v="60"/>
  </r>
  <r>
    <x v="0"/>
    <x v="6"/>
    <x v="0"/>
    <x v="441"/>
    <x v="207"/>
    <x v="1"/>
    <n v="1"/>
    <n v="16.32"/>
    <x v="20"/>
    <n v="3"/>
  </r>
  <r>
    <x v="4"/>
    <x v="0"/>
    <x v="0"/>
    <x v="131"/>
    <x v="207"/>
    <x v="2"/>
    <n v="7"/>
    <n v="17.829999999999998"/>
    <x v="37"/>
    <n v="24.5"/>
  </r>
  <r>
    <x v="4"/>
    <x v="6"/>
    <x v="0"/>
    <x v="145"/>
    <x v="207"/>
    <x v="0"/>
    <n v="4"/>
    <n v="12.42"/>
    <x v="10"/>
    <n v="8"/>
  </r>
  <r>
    <x v="0"/>
    <x v="3"/>
    <x v="0"/>
    <x v="376"/>
    <x v="207"/>
    <x v="1"/>
    <n v="2"/>
    <n v="16.32"/>
    <x v="2"/>
    <n v="6"/>
  </r>
  <r>
    <x v="2"/>
    <x v="2"/>
    <x v="1"/>
    <x v="511"/>
    <x v="207"/>
    <x v="3"/>
    <n v="9"/>
    <n v="53.35"/>
    <x v="18"/>
    <n v="54"/>
  </r>
  <r>
    <x v="3"/>
    <x v="1"/>
    <x v="0"/>
    <x v="421"/>
    <x v="207"/>
    <x v="1"/>
    <n v="2"/>
    <n v="16.32"/>
    <x v="2"/>
    <n v="6"/>
  </r>
  <r>
    <x v="3"/>
    <x v="1"/>
    <x v="0"/>
    <x v="279"/>
    <x v="207"/>
    <x v="0"/>
    <n v="7"/>
    <n v="12.42"/>
    <x v="1"/>
    <n v="14"/>
  </r>
  <r>
    <x v="0"/>
    <x v="1"/>
    <x v="0"/>
    <x v="93"/>
    <x v="207"/>
    <x v="2"/>
    <n v="3"/>
    <n v="17.829999999999998"/>
    <x v="4"/>
    <n v="10.5"/>
  </r>
  <r>
    <x v="0"/>
    <x v="0"/>
    <x v="0"/>
    <x v="36"/>
    <x v="207"/>
    <x v="1"/>
    <n v="10"/>
    <n v="16.32"/>
    <x v="36"/>
    <n v="30"/>
  </r>
  <r>
    <x v="2"/>
    <x v="4"/>
    <x v="1"/>
    <x v="324"/>
    <x v="207"/>
    <x v="0"/>
    <n v="6"/>
    <n v="12.42"/>
    <x v="0"/>
    <n v="12"/>
  </r>
  <r>
    <x v="4"/>
    <x v="1"/>
    <x v="0"/>
    <x v="14"/>
    <x v="208"/>
    <x v="0"/>
    <n v="4"/>
    <n v="12.42"/>
    <x v="10"/>
    <n v="8"/>
  </r>
  <r>
    <x v="4"/>
    <x v="1"/>
    <x v="0"/>
    <x v="451"/>
    <x v="208"/>
    <x v="1"/>
    <n v="2"/>
    <n v="16.32"/>
    <x v="2"/>
    <n v="6"/>
  </r>
  <r>
    <x v="0"/>
    <x v="1"/>
    <x v="0"/>
    <x v="78"/>
    <x v="208"/>
    <x v="3"/>
    <n v="9"/>
    <n v="53.35"/>
    <x v="18"/>
    <n v="54"/>
  </r>
  <r>
    <x v="3"/>
    <x v="3"/>
    <x v="0"/>
    <x v="340"/>
    <x v="208"/>
    <x v="2"/>
    <n v="1"/>
    <n v="17.829999999999998"/>
    <x v="16"/>
    <n v="3.5"/>
  </r>
  <r>
    <x v="0"/>
    <x v="0"/>
    <x v="0"/>
    <x v="423"/>
    <x v="208"/>
    <x v="0"/>
    <n v="4"/>
    <n v="12.42"/>
    <x v="10"/>
    <n v="8"/>
  </r>
  <r>
    <x v="2"/>
    <x v="2"/>
    <x v="1"/>
    <x v="5"/>
    <x v="208"/>
    <x v="0"/>
    <n v="9"/>
    <n v="12.42"/>
    <x v="9"/>
    <n v="18"/>
  </r>
  <r>
    <x v="3"/>
    <x v="3"/>
    <x v="0"/>
    <x v="143"/>
    <x v="208"/>
    <x v="2"/>
    <n v="7"/>
    <n v="17.829999999999998"/>
    <x v="37"/>
    <n v="24.5"/>
  </r>
  <r>
    <x v="0"/>
    <x v="1"/>
    <x v="0"/>
    <x v="224"/>
    <x v="208"/>
    <x v="0"/>
    <n v="7"/>
    <n v="12.42"/>
    <x v="1"/>
    <n v="14"/>
  </r>
  <r>
    <x v="1"/>
    <x v="5"/>
    <x v="1"/>
    <x v="27"/>
    <x v="208"/>
    <x v="3"/>
    <n v="1"/>
    <n v="53.35"/>
    <x v="15"/>
    <n v="6"/>
  </r>
  <r>
    <x v="0"/>
    <x v="1"/>
    <x v="0"/>
    <x v="389"/>
    <x v="208"/>
    <x v="0"/>
    <n v="7"/>
    <n v="12.42"/>
    <x v="1"/>
    <n v="14"/>
  </r>
  <r>
    <x v="0"/>
    <x v="1"/>
    <x v="0"/>
    <x v="267"/>
    <x v="208"/>
    <x v="2"/>
    <n v="10"/>
    <n v="17.829999999999998"/>
    <x v="21"/>
    <n v="35"/>
  </r>
  <r>
    <x v="0"/>
    <x v="1"/>
    <x v="0"/>
    <x v="414"/>
    <x v="208"/>
    <x v="0"/>
    <n v="4"/>
    <n v="12.42"/>
    <x v="10"/>
    <n v="8"/>
  </r>
  <r>
    <x v="4"/>
    <x v="3"/>
    <x v="0"/>
    <x v="447"/>
    <x v="208"/>
    <x v="2"/>
    <n v="3"/>
    <n v="17.829999999999998"/>
    <x v="4"/>
    <n v="10.5"/>
  </r>
  <r>
    <x v="0"/>
    <x v="1"/>
    <x v="0"/>
    <x v="173"/>
    <x v="208"/>
    <x v="3"/>
    <n v="8"/>
    <n v="53.35"/>
    <x v="32"/>
    <n v="48"/>
  </r>
  <r>
    <x v="1"/>
    <x v="2"/>
    <x v="1"/>
    <x v="497"/>
    <x v="208"/>
    <x v="0"/>
    <n v="7"/>
    <n v="12.42"/>
    <x v="1"/>
    <n v="14"/>
  </r>
  <r>
    <x v="0"/>
    <x v="3"/>
    <x v="0"/>
    <x v="486"/>
    <x v="208"/>
    <x v="2"/>
    <n v="10"/>
    <n v="17.829999999999998"/>
    <x v="21"/>
    <n v="35"/>
  </r>
  <r>
    <x v="2"/>
    <x v="2"/>
    <x v="1"/>
    <x v="468"/>
    <x v="209"/>
    <x v="0"/>
    <n v="5"/>
    <n v="12.42"/>
    <x v="31"/>
    <n v="10"/>
  </r>
  <r>
    <x v="4"/>
    <x v="3"/>
    <x v="0"/>
    <x v="364"/>
    <x v="209"/>
    <x v="1"/>
    <n v="10"/>
    <n v="16.32"/>
    <x v="36"/>
    <n v="30"/>
  </r>
  <r>
    <x v="0"/>
    <x v="0"/>
    <x v="0"/>
    <x v="504"/>
    <x v="209"/>
    <x v="2"/>
    <n v="3"/>
    <n v="17.829999999999998"/>
    <x v="4"/>
    <n v="10.5"/>
  </r>
  <r>
    <x v="0"/>
    <x v="3"/>
    <x v="0"/>
    <x v="416"/>
    <x v="209"/>
    <x v="0"/>
    <n v="6"/>
    <n v="12.42"/>
    <x v="0"/>
    <n v="12"/>
  </r>
  <r>
    <x v="0"/>
    <x v="1"/>
    <x v="0"/>
    <x v="140"/>
    <x v="209"/>
    <x v="0"/>
    <n v="3"/>
    <n v="12.42"/>
    <x v="27"/>
    <n v="6"/>
  </r>
  <r>
    <x v="0"/>
    <x v="0"/>
    <x v="0"/>
    <x v="36"/>
    <x v="209"/>
    <x v="0"/>
    <n v="2"/>
    <n v="12.42"/>
    <x v="17"/>
    <n v="4"/>
  </r>
  <r>
    <x v="0"/>
    <x v="0"/>
    <x v="0"/>
    <x v="46"/>
    <x v="209"/>
    <x v="1"/>
    <n v="3"/>
    <n v="16.32"/>
    <x v="25"/>
    <n v="9"/>
  </r>
  <r>
    <x v="2"/>
    <x v="4"/>
    <x v="1"/>
    <x v="11"/>
    <x v="209"/>
    <x v="0"/>
    <n v="7"/>
    <n v="12.42"/>
    <x v="1"/>
    <n v="14"/>
  </r>
  <r>
    <x v="4"/>
    <x v="6"/>
    <x v="0"/>
    <x v="276"/>
    <x v="209"/>
    <x v="3"/>
    <n v="10"/>
    <n v="53.35"/>
    <x v="12"/>
    <n v="60"/>
  </r>
  <r>
    <x v="4"/>
    <x v="1"/>
    <x v="0"/>
    <x v="127"/>
    <x v="209"/>
    <x v="2"/>
    <n v="1"/>
    <n v="17.829999999999998"/>
    <x v="16"/>
    <n v="3.5"/>
  </r>
  <r>
    <x v="0"/>
    <x v="3"/>
    <x v="0"/>
    <x v="126"/>
    <x v="209"/>
    <x v="3"/>
    <n v="1"/>
    <n v="53.35"/>
    <x v="15"/>
    <n v="6"/>
  </r>
  <r>
    <x v="2"/>
    <x v="2"/>
    <x v="1"/>
    <x v="319"/>
    <x v="210"/>
    <x v="1"/>
    <n v="7"/>
    <n v="16.32"/>
    <x v="14"/>
    <n v="21"/>
  </r>
  <r>
    <x v="0"/>
    <x v="0"/>
    <x v="0"/>
    <x v="405"/>
    <x v="210"/>
    <x v="0"/>
    <n v="5"/>
    <n v="12.42"/>
    <x v="31"/>
    <n v="10"/>
  </r>
  <r>
    <x v="0"/>
    <x v="3"/>
    <x v="0"/>
    <x v="400"/>
    <x v="210"/>
    <x v="2"/>
    <n v="7"/>
    <n v="17.829999999999998"/>
    <x v="37"/>
    <n v="24.5"/>
  </r>
  <r>
    <x v="1"/>
    <x v="4"/>
    <x v="1"/>
    <x v="409"/>
    <x v="210"/>
    <x v="0"/>
    <n v="6"/>
    <n v="12.42"/>
    <x v="0"/>
    <n v="12"/>
  </r>
  <r>
    <x v="2"/>
    <x v="5"/>
    <x v="1"/>
    <x v="49"/>
    <x v="210"/>
    <x v="1"/>
    <n v="3"/>
    <n v="16.32"/>
    <x v="25"/>
    <n v="9"/>
  </r>
  <r>
    <x v="4"/>
    <x v="1"/>
    <x v="0"/>
    <x v="433"/>
    <x v="210"/>
    <x v="2"/>
    <n v="4"/>
    <n v="17.829999999999998"/>
    <x v="34"/>
    <n v="14"/>
  </r>
  <r>
    <x v="1"/>
    <x v="2"/>
    <x v="1"/>
    <x v="33"/>
    <x v="210"/>
    <x v="2"/>
    <n v="1"/>
    <n v="17.829999999999998"/>
    <x v="16"/>
    <n v="3.5"/>
  </r>
  <r>
    <x v="3"/>
    <x v="0"/>
    <x v="0"/>
    <x v="79"/>
    <x v="210"/>
    <x v="3"/>
    <n v="6"/>
    <n v="53.35"/>
    <x v="5"/>
    <n v="36"/>
  </r>
  <r>
    <x v="4"/>
    <x v="1"/>
    <x v="0"/>
    <x v="115"/>
    <x v="210"/>
    <x v="0"/>
    <n v="7"/>
    <n v="12.42"/>
    <x v="1"/>
    <n v="14"/>
  </r>
  <r>
    <x v="4"/>
    <x v="0"/>
    <x v="0"/>
    <x v="342"/>
    <x v="210"/>
    <x v="1"/>
    <n v="9"/>
    <n v="16.32"/>
    <x v="6"/>
    <n v="27"/>
  </r>
  <r>
    <x v="2"/>
    <x v="2"/>
    <x v="1"/>
    <x v="341"/>
    <x v="210"/>
    <x v="2"/>
    <n v="9"/>
    <n v="17.829999999999998"/>
    <x v="19"/>
    <n v="31.5"/>
  </r>
  <r>
    <x v="0"/>
    <x v="0"/>
    <x v="0"/>
    <x v="121"/>
    <x v="210"/>
    <x v="0"/>
    <n v="8"/>
    <n v="12.42"/>
    <x v="8"/>
    <n v="16"/>
  </r>
  <r>
    <x v="1"/>
    <x v="4"/>
    <x v="1"/>
    <x v="58"/>
    <x v="210"/>
    <x v="0"/>
    <n v="8"/>
    <n v="12.42"/>
    <x v="8"/>
    <n v="16"/>
  </r>
  <r>
    <x v="0"/>
    <x v="0"/>
    <x v="0"/>
    <x v="79"/>
    <x v="210"/>
    <x v="2"/>
    <n v="2"/>
    <n v="17.829999999999998"/>
    <x v="28"/>
    <n v="7"/>
  </r>
  <r>
    <x v="4"/>
    <x v="6"/>
    <x v="0"/>
    <x v="372"/>
    <x v="210"/>
    <x v="0"/>
    <n v="7"/>
    <n v="12.42"/>
    <x v="1"/>
    <n v="14"/>
  </r>
  <r>
    <x v="2"/>
    <x v="2"/>
    <x v="1"/>
    <x v="194"/>
    <x v="210"/>
    <x v="1"/>
    <n v="3"/>
    <n v="16.32"/>
    <x v="25"/>
    <n v="9"/>
  </r>
  <r>
    <x v="1"/>
    <x v="2"/>
    <x v="1"/>
    <x v="516"/>
    <x v="210"/>
    <x v="0"/>
    <n v="3"/>
    <n v="12.42"/>
    <x v="27"/>
    <n v="6"/>
  </r>
  <r>
    <x v="3"/>
    <x v="3"/>
    <x v="0"/>
    <x v="263"/>
    <x v="210"/>
    <x v="0"/>
    <n v="8"/>
    <n v="12.42"/>
    <x v="8"/>
    <n v="16"/>
  </r>
  <r>
    <x v="4"/>
    <x v="1"/>
    <x v="0"/>
    <x v="8"/>
    <x v="210"/>
    <x v="0"/>
    <n v="9"/>
    <n v="12.42"/>
    <x v="9"/>
    <n v="18"/>
  </r>
  <r>
    <x v="3"/>
    <x v="3"/>
    <x v="0"/>
    <x v="112"/>
    <x v="210"/>
    <x v="2"/>
    <n v="5"/>
    <n v="17.829999999999998"/>
    <x v="24"/>
    <n v="17.5"/>
  </r>
  <r>
    <x v="0"/>
    <x v="0"/>
    <x v="0"/>
    <x v="230"/>
    <x v="210"/>
    <x v="0"/>
    <n v="4"/>
    <n v="12.42"/>
    <x v="10"/>
    <n v="8"/>
  </r>
  <r>
    <x v="0"/>
    <x v="0"/>
    <x v="0"/>
    <x v="85"/>
    <x v="210"/>
    <x v="3"/>
    <n v="8"/>
    <n v="53.35"/>
    <x v="32"/>
    <n v="48"/>
  </r>
  <r>
    <x v="1"/>
    <x v="7"/>
    <x v="1"/>
    <x v="95"/>
    <x v="211"/>
    <x v="3"/>
    <n v="1"/>
    <n v="53.35"/>
    <x v="15"/>
    <n v="6"/>
  </r>
  <r>
    <x v="3"/>
    <x v="0"/>
    <x v="0"/>
    <x v="94"/>
    <x v="211"/>
    <x v="1"/>
    <n v="5"/>
    <n v="16.32"/>
    <x v="33"/>
    <n v="15"/>
  </r>
  <r>
    <x v="0"/>
    <x v="1"/>
    <x v="0"/>
    <x v="317"/>
    <x v="211"/>
    <x v="0"/>
    <n v="3"/>
    <n v="12.42"/>
    <x v="27"/>
    <n v="6"/>
  </r>
  <r>
    <x v="0"/>
    <x v="1"/>
    <x v="0"/>
    <x v="493"/>
    <x v="211"/>
    <x v="3"/>
    <n v="1"/>
    <n v="53.35"/>
    <x v="15"/>
    <n v="6"/>
  </r>
  <r>
    <x v="0"/>
    <x v="3"/>
    <x v="0"/>
    <x v="416"/>
    <x v="211"/>
    <x v="1"/>
    <n v="3"/>
    <n v="16.32"/>
    <x v="25"/>
    <n v="9"/>
  </r>
  <r>
    <x v="4"/>
    <x v="0"/>
    <x v="0"/>
    <x v="166"/>
    <x v="211"/>
    <x v="0"/>
    <n v="7"/>
    <n v="12.42"/>
    <x v="1"/>
    <n v="14"/>
  </r>
  <r>
    <x v="0"/>
    <x v="0"/>
    <x v="0"/>
    <x v="12"/>
    <x v="211"/>
    <x v="3"/>
    <n v="10"/>
    <n v="53.35"/>
    <x v="12"/>
    <n v="60"/>
  </r>
  <r>
    <x v="2"/>
    <x v="4"/>
    <x v="1"/>
    <x v="175"/>
    <x v="211"/>
    <x v="0"/>
    <n v="7"/>
    <n v="12.42"/>
    <x v="1"/>
    <n v="14"/>
  </r>
  <r>
    <x v="0"/>
    <x v="1"/>
    <x v="0"/>
    <x v="156"/>
    <x v="211"/>
    <x v="2"/>
    <n v="3"/>
    <n v="17.829999999999998"/>
    <x v="4"/>
    <n v="10.5"/>
  </r>
  <r>
    <x v="0"/>
    <x v="3"/>
    <x v="0"/>
    <x v="100"/>
    <x v="211"/>
    <x v="2"/>
    <n v="5"/>
    <n v="17.829999999999998"/>
    <x v="24"/>
    <n v="17.5"/>
  </r>
  <r>
    <x v="1"/>
    <x v="5"/>
    <x v="1"/>
    <x v="27"/>
    <x v="211"/>
    <x v="2"/>
    <n v="1"/>
    <n v="17.829999999999998"/>
    <x v="16"/>
    <n v="3.5"/>
  </r>
  <r>
    <x v="1"/>
    <x v="4"/>
    <x v="1"/>
    <x v="512"/>
    <x v="211"/>
    <x v="1"/>
    <n v="10"/>
    <n v="16.32"/>
    <x v="36"/>
    <n v="30"/>
  </r>
  <r>
    <x v="4"/>
    <x v="1"/>
    <x v="0"/>
    <x v="193"/>
    <x v="211"/>
    <x v="0"/>
    <n v="4"/>
    <n v="12.42"/>
    <x v="10"/>
    <n v="8"/>
  </r>
  <r>
    <x v="1"/>
    <x v="2"/>
    <x v="1"/>
    <x v="24"/>
    <x v="211"/>
    <x v="3"/>
    <n v="2"/>
    <n v="53.35"/>
    <x v="35"/>
    <n v="12"/>
  </r>
  <r>
    <x v="4"/>
    <x v="0"/>
    <x v="0"/>
    <x v="238"/>
    <x v="211"/>
    <x v="2"/>
    <n v="5"/>
    <n v="17.829999999999998"/>
    <x v="24"/>
    <n v="17.5"/>
  </r>
  <r>
    <x v="0"/>
    <x v="1"/>
    <x v="0"/>
    <x v="510"/>
    <x v="211"/>
    <x v="2"/>
    <n v="9"/>
    <n v="17.829999999999998"/>
    <x v="19"/>
    <n v="31.5"/>
  </r>
  <r>
    <x v="0"/>
    <x v="3"/>
    <x v="0"/>
    <x v="69"/>
    <x v="212"/>
    <x v="3"/>
    <n v="1"/>
    <n v="53.35"/>
    <x v="15"/>
    <n v="6"/>
  </r>
  <r>
    <x v="3"/>
    <x v="0"/>
    <x v="0"/>
    <x v="346"/>
    <x v="212"/>
    <x v="0"/>
    <n v="3"/>
    <n v="12.42"/>
    <x v="27"/>
    <n v="6"/>
  </r>
  <r>
    <x v="1"/>
    <x v="2"/>
    <x v="1"/>
    <x v="2"/>
    <x v="212"/>
    <x v="2"/>
    <n v="6"/>
    <n v="17.829999999999998"/>
    <x v="7"/>
    <n v="21"/>
  </r>
  <r>
    <x v="2"/>
    <x v="2"/>
    <x v="1"/>
    <x v="296"/>
    <x v="212"/>
    <x v="3"/>
    <n v="6"/>
    <n v="53.35"/>
    <x v="5"/>
    <n v="36"/>
  </r>
  <r>
    <x v="0"/>
    <x v="1"/>
    <x v="0"/>
    <x v="520"/>
    <x v="212"/>
    <x v="2"/>
    <n v="7"/>
    <n v="17.829999999999998"/>
    <x v="37"/>
    <n v="24.5"/>
  </r>
  <r>
    <x v="1"/>
    <x v="5"/>
    <x v="1"/>
    <x v="469"/>
    <x v="212"/>
    <x v="0"/>
    <n v="7"/>
    <n v="12.42"/>
    <x v="1"/>
    <n v="14"/>
  </r>
  <r>
    <x v="0"/>
    <x v="3"/>
    <x v="0"/>
    <x v="63"/>
    <x v="212"/>
    <x v="0"/>
    <n v="6"/>
    <n v="12.42"/>
    <x v="0"/>
    <n v="12"/>
  </r>
  <r>
    <x v="0"/>
    <x v="0"/>
    <x v="0"/>
    <x v="407"/>
    <x v="212"/>
    <x v="1"/>
    <n v="1"/>
    <n v="16.32"/>
    <x v="20"/>
    <n v="3"/>
  </r>
  <r>
    <x v="2"/>
    <x v="4"/>
    <x v="1"/>
    <x v="498"/>
    <x v="212"/>
    <x v="3"/>
    <n v="4"/>
    <n v="53.35"/>
    <x v="39"/>
    <n v="24"/>
  </r>
  <r>
    <x v="0"/>
    <x v="6"/>
    <x v="0"/>
    <x v="135"/>
    <x v="212"/>
    <x v="2"/>
    <n v="3"/>
    <n v="17.829999999999998"/>
    <x v="4"/>
    <n v="10.5"/>
  </r>
  <r>
    <x v="2"/>
    <x v="4"/>
    <x v="1"/>
    <x v="58"/>
    <x v="212"/>
    <x v="0"/>
    <n v="5"/>
    <n v="12.42"/>
    <x v="31"/>
    <n v="10"/>
  </r>
  <r>
    <x v="2"/>
    <x v="2"/>
    <x v="1"/>
    <x v="266"/>
    <x v="212"/>
    <x v="0"/>
    <n v="4"/>
    <n v="12.42"/>
    <x v="10"/>
    <n v="8"/>
  </r>
  <r>
    <x v="0"/>
    <x v="1"/>
    <x v="0"/>
    <x v="425"/>
    <x v="212"/>
    <x v="0"/>
    <n v="9"/>
    <n v="12.42"/>
    <x v="9"/>
    <n v="18"/>
  </r>
  <r>
    <x v="3"/>
    <x v="0"/>
    <x v="0"/>
    <x v="402"/>
    <x v="212"/>
    <x v="0"/>
    <n v="4"/>
    <n v="12.42"/>
    <x v="10"/>
    <n v="8"/>
  </r>
  <r>
    <x v="1"/>
    <x v="4"/>
    <x v="1"/>
    <x v="58"/>
    <x v="212"/>
    <x v="3"/>
    <n v="9"/>
    <n v="53.35"/>
    <x v="18"/>
    <n v="54"/>
  </r>
  <r>
    <x v="0"/>
    <x v="0"/>
    <x v="0"/>
    <x v="342"/>
    <x v="212"/>
    <x v="0"/>
    <n v="6"/>
    <n v="12.42"/>
    <x v="0"/>
    <n v="12"/>
  </r>
  <r>
    <x v="2"/>
    <x v="4"/>
    <x v="1"/>
    <x v="324"/>
    <x v="212"/>
    <x v="3"/>
    <n v="1"/>
    <n v="53.35"/>
    <x v="15"/>
    <n v="6"/>
  </r>
  <r>
    <x v="4"/>
    <x v="0"/>
    <x v="0"/>
    <x v="36"/>
    <x v="213"/>
    <x v="1"/>
    <n v="7"/>
    <n v="16.32"/>
    <x v="14"/>
    <n v="21"/>
  </r>
  <r>
    <x v="2"/>
    <x v="2"/>
    <x v="1"/>
    <x v="310"/>
    <x v="213"/>
    <x v="3"/>
    <n v="3"/>
    <n v="53.35"/>
    <x v="22"/>
    <n v="18"/>
  </r>
  <r>
    <x v="0"/>
    <x v="1"/>
    <x v="0"/>
    <x v="501"/>
    <x v="213"/>
    <x v="2"/>
    <n v="8"/>
    <n v="17.829999999999998"/>
    <x v="23"/>
    <n v="28"/>
  </r>
  <r>
    <x v="0"/>
    <x v="0"/>
    <x v="0"/>
    <x v="201"/>
    <x v="213"/>
    <x v="2"/>
    <n v="4"/>
    <n v="17.829999999999998"/>
    <x v="34"/>
    <n v="14"/>
  </r>
  <r>
    <x v="0"/>
    <x v="3"/>
    <x v="0"/>
    <x v="3"/>
    <x v="213"/>
    <x v="1"/>
    <n v="1"/>
    <n v="16.32"/>
    <x v="20"/>
    <n v="3"/>
  </r>
  <r>
    <x v="0"/>
    <x v="1"/>
    <x v="0"/>
    <x v="34"/>
    <x v="213"/>
    <x v="0"/>
    <n v="4"/>
    <n v="12.42"/>
    <x v="10"/>
    <n v="8"/>
  </r>
  <r>
    <x v="2"/>
    <x v="5"/>
    <x v="1"/>
    <x v="59"/>
    <x v="213"/>
    <x v="2"/>
    <n v="2"/>
    <n v="17.829999999999998"/>
    <x v="28"/>
    <n v="7"/>
  </r>
  <r>
    <x v="0"/>
    <x v="1"/>
    <x v="0"/>
    <x v="227"/>
    <x v="214"/>
    <x v="3"/>
    <n v="2"/>
    <n v="53.35"/>
    <x v="35"/>
    <n v="12"/>
  </r>
  <r>
    <x v="0"/>
    <x v="0"/>
    <x v="0"/>
    <x v="108"/>
    <x v="214"/>
    <x v="0"/>
    <n v="5"/>
    <n v="12.42"/>
    <x v="31"/>
    <n v="10"/>
  </r>
  <r>
    <x v="2"/>
    <x v="2"/>
    <x v="1"/>
    <x v="516"/>
    <x v="214"/>
    <x v="1"/>
    <n v="5"/>
    <n v="16.32"/>
    <x v="33"/>
    <n v="15"/>
  </r>
  <r>
    <x v="0"/>
    <x v="1"/>
    <x v="0"/>
    <x v="262"/>
    <x v="214"/>
    <x v="2"/>
    <n v="4"/>
    <n v="17.829999999999998"/>
    <x v="34"/>
    <n v="14"/>
  </r>
  <r>
    <x v="0"/>
    <x v="6"/>
    <x v="0"/>
    <x v="287"/>
    <x v="214"/>
    <x v="0"/>
    <n v="1"/>
    <n v="12.42"/>
    <x v="3"/>
    <n v="2"/>
  </r>
  <r>
    <x v="2"/>
    <x v="7"/>
    <x v="1"/>
    <x v="260"/>
    <x v="214"/>
    <x v="0"/>
    <n v="3"/>
    <n v="12.42"/>
    <x v="27"/>
    <n v="6"/>
  </r>
  <r>
    <x v="1"/>
    <x v="5"/>
    <x v="1"/>
    <x v="291"/>
    <x v="214"/>
    <x v="3"/>
    <n v="7"/>
    <n v="53.35"/>
    <x v="13"/>
    <n v="42"/>
  </r>
  <r>
    <x v="2"/>
    <x v="2"/>
    <x v="1"/>
    <x v="118"/>
    <x v="214"/>
    <x v="1"/>
    <n v="3"/>
    <n v="16.32"/>
    <x v="25"/>
    <n v="9"/>
  </r>
  <r>
    <x v="2"/>
    <x v="4"/>
    <x v="1"/>
    <x v="306"/>
    <x v="214"/>
    <x v="0"/>
    <n v="6"/>
    <n v="12.42"/>
    <x v="0"/>
    <n v="12"/>
  </r>
  <r>
    <x v="1"/>
    <x v="2"/>
    <x v="1"/>
    <x v="408"/>
    <x v="214"/>
    <x v="0"/>
    <n v="7"/>
    <n v="12.42"/>
    <x v="1"/>
    <n v="14"/>
  </r>
  <r>
    <x v="4"/>
    <x v="3"/>
    <x v="0"/>
    <x v="162"/>
    <x v="214"/>
    <x v="2"/>
    <n v="7"/>
    <n v="17.829999999999998"/>
    <x v="37"/>
    <n v="24.5"/>
  </r>
  <r>
    <x v="3"/>
    <x v="0"/>
    <x v="0"/>
    <x v="251"/>
    <x v="214"/>
    <x v="1"/>
    <n v="1"/>
    <n v="16.32"/>
    <x v="20"/>
    <n v="3"/>
  </r>
  <r>
    <x v="4"/>
    <x v="3"/>
    <x v="0"/>
    <x v="243"/>
    <x v="214"/>
    <x v="0"/>
    <n v="1"/>
    <n v="12.42"/>
    <x v="3"/>
    <n v="2"/>
  </r>
  <r>
    <x v="3"/>
    <x v="1"/>
    <x v="0"/>
    <x v="196"/>
    <x v="214"/>
    <x v="1"/>
    <n v="9"/>
    <n v="16.32"/>
    <x v="6"/>
    <n v="27"/>
  </r>
  <r>
    <x v="1"/>
    <x v="5"/>
    <x v="1"/>
    <x v="27"/>
    <x v="215"/>
    <x v="1"/>
    <n v="7"/>
    <n v="16.32"/>
    <x v="14"/>
    <n v="21"/>
  </r>
  <r>
    <x v="2"/>
    <x v="2"/>
    <x v="1"/>
    <x v="497"/>
    <x v="215"/>
    <x v="1"/>
    <n v="8"/>
    <n v="16.32"/>
    <x v="11"/>
    <n v="24"/>
  </r>
  <r>
    <x v="3"/>
    <x v="0"/>
    <x v="0"/>
    <x v="229"/>
    <x v="215"/>
    <x v="0"/>
    <n v="4"/>
    <n v="12.42"/>
    <x v="10"/>
    <n v="8"/>
  </r>
  <r>
    <x v="1"/>
    <x v="2"/>
    <x v="1"/>
    <x v="408"/>
    <x v="215"/>
    <x v="1"/>
    <n v="4"/>
    <n v="16.32"/>
    <x v="29"/>
    <n v="12"/>
  </r>
  <r>
    <x v="0"/>
    <x v="3"/>
    <x v="0"/>
    <x v="486"/>
    <x v="215"/>
    <x v="1"/>
    <n v="5"/>
    <n v="16.32"/>
    <x v="33"/>
    <n v="15"/>
  </r>
  <r>
    <x v="0"/>
    <x v="1"/>
    <x v="0"/>
    <x v="177"/>
    <x v="215"/>
    <x v="0"/>
    <n v="1"/>
    <n v="12.42"/>
    <x v="3"/>
    <n v="2"/>
  </r>
  <r>
    <x v="2"/>
    <x v="7"/>
    <x v="1"/>
    <x v="393"/>
    <x v="215"/>
    <x v="0"/>
    <n v="5"/>
    <n v="12.42"/>
    <x v="31"/>
    <n v="10"/>
  </r>
  <r>
    <x v="0"/>
    <x v="1"/>
    <x v="0"/>
    <x v="496"/>
    <x v="215"/>
    <x v="0"/>
    <n v="10"/>
    <n v="12.42"/>
    <x v="30"/>
    <n v="20"/>
  </r>
  <r>
    <x v="2"/>
    <x v="2"/>
    <x v="1"/>
    <x v="16"/>
    <x v="215"/>
    <x v="0"/>
    <n v="3"/>
    <n v="12.42"/>
    <x v="27"/>
    <n v="6"/>
  </r>
  <r>
    <x v="0"/>
    <x v="1"/>
    <x v="0"/>
    <x v="140"/>
    <x v="215"/>
    <x v="2"/>
    <n v="1"/>
    <n v="17.829999999999998"/>
    <x v="16"/>
    <n v="3.5"/>
  </r>
  <r>
    <x v="3"/>
    <x v="1"/>
    <x v="0"/>
    <x v="157"/>
    <x v="215"/>
    <x v="1"/>
    <n v="3"/>
    <n v="16.32"/>
    <x v="25"/>
    <n v="9"/>
  </r>
  <r>
    <x v="2"/>
    <x v="2"/>
    <x v="1"/>
    <x v="183"/>
    <x v="215"/>
    <x v="0"/>
    <n v="5"/>
    <n v="12.42"/>
    <x v="31"/>
    <n v="10"/>
  </r>
  <r>
    <x v="2"/>
    <x v="5"/>
    <x v="1"/>
    <x v="479"/>
    <x v="215"/>
    <x v="2"/>
    <n v="1"/>
    <n v="17.829999999999998"/>
    <x v="16"/>
    <n v="3.5"/>
  </r>
  <r>
    <x v="0"/>
    <x v="6"/>
    <x v="0"/>
    <x v="53"/>
    <x v="216"/>
    <x v="3"/>
    <n v="6"/>
    <n v="53.35"/>
    <x v="5"/>
    <n v="36"/>
  </r>
  <r>
    <x v="2"/>
    <x v="2"/>
    <x v="1"/>
    <x v="497"/>
    <x v="216"/>
    <x v="0"/>
    <n v="2"/>
    <n v="12.42"/>
    <x v="17"/>
    <n v="4"/>
  </r>
  <r>
    <x v="2"/>
    <x v="5"/>
    <x v="1"/>
    <x v="148"/>
    <x v="216"/>
    <x v="0"/>
    <n v="2"/>
    <n v="12.42"/>
    <x v="17"/>
    <n v="4"/>
  </r>
  <r>
    <x v="3"/>
    <x v="1"/>
    <x v="0"/>
    <x v="279"/>
    <x v="216"/>
    <x v="3"/>
    <n v="3"/>
    <n v="53.35"/>
    <x v="22"/>
    <n v="18"/>
  </r>
  <r>
    <x v="3"/>
    <x v="1"/>
    <x v="0"/>
    <x v="9"/>
    <x v="216"/>
    <x v="1"/>
    <n v="5"/>
    <n v="16.32"/>
    <x v="33"/>
    <n v="15"/>
  </r>
  <r>
    <x v="3"/>
    <x v="1"/>
    <x v="0"/>
    <x v="288"/>
    <x v="216"/>
    <x v="0"/>
    <n v="8"/>
    <n v="12.42"/>
    <x v="8"/>
    <n v="16"/>
  </r>
  <r>
    <x v="2"/>
    <x v="2"/>
    <x v="1"/>
    <x v="146"/>
    <x v="216"/>
    <x v="2"/>
    <n v="5"/>
    <n v="17.829999999999998"/>
    <x v="24"/>
    <n v="17.5"/>
  </r>
  <r>
    <x v="3"/>
    <x v="1"/>
    <x v="0"/>
    <x v="442"/>
    <x v="216"/>
    <x v="1"/>
    <n v="10"/>
    <n v="16.32"/>
    <x v="36"/>
    <n v="30"/>
  </r>
  <r>
    <x v="1"/>
    <x v="2"/>
    <x v="1"/>
    <x v="459"/>
    <x v="216"/>
    <x v="0"/>
    <n v="10"/>
    <n v="12.42"/>
    <x v="30"/>
    <n v="20"/>
  </r>
  <r>
    <x v="2"/>
    <x v="2"/>
    <x v="1"/>
    <x v="252"/>
    <x v="216"/>
    <x v="0"/>
    <n v="6"/>
    <n v="12.42"/>
    <x v="0"/>
    <n v="12"/>
  </r>
  <r>
    <x v="0"/>
    <x v="1"/>
    <x v="0"/>
    <x v="107"/>
    <x v="216"/>
    <x v="0"/>
    <n v="2"/>
    <n v="12.42"/>
    <x v="17"/>
    <n v="4"/>
  </r>
  <r>
    <x v="0"/>
    <x v="3"/>
    <x v="0"/>
    <x v="205"/>
    <x v="216"/>
    <x v="2"/>
    <n v="6"/>
    <n v="17.829999999999998"/>
    <x v="7"/>
    <n v="21"/>
  </r>
  <r>
    <x v="2"/>
    <x v="4"/>
    <x v="1"/>
    <x v="250"/>
    <x v="216"/>
    <x v="2"/>
    <n v="6"/>
    <n v="17.829999999999998"/>
    <x v="7"/>
    <n v="21"/>
  </r>
  <r>
    <x v="0"/>
    <x v="0"/>
    <x v="0"/>
    <x v="36"/>
    <x v="216"/>
    <x v="1"/>
    <n v="3"/>
    <n v="16.32"/>
    <x v="25"/>
    <n v="9"/>
  </r>
  <r>
    <x v="1"/>
    <x v="2"/>
    <x v="1"/>
    <x v="118"/>
    <x v="216"/>
    <x v="0"/>
    <n v="5"/>
    <n v="12.42"/>
    <x v="31"/>
    <n v="10"/>
  </r>
  <r>
    <x v="0"/>
    <x v="1"/>
    <x v="0"/>
    <x v="293"/>
    <x v="217"/>
    <x v="0"/>
    <n v="1"/>
    <n v="12.42"/>
    <x v="3"/>
    <n v="2"/>
  </r>
  <r>
    <x v="0"/>
    <x v="1"/>
    <x v="0"/>
    <x v="425"/>
    <x v="217"/>
    <x v="0"/>
    <n v="9"/>
    <n v="12.42"/>
    <x v="9"/>
    <n v="18"/>
  </r>
  <r>
    <x v="2"/>
    <x v="5"/>
    <x v="1"/>
    <x v="249"/>
    <x v="217"/>
    <x v="1"/>
    <n v="7"/>
    <n v="16.32"/>
    <x v="14"/>
    <n v="21"/>
  </r>
  <r>
    <x v="2"/>
    <x v="2"/>
    <x v="1"/>
    <x v="33"/>
    <x v="217"/>
    <x v="0"/>
    <n v="6"/>
    <n v="12.42"/>
    <x v="0"/>
    <n v="12"/>
  </r>
  <r>
    <x v="2"/>
    <x v="5"/>
    <x v="1"/>
    <x v="285"/>
    <x v="217"/>
    <x v="0"/>
    <n v="4"/>
    <n v="12.42"/>
    <x v="10"/>
    <n v="8"/>
  </r>
  <r>
    <x v="0"/>
    <x v="1"/>
    <x v="0"/>
    <x v="172"/>
    <x v="217"/>
    <x v="0"/>
    <n v="7"/>
    <n v="12.42"/>
    <x v="1"/>
    <n v="14"/>
  </r>
  <r>
    <x v="0"/>
    <x v="0"/>
    <x v="0"/>
    <x v="185"/>
    <x v="217"/>
    <x v="3"/>
    <n v="8"/>
    <n v="53.35"/>
    <x v="32"/>
    <n v="48"/>
  </r>
  <r>
    <x v="1"/>
    <x v="2"/>
    <x v="1"/>
    <x v="349"/>
    <x v="217"/>
    <x v="2"/>
    <n v="9"/>
    <n v="17.829999999999998"/>
    <x v="19"/>
    <n v="31.5"/>
  </r>
  <r>
    <x v="1"/>
    <x v="2"/>
    <x v="1"/>
    <x v="271"/>
    <x v="217"/>
    <x v="2"/>
    <n v="5"/>
    <n v="17.829999999999998"/>
    <x v="24"/>
    <n v="17.5"/>
  </r>
  <r>
    <x v="1"/>
    <x v="2"/>
    <x v="1"/>
    <x v="432"/>
    <x v="217"/>
    <x v="3"/>
    <n v="7"/>
    <n v="53.35"/>
    <x v="13"/>
    <n v="42"/>
  </r>
  <r>
    <x v="2"/>
    <x v="4"/>
    <x v="1"/>
    <x v="306"/>
    <x v="218"/>
    <x v="1"/>
    <n v="4"/>
    <n v="16.32"/>
    <x v="29"/>
    <n v="12"/>
  </r>
  <r>
    <x v="0"/>
    <x v="6"/>
    <x v="0"/>
    <x v="52"/>
    <x v="218"/>
    <x v="0"/>
    <n v="7"/>
    <n v="12.42"/>
    <x v="1"/>
    <n v="14"/>
  </r>
  <r>
    <x v="3"/>
    <x v="3"/>
    <x v="0"/>
    <x v="133"/>
    <x v="218"/>
    <x v="0"/>
    <n v="7"/>
    <n v="12.42"/>
    <x v="1"/>
    <n v="14"/>
  </r>
  <r>
    <x v="2"/>
    <x v="2"/>
    <x v="1"/>
    <x v="146"/>
    <x v="218"/>
    <x v="2"/>
    <n v="1"/>
    <n v="17.829999999999998"/>
    <x v="16"/>
    <n v="3.5"/>
  </r>
  <r>
    <x v="0"/>
    <x v="1"/>
    <x v="0"/>
    <x v="501"/>
    <x v="218"/>
    <x v="1"/>
    <n v="7"/>
    <n v="16.32"/>
    <x v="14"/>
    <n v="21"/>
  </r>
  <r>
    <x v="0"/>
    <x v="1"/>
    <x v="0"/>
    <x v="293"/>
    <x v="218"/>
    <x v="2"/>
    <n v="2"/>
    <n v="17.829999999999998"/>
    <x v="28"/>
    <n v="7"/>
  </r>
  <r>
    <x v="2"/>
    <x v="4"/>
    <x v="1"/>
    <x v="343"/>
    <x v="218"/>
    <x v="0"/>
    <n v="2"/>
    <n v="12.42"/>
    <x v="17"/>
    <n v="4"/>
  </r>
  <r>
    <x v="3"/>
    <x v="1"/>
    <x v="0"/>
    <x v="217"/>
    <x v="218"/>
    <x v="3"/>
    <n v="5"/>
    <n v="53.35"/>
    <x v="38"/>
    <n v="30"/>
  </r>
  <r>
    <x v="2"/>
    <x v="2"/>
    <x v="1"/>
    <x v="310"/>
    <x v="218"/>
    <x v="2"/>
    <n v="2"/>
    <n v="17.829999999999998"/>
    <x v="28"/>
    <n v="7"/>
  </r>
  <r>
    <x v="3"/>
    <x v="0"/>
    <x v="0"/>
    <x v="295"/>
    <x v="218"/>
    <x v="3"/>
    <n v="5"/>
    <n v="53.35"/>
    <x v="38"/>
    <n v="30"/>
  </r>
  <r>
    <x v="0"/>
    <x v="3"/>
    <x v="0"/>
    <x v="161"/>
    <x v="218"/>
    <x v="1"/>
    <n v="8"/>
    <n v="16.32"/>
    <x v="11"/>
    <n v="24"/>
  </r>
  <r>
    <x v="0"/>
    <x v="3"/>
    <x v="0"/>
    <x v="447"/>
    <x v="218"/>
    <x v="0"/>
    <n v="6"/>
    <n v="12.42"/>
    <x v="0"/>
    <n v="12"/>
  </r>
  <r>
    <x v="1"/>
    <x v="4"/>
    <x v="1"/>
    <x v="141"/>
    <x v="218"/>
    <x v="3"/>
    <n v="7"/>
    <n v="53.35"/>
    <x v="13"/>
    <n v="42"/>
  </r>
  <r>
    <x v="1"/>
    <x v="2"/>
    <x v="1"/>
    <x v="460"/>
    <x v="218"/>
    <x v="0"/>
    <n v="6"/>
    <n v="12.42"/>
    <x v="0"/>
    <n v="12"/>
  </r>
  <r>
    <x v="1"/>
    <x v="5"/>
    <x v="1"/>
    <x v="303"/>
    <x v="219"/>
    <x v="3"/>
    <n v="5"/>
    <n v="53.35"/>
    <x v="38"/>
    <n v="30"/>
  </r>
  <r>
    <x v="2"/>
    <x v="2"/>
    <x v="1"/>
    <x v="390"/>
    <x v="219"/>
    <x v="3"/>
    <n v="9"/>
    <n v="53.35"/>
    <x v="18"/>
    <n v="54"/>
  </r>
  <r>
    <x v="0"/>
    <x v="6"/>
    <x v="0"/>
    <x v="43"/>
    <x v="219"/>
    <x v="2"/>
    <n v="2"/>
    <n v="17.829999999999998"/>
    <x v="28"/>
    <n v="7"/>
  </r>
  <r>
    <x v="0"/>
    <x v="6"/>
    <x v="0"/>
    <x v="434"/>
    <x v="219"/>
    <x v="1"/>
    <n v="2"/>
    <n v="16.32"/>
    <x v="2"/>
    <n v="6"/>
  </r>
  <r>
    <x v="2"/>
    <x v="5"/>
    <x v="1"/>
    <x v="437"/>
    <x v="219"/>
    <x v="3"/>
    <n v="9"/>
    <n v="53.35"/>
    <x v="18"/>
    <n v="54"/>
  </r>
  <r>
    <x v="1"/>
    <x v="2"/>
    <x v="1"/>
    <x v="146"/>
    <x v="219"/>
    <x v="3"/>
    <n v="2"/>
    <n v="53.35"/>
    <x v="35"/>
    <n v="12"/>
  </r>
  <r>
    <x v="0"/>
    <x v="6"/>
    <x v="0"/>
    <x v="290"/>
    <x v="219"/>
    <x v="2"/>
    <n v="10"/>
    <n v="17.829999999999998"/>
    <x v="21"/>
    <n v="35"/>
  </r>
  <r>
    <x v="0"/>
    <x v="1"/>
    <x v="0"/>
    <x v="518"/>
    <x v="219"/>
    <x v="3"/>
    <n v="3"/>
    <n v="53.35"/>
    <x v="22"/>
    <n v="18"/>
  </r>
  <r>
    <x v="1"/>
    <x v="5"/>
    <x v="1"/>
    <x v="244"/>
    <x v="219"/>
    <x v="0"/>
    <n v="1"/>
    <n v="12.42"/>
    <x v="3"/>
    <n v="2"/>
  </r>
  <r>
    <x v="0"/>
    <x v="1"/>
    <x v="0"/>
    <x v="510"/>
    <x v="219"/>
    <x v="1"/>
    <n v="10"/>
    <n v="16.32"/>
    <x v="36"/>
    <n v="30"/>
  </r>
  <r>
    <x v="0"/>
    <x v="1"/>
    <x v="0"/>
    <x v="197"/>
    <x v="219"/>
    <x v="3"/>
    <n v="3"/>
    <n v="53.35"/>
    <x v="22"/>
    <n v="18"/>
  </r>
  <r>
    <x v="3"/>
    <x v="0"/>
    <x v="0"/>
    <x v="463"/>
    <x v="219"/>
    <x v="2"/>
    <n v="10"/>
    <n v="17.829999999999998"/>
    <x v="21"/>
    <n v="35"/>
  </r>
  <r>
    <x v="1"/>
    <x v="5"/>
    <x v="1"/>
    <x v="170"/>
    <x v="219"/>
    <x v="3"/>
    <n v="1"/>
    <n v="53.35"/>
    <x v="15"/>
    <n v="6"/>
  </r>
  <r>
    <x v="1"/>
    <x v="4"/>
    <x v="1"/>
    <x v="483"/>
    <x v="220"/>
    <x v="0"/>
    <n v="7"/>
    <n v="12.42"/>
    <x v="1"/>
    <n v="14"/>
  </r>
  <r>
    <x v="0"/>
    <x v="0"/>
    <x v="0"/>
    <x v="472"/>
    <x v="220"/>
    <x v="3"/>
    <n v="8"/>
    <n v="53.35"/>
    <x v="32"/>
    <n v="48"/>
  </r>
  <r>
    <x v="0"/>
    <x v="3"/>
    <x v="0"/>
    <x v="321"/>
    <x v="220"/>
    <x v="2"/>
    <n v="2"/>
    <n v="17.829999999999998"/>
    <x v="28"/>
    <n v="7"/>
  </r>
  <r>
    <x v="2"/>
    <x v="5"/>
    <x v="1"/>
    <x v="41"/>
    <x v="220"/>
    <x v="3"/>
    <n v="2"/>
    <n v="53.35"/>
    <x v="35"/>
    <n v="12"/>
  </r>
  <r>
    <x v="3"/>
    <x v="0"/>
    <x v="0"/>
    <x v="79"/>
    <x v="220"/>
    <x v="2"/>
    <n v="6"/>
    <n v="17.829999999999998"/>
    <x v="7"/>
    <n v="21"/>
  </r>
  <r>
    <x v="0"/>
    <x v="3"/>
    <x v="0"/>
    <x v="21"/>
    <x v="220"/>
    <x v="0"/>
    <n v="6"/>
    <n v="12.42"/>
    <x v="0"/>
    <n v="12"/>
  </r>
  <r>
    <x v="0"/>
    <x v="1"/>
    <x v="0"/>
    <x v="153"/>
    <x v="220"/>
    <x v="1"/>
    <n v="1"/>
    <n v="16.32"/>
    <x v="20"/>
    <n v="3"/>
  </r>
  <r>
    <x v="0"/>
    <x v="1"/>
    <x v="0"/>
    <x v="34"/>
    <x v="220"/>
    <x v="1"/>
    <n v="1"/>
    <n v="16.32"/>
    <x v="20"/>
    <n v="3"/>
  </r>
  <r>
    <x v="0"/>
    <x v="3"/>
    <x v="0"/>
    <x v="340"/>
    <x v="220"/>
    <x v="0"/>
    <n v="5"/>
    <n v="12.42"/>
    <x v="31"/>
    <n v="10"/>
  </r>
  <r>
    <x v="0"/>
    <x v="3"/>
    <x v="0"/>
    <x v="263"/>
    <x v="220"/>
    <x v="1"/>
    <n v="10"/>
    <n v="16.32"/>
    <x v="36"/>
    <n v="30"/>
  </r>
  <r>
    <x v="0"/>
    <x v="1"/>
    <x v="0"/>
    <x v="424"/>
    <x v="220"/>
    <x v="1"/>
    <n v="1"/>
    <n v="16.32"/>
    <x v="20"/>
    <n v="3"/>
  </r>
  <r>
    <x v="0"/>
    <x v="1"/>
    <x v="0"/>
    <x v="445"/>
    <x v="220"/>
    <x v="1"/>
    <n v="9"/>
    <n v="16.32"/>
    <x v="6"/>
    <n v="27"/>
  </r>
  <r>
    <x v="1"/>
    <x v="2"/>
    <x v="1"/>
    <x v="125"/>
    <x v="220"/>
    <x v="0"/>
    <n v="2"/>
    <n v="12.42"/>
    <x v="17"/>
    <n v="4"/>
  </r>
  <r>
    <x v="0"/>
    <x v="1"/>
    <x v="0"/>
    <x v="56"/>
    <x v="220"/>
    <x v="3"/>
    <n v="5"/>
    <n v="53.35"/>
    <x v="38"/>
    <n v="30"/>
  </r>
  <r>
    <x v="4"/>
    <x v="0"/>
    <x v="0"/>
    <x v="191"/>
    <x v="220"/>
    <x v="2"/>
    <n v="6"/>
    <n v="17.829999999999998"/>
    <x v="7"/>
    <n v="21"/>
  </r>
  <r>
    <x v="2"/>
    <x v="2"/>
    <x v="1"/>
    <x v="459"/>
    <x v="220"/>
    <x v="2"/>
    <n v="4"/>
    <n v="17.829999999999998"/>
    <x v="34"/>
    <n v="14"/>
  </r>
  <r>
    <x v="0"/>
    <x v="3"/>
    <x v="0"/>
    <x v="205"/>
    <x v="221"/>
    <x v="0"/>
    <n v="6"/>
    <n v="12.42"/>
    <x v="0"/>
    <n v="12"/>
  </r>
  <r>
    <x v="1"/>
    <x v="4"/>
    <x v="1"/>
    <x v="248"/>
    <x v="221"/>
    <x v="0"/>
    <n v="10"/>
    <n v="12.42"/>
    <x v="30"/>
    <n v="20"/>
  </r>
  <r>
    <x v="4"/>
    <x v="3"/>
    <x v="0"/>
    <x v="299"/>
    <x v="221"/>
    <x v="3"/>
    <n v="5"/>
    <n v="53.35"/>
    <x v="38"/>
    <n v="30"/>
  </r>
  <r>
    <x v="0"/>
    <x v="1"/>
    <x v="0"/>
    <x v="117"/>
    <x v="221"/>
    <x v="0"/>
    <n v="10"/>
    <n v="12.42"/>
    <x v="30"/>
    <n v="20"/>
  </r>
  <r>
    <x v="2"/>
    <x v="2"/>
    <x v="1"/>
    <x v="266"/>
    <x v="221"/>
    <x v="0"/>
    <n v="10"/>
    <n v="12.42"/>
    <x v="30"/>
    <n v="20"/>
  </r>
  <r>
    <x v="3"/>
    <x v="3"/>
    <x v="0"/>
    <x v="507"/>
    <x v="221"/>
    <x v="0"/>
    <n v="3"/>
    <n v="12.42"/>
    <x v="27"/>
    <n v="6"/>
  </r>
  <r>
    <x v="2"/>
    <x v="5"/>
    <x v="1"/>
    <x v="159"/>
    <x v="221"/>
    <x v="0"/>
    <n v="6"/>
    <n v="12.42"/>
    <x v="0"/>
    <n v="12"/>
  </r>
  <r>
    <x v="2"/>
    <x v="5"/>
    <x v="1"/>
    <x v="87"/>
    <x v="221"/>
    <x v="2"/>
    <n v="9"/>
    <n v="17.829999999999998"/>
    <x v="19"/>
    <n v="31.5"/>
  </r>
  <r>
    <x v="1"/>
    <x v="2"/>
    <x v="1"/>
    <x v="194"/>
    <x v="221"/>
    <x v="3"/>
    <n v="8"/>
    <n v="53.35"/>
    <x v="32"/>
    <n v="48"/>
  </r>
  <r>
    <x v="2"/>
    <x v="5"/>
    <x v="1"/>
    <x v="264"/>
    <x v="221"/>
    <x v="3"/>
    <n v="1"/>
    <n v="53.35"/>
    <x v="15"/>
    <n v="6"/>
  </r>
  <r>
    <x v="0"/>
    <x v="0"/>
    <x v="0"/>
    <x v="463"/>
    <x v="221"/>
    <x v="0"/>
    <n v="1"/>
    <n v="12.42"/>
    <x v="3"/>
    <n v="2"/>
  </r>
  <r>
    <x v="0"/>
    <x v="0"/>
    <x v="0"/>
    <x v="314"/>
    <x v="221"/>
    <x v="2"/>
    <n v="3"/>
    <n v="17.829999999999998"/>
    <x v="4"/>
    <n v="10.5"/>
  </r>
  <r>
    <x v="0"/>
    <x v="3"/>
    <x v="0"/>
    <x v="32"/>
    <x v="221"/>
    <x v="0"/>
    <n v="7"/>
    <n v="12.42"/>
    <x v="1"/>
    <n v="14"/>
  </r>
  <r>
    <x v="0"/>
    <x v="0"/>
    <x v="0"/>
    <x v="444"/>
    <x v="221"/>
    <x v="0"/>
    <n v="2"/>
    <n v="12.42"/>
    <x v="17"/>
    <n v="4"/>
  </r>
  <r>
    <x v="0"/>
    <x v="1"/>
    <x v="0"/>
    <x v="262"/>
    <x v="221"/>
    <x v="2"/>
    <n v="9"/>
    <n v="17.829999999999998"/>
    <x v="19"/>
    <n v="31.5"/>
  </r>
  <r>
    <x v="2"/>
    <x v="4"/>
    <x v="1"/>
    <x v="223"/>
    <x v="222"/>
    <x v="3"/>
    <n v="10"/>
    <n v="53.35"/>
    <x v="12"/>
    <n v="60"/>
  </r>
  <r>
    <x v="0"/>
    <x v="1"/>
    <x v="0"/>
    <x v="384"/>
    <x v="222"/>
    <x v="0"/>
    <n v="10"/>
    <n v="12.42"/>
    <x v="30"/>
    <n v="20"/>
  </r>
  <r>
    <x v="4"/>
    <x v="1"/>
    <x v="0"/>
    <x v="224"/>
    <x v="222"/>
    <x v="1"/>
    <n v="7"/>
    <n v="16.32"/>
    <x v="14"/>
    <n v="21"/>
  </r>
  <r>
    <x v="0"/>
    <x v="1"/>
    <x v="0"/>
    <x v="399"/>
    <x v="222"/>
    <x v="3"/>
    <n v="6"/>
    <n v="53.35"/>
    <x v="5"/>
    <n v="36"/>
  </r>
  <r>
    <x v="0"/>
    <x v="1"/>
    <x v="0"/>
    <x v="217"/>
    <x v="222"/>
    <x v="0"/>
    <n v="7"/>
    <n v="12.42"/>
    <x v="1"/>
    <n v="14"/>
  </r>
  <r>
    <x v="1"/>
    <x v="4"/>
    <x v="1"/>
    <x v="286"/>
    <x v="222"/>
    <x v="2"/>
    <n v="7"/>
    <n v="17.829999999999998"/>
    <x v="37"/>
    <n v="24.5"/>
  </r>
  <r>
    <x v="1"/>
    <x v="5"/>
    <x v="1"/>
    <x v="392"/>
    <x v="222"/>
    <x v="0"/>
    <n v="6"/>
    <n v="12.42"/>
    <x v="0"/>
    <n v="12"/>
  </r>
  <r>
    <x v="0"/>
    <x v="6"/>
    <x v="0"/>
    <x v="276"/>
    <x v="222"/>
    <x v="0"/>
    <n v="5"/>
    <n v="12.42"/>
    <x v="31"/>
    <n v="10"/>
  </r>
  <r>
    <x v="0"/>
    <x v="1"/>
    <x v="0"/>
    <x v="325"/>
    <x v="222"/>
    <x v="0"/>
    <n v="3"/>
    <n v="12.42"/>
    <x v="27"/>
    <n v="6"/>
  </r>
  <r>
    <x v="0"/>
    <x v="1"/>
    <x v="0"/>
    <x v="57"/>
    <x v="222"/>
    <x v="3"/>
    <n v="4"/>
    <n v="53.35"/>
    <x v="39"/>
    <n v="24"/>
  </r>
  <r>
    <x v="3"/>
    <x v="3"/>
    <x v="0"/>
    <x v="490"/>
    <x v="222"/>
    <x v="2"/>
    <n v="6"/>
    <n v="17.829999999999998"/>
    <x v="7"/>
    <n v="21"/>
  </r>
  <r>
    <x v="4"/>
    <x v="6"/>
    <x v="0"/>
    <x v="441"/>
    <x v="223"/>
    <x v="1"/>
    <n v="7"/>
    <n v="16.32"/>
    <x v="14"/>
    <n v="21"/>
  </r>
  <r>
    <x v="4"/>
    <x v="0"/>
    <x v="0"/>
    <x v="20"/>
    <x v="223"/>
    <x v="0"/>
    <n v="8"/>
    <n v="12.42"/>
    <x v="8"/>
    <n v="16"/>
  </r>
  <r>
    <x v="2"/>
    <x v="2"/>
    <x v="1"/>
    <x v="473"/>
    <x v="223"/>
    <x v="2"/>
    <n v="5"/>
    <n v="17.829999999999998"/>
    <x v="24"/>
    <n v="17.5"/>
  </r>
  <r>
    <x v="0"/>
    <x v="0"/>
    <x v="0"/>
    <x v="327"/>
    <x v="223"/>
    <x v="2"/>
    <n v="2"/>
    <n v="17.829999999999998"/>
    <x v="28"/>
    <n v="7"/>
  </r>
  <r>
    <x v="2"/>
    <x v="4"/>
    <x v="1"/>
    <x v="286"/>
    <x v="223"/>
    <x v="0"/>
    <n v="10"/>
    <n v="12.42"/>
    <x v="30"/>
    <n v="20"/>
  </r>
  <r>
    <x v="2"/>
    <x v="5"/>
    <x v="1"/>
    <x v="174"/>
    <x v="223"/>
    <x v="2"/>
    <n v="5"/>
    <n v="17.829999999999998"/>
    <x v="24"/>
    <n v="17.5"/>
  </r>
  <r>
    <x v="1"/>
    <x v="7"/>
    <x v="1"/>
    <x v="470"/>
    <x v="223"/>
    <x v="1"/>
    <n v="9"/>
    <n v="16.32"/>
    <x v="6"/>
    <n v="27"/>
  </r>
  <r>
    <x v="2"/>
    <x v="7"/>
    <x v="1"/>
    <x v="522"/>
    <x v="223"/>
    <x v="0"/>
    <n v="4"/>
    <n v="12.42"/>
    <x v="10"/>
    <n v="8"/>
  </r>
  <r>
    <x v="1"/>
    <x v="2"/>
    <x v="1"/>
    <x v="16"/>
    <x v="223"/>
    <x v="0"/>
    <n v="10"/>
    <n v="12.42"/>
    <x v="30"/>
    <n v="20"/>
  </r>
  <r>
    <x v="0"/>
    <x v="0"/>
    <x v="0"/>
    <x v="429"/>
    <x v="223"/>
    <x v="0"/>
    <n v="10"/>
    <n v="12.42"/>
    <x v="30"/>
    <n v="20"/>
  </r>
  <r>
    <x v="0"/>
    <x v="1"/>
    <x v="0"/>
    <x v="315"/>
    <x v="223"/>
    <x v="1"/>
    <n v="8"/>
    <n v="16.32"/>
    <x v="11"/>
    <n v="24"/>
  </r>
  <r>
    <x v="1"/>
    <x v="4"/>
    <x v="1"/>
    <x v="300"/>
    <x v="224"/>
    <x v="3"/>
    <n v="2"/>
    <n v="53.35"/>
    <x v="35"/>
    <n v="12"/>
  </r>
  <r>
    <x v="0"/>
    <x v="1"/>
    <x v="0"/>
    <x v="347"/>
    <x v="224"/>
    <x v="0"/>
    <n v="5"/>
    <n v="12.42"/>
    <x v="31"/>
    <n v="10"/>
  </r>
  <r>
    <x v="2"/>
    <x v="2"/>
    <x v="1"/>
    <x v="234"/>
    <x v="224"/>
    <x v="1"/>
    <n v="2"/>
    <n v="16.32"/>
    <x v="2"/>
    <n v="6"/>
  </r>
  <r>
    <x v="2"/>
    <x v="2"/>
    <x v="1"/>
    <x v="390"/>
    <x v="224"/>
    <x v="0"/>
    <n v="4"/>
    <n v="12.42"/>
    <x v="10"/>
    <n v="8"/>
  </r>
  <r>
    <x v="2"/>
    <x v="4"/>
    <x v="1"/>
    <x v="409"/>
    <x v="224"/>
    <x v="3"/>
    <n v="5"/>
    <n v="53.35"/>
    <x v="38"/>
    <n v="30"/>
  </r>
  <r>
    <x v="3"/>
    <x v="0"/>
    <x v="0"/>
    <x v="504"/>
    <x v="224"/>
    <x v="1"/>
    <n v="9"/>
    <n v="16.32"/>
    <x v="6"/>
    <n v="27"/>
  </r>
  <r>
    <x v="0"/>
    <x v="1"/>
    <x v="0"/>
    <x v="106"/>
    <x v="224"/>
    <x v="3"/>
    <n v="5"/>
    <n v="53.35"/>
    <x v="38"/>
    <n v="30"/>
  </r>
  <r>
    <x v="3"/>
    <x v="0"/>
    <x v="0"/>
    <x v="121"/>
    <x v="224"/>
    <x v="1"/>
    <n v="10"/>
    <n v="16.32"/>
    <x v="36"/>
    <n v="30"/>
  </r>
  <r>
    <x v="1"/>
    <x v="5"/>
    <x v="1"/>
    <x v="332"/>
    <x v="224"/>
    <x v="0"/>
    <n v="8"/>
    <n v="12.42"/>
    <x v="8"/>
    <n v="16"/>
  </r>
  <r>
    <x v="2"/>
    <x v="4"/>
    <x v="1"/>
    <x v="70"/>
    <x v="224"/>
    <x v="2"/>
    <n v="9"/>
    <n v="17.829999999999998"/>
    <x v="19"/>
    <n v="31.5"/>
  </r>
  <r>
    <x v="4"/>
    <x v="1"/>
    <x v="0"/>
    <x v="115"/>
    <x v="224"/>
    <x v="1"/>
    <n v="3"/>
    <n v="16.32"/>
    <x v="25"/>
    <n v="9"/>
  </r>
  <r>
    <x v="2"/>
    <x v="4"/>
    <x v="1"/>
    <x v="250"/>
    <x v="224"/>
    <x v="0"/>
    <n v="6"/>
    <n v="12.42"/>
    <x v="0"/>
    <n v="12"/>
  </r>
  <r>
    <x v="0"/>
    <x v="1"/>
    <x v="0"/>
    <x v="172"/>
    <x v="225"/>
    <x v="0"/>
    <n v="2"/>
    <n v="12.42"/>
    <x v="17"/>
    <n v="4"/>
  </r>
  <r>
    <x v="2"/>
    <x v="2"/>
    <x v="1"/>
    <x v="17"/>
    <x v="225"/>
    <x v="0"/>
    <n v="8"/>
    <n v="12.42"/>
    <x v="8"/>
    <n v="16"/>
  </r>
  <r>
    <x v="2"/>
    <x v="4"/>
    <x v="1"/>
    <x v="219"/>
    <x v="225"/>
    <x v="1"/>
    <n v="10"/>
    <n v="16.32"/>
    <x v="36"/>
    <n v="30"/>
  </r>
  <r>
    <x v="2"/>
    <x v="5"/>
    <x v="1"/>
    <x v="110"/>
    <x v="225"/>
    <x v="1"/>
    <n v="8"/>
    <n v="16.32"/>
    <x v="11"/>
    <n v="24"/>
  </r>
  <r>
    <x v="2"/>
    <x v="4"/>
    <x v="1"/>
    <x v="498"/>
    <x v="225"/>
    <x v="3"/>
    <n v="6"/>
    <n v="53.35"/>
    <x v="5"/>
    <n v="36"/>
  </r>
  <r>
    <x v="2"/>
    <x v="2"/>
    <x v="1"/>
    <x v="438"/>
    <x v="225"/>
    <x v="0"/>
    <n v="4"/>
    <n v="12.42"/>
    <x v="10"/>
    <n v="8"/>
  </r>
  <r>
    <x v="4"/>
    <x v="0"/>
    <x v="0"/>
    <x v="179"/>
    <x v="225"/>
    <x v="0"/>
    <n v="2"/>
    <n v="12.42"/>
    <x v="17"/>
    <n v="4"/>
  </r>
  <r>
    <x v="4"/>
    <x v="1"/>
    <x v="0"/>
    <x v="384"/>
    <x v="225"/>
    <x v="3"/>
    <n v="5"/>
    <n v="53.35"/>
    <x v="38"/>
    <n v="30"/>
  </r>
  <r>
    <x v="1"/>
    <x v="2"/>
    <x v="1"/>
    <x v="40"/>
    <x v="225"/>
    <x v="1"/>
    <n v="2"/>
    <n v="16.32"/>
    <x v="2"/>
    <n v="6"/>
  </r>
  <r>
    <x v="1"/>
    <x v="7"/>
    <x v="1"/>
    <x v="522"/>
    <x v="225"/>
    <x v="0"/>
    <n v="3"/>
    <n v="12.42"/>
    <x v="27"/>
    <n v="6"/>
  </r>
  <r>
    <x v="4"/>
    <x v="3"/>
    <x v="0"/>
    <x v="489"/>
    <x v="225"/>
    <x v="2"/>
    <n v="10"/>
    <n v="17.829999999999998"/>
    <x v="21"/>
    <n v="35"/>
  </r>
  <r>
    <x v="0"/>
    <x v="1"/>
    <x v="0"/>
    <x v="26"/>
    <x v="225"/>
    <x v="1"/>
    <n v="2"/>
    <n v="16.32"/>
    <x v="2"/>
    <n v="6"/>
  </r>
  <r>
    <x v="3"/>
    <x v="0"/>
    <x v="0"/>
    <x v="144"/>
    <x v="225"/>
    <x v="2"/>
    <n v="1"/>
    <n v="17.829999999999998"/>
    <x v="16"/>
    <n v="3.5"/>
  </r>
  <r>
    <x v="0"/>
    <x v="3"/>
    <x v="0"/>
    <x v="246"/>
    <x v="225"/>
    <x v="2"/>
    <n v="6"/>
    <n v="17.829999999999998"/>
    <x v="7"/>
    <n v="21"/>
  </r>
  <r>
    <x v="2"/>
    <x v="4"/>
    <x v="1"/>
    <x v="324"/>
    <x v="225"/>
    <x v="0"/>
    <n v="6"/>
    <n v="12.42"/>
    <x v="0"/>
    <n v="12"/>
  </r>
  <r>
    <x v="3"/>
    <x v="0"/>
    <x v="0"/>
    <x v="342"/>
    <x v="225"/>
    <x v="1"/>
    <n v="9"/>
    <n v="16.32"/>
    <x v="6"/>
    <n v="27"/>
  </r>
  <r>
    <x v="1"/>
    <x v="2"/>
    <x v="1"/>
    <x v="44"/>
    <x v="225"/>
    <x v="2"/>
    <n v="2"/>
    <n v="17.829999999999998"/>
    <x v="28"/>
    <n v="7"/>
  </r>
  <r>
    <x v="1"/>
    <x v="4"/>
    <x v="1"/>
    <x v="523"/>
    <x v="225"/>
    <x v="0"/>
    <n v="7"/>
    <n v="12.42"/>
    <x v="1"/>
    <n v="14"/>
  </r>
  <r>
    <x v="0"/>
    <x v="6"/>
    <x v="0"/>
    <x v="333"/>
    <x v="225"/>
    <x v="0"/>
    <n v="1"/>
    <n v="12.42"/>
    <x v="3"/>
    <n v="2"/>
  </r>
  <r>
    <x v="2"/>
    <x v="5"/>
    <x v="1"/>
    <x v="160"/>
    <x v="225"/>
    <x v="1"/>
    <n v="4"/>
    <n v="16.32"/>
    <x v="29"/>
    <n v="12"/>
  </r>
  <r>
    <x v="0"/>
    <x v="6"/>
    <x v="0"/>
    <x v="371"/>
    <x v="226"/>
    <x v="0"/>
    <n v="4"/>
    <n v="12.42"/>
    <x v="10"/>
    <n v="8"/>
  </r>
  <r>
    <x v="0"/>
    <x v="1"/>
    <x v="0"/>
    <x v="517"/>
    <x v="226"/>
    <x v="0"/>
    <n v="4"/>
    <n v="12.42"/>
    <x v="10"/>
    <n v="8"/>
  </r>
  <r>
    <x v="0"/>
    <x v="0"/>
    <x v="0"/>
    <x v="235"/>
    <x v="226"/>
    <x v="0"/>
    <n v="10"/>
    <n v="12.42"/>
    <x v="30"/>
    <n v="20"/>
  </r>
  <r>
    <x v="3"/>
    <x v="0"/>
    <x v="0"/>
    <x v="0"/>
    <x v="226"/>
    <x v="3"/>
    <n v="5"/>
    <n v="53.35"/>
    <x v="38"/>
    <n v="30"/>
  </r>
  <r>
    <x v="1"/>
    <x v="4"/>
    <x v="1"/>
    <x v="498"/>
    <x v="226"/>
    <x v="2"/>
    <n v="5"/>
    <n v="17.829999999999998"/>
    <x v="24"/>
    <n v="17.5"/>
  </r>
  <r>
    <x v="2"/>
    <x v="2"/>
    <x v="1"/>
    <x v="252"/>
    <x v="226"/>
    <x v="0"/>
    <n v="1"/>
    <n v="12.42"/>
    <x v="3"/>
    <n v="2"/>
  </r>
  <r>
    <x v="0"/>
    <x v="3"/>
    <x v="0"/>
    <x v="206"/>
    <x v="226"/>
    <x v="0"/>
    <n v="10"/>
    <n v="12.42"/>
    <x v="30"/>
    <n v="20"/>
  </r>
  <r>
    <x v="3"/>
    <x v="1"/>
    <x v="0"/>
    <x v="484"/>
    <x v="226"/>
    <x v="0"/>
    <n v="5"/>
    <n v="12.42"/>
    <x v="31"/>
    <n v="10"/>
  </r>
  <r>
    <x v="0"/>
    <x v="1"/>
    <x v="0"/>
    <x v="8"/>
    <x v="226"/>
    <x v="2"/>
    <n v="6"/>
    <n v="17.829999999999998"/>
    <x v="7"/>
    <n v="21"/>
  </r>
  <r>
    <x v="4"/>
    <x v="3"/>
    <x v="0"/>
    <x v="376"/>
    <x v="226"/>
    <x v="0"/>
    <n v="3"/>
    <n v="12.42"/>
    <x v="27"/>
    <n v="6"/>
  </r>
  <r>
    <x v="1"/>
    <x v="5"/>
    <x v="1"/>
    <x v="174"/>
    <x v="226"/>
    <x v="3"/>
    <n v="9"/>
    <n v="53.35"/>
    <x v="18"/>
    <n v="54"/>
  </r>
  <r>
    <x v="0"/>
    <x v="0"/>
    <x v="0"/>
    <x v="381"/>
    <x v="226"/>
    <x v="1"/>
    <n v="6"/>
    <n v="16.32"/>
    <x v="26"/>
    <n v="18"/>
  </r>
  <r>
    <x v="1"/>
    <x v="4"/>
    <x v="1"/>
    <x v="239"/>
    <x v="226"/>
    <x v="2"/>
    <n v="3"/>
    <n v="17.829999999999998"/>
    <x v="4"/>
    <n v="10.5"/>
  </r>
  <r>
    <x v="1"/>
    <x v="2"/>
    <x v="1"/>
    <x v="296"/>
    <x v="227"/>
    <x v="2"/>
    <n v="6"/>
    <n v="17.829999999999998"/>
    <x v="7"/>
    <n v="21"/>
  </r>
  <r>
    <x v="2"/>
    <x v="4"/>
    <x v="1"/>
    <x v="141"/>
    <x v="227"/>
    <x v="1"/>
    <n v="6"/>
    <n v="16.32"/>
    <x v="26"/>
    <n v="18"/>
  </r>
  <r>
    <x v="1"/>
    <x v="4"/>
    <x v="1"/>
    <x v="138"/>
    <x v="227"/>
    <x v="0"/>
    <n v="7"/>
    <n v="12.42"/>
    <x v="1"/>
    <n v="14"/>
  </r>
  <r>
    <x v="0"/>
    <x v="1"/>
    <x v="0"/>
    <x v="336"/>
    <x v="227"/>
    <x v="1"/>
    <n v="9"/>
    <n v="16.32"/>
    <x v="6"/>
    <n v="27"/>
  </r>
  <r>
    <x v="4"/>
    <x v="6"/>
    <x v="0"/>
    <x v="358"/>
    <x v="227"/>
    <x v="0"/>
    <n v="9"/>
    <n v="12.42"/>
    <x v="9"/>
    <n v="18"/>
  </r>
  <r>
    <x v="3"/>
    <x v="1"/>
    <x v="0"/>
    <x v="377"/>
    <x v="227"/>
    <x v="0"/>
    <n v="3"/>
    <n v="12.42"/>
    <x v="27"/>
    <n v="6"/>
  </r>
  <r>
    <x v="1"/>
    <x v="4"/>
    <x v="1"/>
    <x v="483"/>
    <x v="227"/>
    <x v="3"/>
    <n v="1"/>
    <n v="53.35"/>
    <x v="15"/>
    <n v="6"/>
  </r>
  <r>
    <x v="2"/>
    <x v="2"/>
    <x v="1"/>
    <x v="313"/>
    <x v="227"/>
    <x v="1"/>
    <n v="5"/>
    <n v="16.32"/>
    <x v="33"/>
    <n v="15"/>
  </r>
  <r>
    <x v="2"/>
    <x v="5"/>
    <x v="1"/>
    <x v="370"/>
    <x v="227"/>
    <x v="0"/>
    <n v="2"/>
    <n v="12.42"/>
    <x v="17"/>
    <n v="4"/>
  </r>
  <r>
    <x v="0"/>
    <x v="0"/>
    <x v="0"/>
    <x v="232"/>
    <x v="227"/>
    <x v="0"/>
    <n v="10"/>
    <n v="12.42"/>
    <x v="30"/>
    <n v="20"/>
  </r>
  <r>
    <x v="0"/>
    <x v="1"/>
    <x v="0"/>
    <x v="189"/>
    <x v="227"/>
    <x v="1"/>
    <n v="1"/>
    <n v="16.32"/>
    <x v="20"/>
    <n v="3"/>
  </r>
  <r>
    <x v="0"/>
    <x v="1"/>
    <x v="0"/>
    <x v="98"/>
    <x v="227"/>
    <x v="2"/>
    <n v="1"/>
    <n v="17.829999999999998"/>
    <x v="16"/>
    <n v="3.5"/>
  </r>
  <r>
    <x v="0"/>
    <x v="0"/>
    <x v="0"/>
    <x v="60"/>
    <x v="228"/>
    <x v="0"/>
    <n v="6"/>
    <n v="12.42"/>
    <x v="0"/>
    <n v="12"/>
  </r>
  <r>
    <x v="1"/>
    <x v="5"/>
    <x v="1"/>
    <x v="337"/>
    <x v="228"/>
    <x v="2"/>
    <n v="2"/>
    <n v="17.829999999999998"/>
    <x v="28"/>
    <n v="7"/>
  </r>
  <r>
    <x v="0"/>
    <x v="3"/>
    <x v="0"/>
    <x v="379"/>
    <x v="228"/>
    <x v="1"/>
    <n v="9"/>
    <n v="16.32"/>
    <x v="6"/>
    <n v="27"/>
  </r>
  <r>
    <x v="2"/>
    <x v="2"/>
    <x v="1"/>
    <x v="408"/>
    <x v="228"/>
    <x v="3"/>
    <n v="1"/>
    <n v="53.35"/>
    <x v="15"/>
    <n v="6"/>
  </r>
  <r>
    <x v="2"/>
    <x v="2"/>
    <x v="1"/>
    <x v="150"/>
    <x v="228"/>
    <x v="2"/>
    <n v="10"/>
    <n v="17.829999999999998"/>
    <x v="21"/>
    <n v="35"/>
  </r>
  <r>
    <x v="0"/>
    <x v="3"/>
    <x v="0"/>
    <x v="247"/>
    <x v="228"/>
    <x v="3"/>
    <n v="7"/>
    <n v="53.35"/>
    <x v="13"/>
    <n v="42"/>
  </r>
  <r>
    <x v="0"/>
    <x v="1"/>
    <x v="0"/>
    <x v="362"/>
    <x v="228"/>
    <x v="0"/>
    <n v="5"/>
    <n v="12.42"/>
    <x v="31"/>
    <n v="10"/>
  </r>
  <r>
    <x v="0"/>
    <x v="6"/>
    <x v="0"/>
    <x v="333"/>
    <x v="228"/>
    <x v="0"/>
    <n v="7"/>
    <n v="12.42"/>
    <x v="1"/>
    <n v="14"/>
  </r>
  <r>
    <x v="3"/>
    <x v="1"/>
    <x v="0"/>
    <x v="410"/>
    <x v="228"/>
    <x v="2"/>
    <n v="4"/>
    <n v="17.829999999999998"/>
    <x v="34"/>
    <n v="14"/>
  </r>
  <r>
    <x v="1"/>
    <x v="4"/>
    <x v="1"/>
    <x v="138"/>
    <x v="228"/>
    <x v="0"/>
    <n v="6"/>
    <n v="12.42"/>
    <x v="0"/>
    <n v="12"/>
  </r>
  <r>
    <x v="2"/>
    <x v="2"/>
    <x v="1"/>
    <x v="84"/>
    <x v="228"/>
    <x v="1"/>
    <n v="1"/>
    <n v="16.32"/>
    <x v="20"/>
    <n v="3"/>
  </r>
  <r>
    <x v="4"/>
    <x v="1"/>
    <x v="0"/>
    <x v="384"/>
    <x v="229"/>
    <x v="3"/>
    <n v="4"/>
    <n v="53.35"/>
    <x v="39"/>
    <n v="24"/>
  </r>
  <r>
    <x v="2"/>
    <x v="2"/>
    <x v="1"/>
    <x v="221"/>
    <x v="229"/>
    <x v="2"/>
    <n v="5"/>
    <n v="17.829999999999998"/>
    <x v="24"/>
    <n v="17.5"/>
  </r>
  <r>
    <x v="3"/>
    <x v="1"/>
    <x v="0"/>
    <x v="411"/>
    <x v="229"/>
    <x v="2"/>
    <n v="1"/>
    <n v="17.829999999999998"/>
    <x v="16"/>
    <n v="3.5"/>
  </r>
  <r>
    <x v="1"/>
    <x v="4"/>
    <x v="1"/>
    <x v="273"/>
    <x v="229"/>
    <x v="2"/>
    <n v="7"/>
    <n v="17.829999999999998"/>
    <x v="37"/>
    <n v="24.5"/>
  </r>
  <r>
    <x v="0"/>
    <x v="1"/>
    <x v="0"/>
    <x v="173"/>
    <x v="229"/>
    <x v="3"/>
    <n v="1"/>
    <n v="53.35"/>
    <x v="15"/>
    <n v="6"/>
  </r>
  <r>
    <x v="0"/>
    <x v="0"/>
    <x v="0"/>
    <x v="342"/>
    <x v="229"/>
    <x v="3"/>
    <n v="8"/>
    <n v="53.35"/>
    <x v="32"/>
    <n v="48"/>
  </r>
  <r>
    <x v="0"/>
    <x v="1"/>
    <x v="0"/>
    <x v="494"/>
    <x v="229"/>
    <x v="0"/>
    <n v="10"/>
    <n v="12.42"/>
    <x v="30"/>
    <n v="20"/>
  </r>
  <r>
    <x v="0"/>
    <x v="3"/>
    <x v="0"/>
    <x v="112"/>
    <x v="229"/>
    <x v="1"/>
    <n v="2"/>
    <n v="16.32"/>
    <x v="2"/>
    <n v="6"/>
  </r>
  <r>
    <x v="4"/>
    <x v="0"/>
    <x v="0"/>
    <x v="18"/>
    <x v="229"/>
    <x v="1"/>
    <n v="5"/>
    <n v="16.32"/>
    <x v="33"/>
    <n v="15"/>
  </r>
  <r>
    <x v="0"/>
    <x v="0"/>
    <x v="0"/>
    <x v="391"/>
    <x v="229"/>
    <x v="1"/>
    <n v="3"/>
    <n v="16.32"/>
    <x v="25"/>
    <n v="9"/>
  </r>
  <r>
    <x v="3"/>
    <x v="1"/>
    <x v="0"/>
    <x v="488"/>
    <x v="229"/>
    <x v="1"/>
    <n v="8"/>
    <n v="16.32"/>
    <x v="11"/>
    <n v="24"/>
  </r>
  <r>
    <x v="2"/>
    <x v="7"/>
    <x v="1"/>
    <x v="113"/>
    <x v="229"/>
    <x v="2"/>
    <n v="8"/>
    <n v="17.829999999999998"/>
    <x v="23"/>
    <n v="28"/>
  </r>
  <r>
    <x v="1"/>
    <x v="5"/>
    <x v="1"/>
    <x v="437"/>
    <x v="229"/>
    <x v="1"/>
    <n v="7"/>
    <n v="16.32"/>
    <x v="14"/>
    <n v="21"/>
  </r>
  <r>
    <x v="2"/>
    <x v="4"/>
    <x v="1"/>
    <x v="50"/>
    <x v="230"/>
    <x v="3"/>
    <n v="9"/>
    <n v="53.35"/>
    <x v="18"/>
    <n v="54"/>
  </r>
  <r>
    <x v="2"/>
    <x v="4"/>
    <x v="1"/>
    <x v="70"/>
    <x v="230"/>
    <x v="2"/>
    <n v="4"/>
    <n v="17.829999999999998"/>
    <x v="34"/>
    <n v="14"/>
  </r>
  <r>
    <x v="0"/>
    <x v="1"/>
    <x v="0"/>
    <x v="22"/>
    <x v="230"/>
    <x v="0"/>
    <n v="6"/>
    <n v="12.42"/>
    <x v="0"/>
    <n v="12"/>
  </r>
  <r>
    <x v="0"/>
    <x v="3"/>
    <x v="0"/>
    <x v="355"/>
    <x v="230"/>
    <x v="0"/>
    <n v="2"/>
    <n v="12.42"/>
    <x v="17"/>
    <n v="4"/>
  </r>
  <r>
    <x v="0"/>
    <x v="6"/>
    <x v="0"/>
    <x v="371"/>
    <x v="230"/>
    <x v="0"/>
    <n v="5"/>
    <n v="12.42"/>
    <x v="31"/>
    <n v="10"/>
  </r>
  <r>
    <x v="3"/>
    <x v="1"/>
    <x v="0"/>
    <x v="15"/>
    <x v="230"/>
    <x v="2"/>
    <n v="6"/>
    <n v="17.829999999999998"/>
    <x v="7"/>
    <n v="21"/>
  </r>
  <r>
    <x v="1"/>
    <x v="2"/>
    <x v="1"/>
    <x v="169"/>
    <x v="230"/>
    <x v="3"/>
    <n v="10"/>
    <n v="53.35"/>
    <x v="12"/>
    <n v="60"/>
  </r>
  <r>
    <x v="4"/>
    <x v="1"/>
    <x v="0"/>
    <x v="491"/>
    <x v="230"/>
    <x v="3"/>
    <n v="8"/>
    <n v="53.35"/>
    <x v="32"/>
    <n v="48"/>
  </r>
  <r>
    <x v="0"/>
    <x v="1"/>
    <x v="0"/>
    <x v="316"/>
    <x v="230"/>
    <x v="0"/>
    <n v="2"/>
    <n v="12.42"/>
    <x v="17"/>
    <n v="4"/>
  </r>
  <r>
    <x v="0"/>
    <x v="6"/>
    <x v="0"/>
    <x v="167"/>
    <x v="231"/>
    <x v="0"/>
    <n v="8"/>
    <n v="12.42"/>
    <x v="8"/>
    <n v="16"/>
  </r>
  <r>
    <x v="2"/>
    <x v="4"/>
    <x v="1"/>
    <x v="29"/>
    <x v="231"/>
    <x v="2"/>
    <n v="4"/>
    <n v="17.829999999999998"/>
    <x v="34"/>
    <n v="14"/>
  </r>
  <r>
    <x v="3"/>
    <x v="3"/>
    <x v="0"/>
    <x v="378"/>
    <x v="231"/>
    <x v="1"/>
    <n v="3"/>
    <n v="16.32"/>
    <x v="25"/>
    <n v="9"/>
  </r>
  <r>
    <x v="2"/>
    <x v="2"/>
    <x v="1"/>
    <x v="40"/>
    <x v="231"/>
    <x v="0"/>
    <n v="10"/>
    <n v="12.42"/>
    <x v="30"/>
    <n v="20"/>
  </r>
  <r>
    <x v="4"/>
    <x v="0"/>
    <x v="0"/>
    <x v="0"/>
    <x v="231"/>
    <x v="2"/>
    <n v="2"/>
    <n v="17.829999999999998"/>
    <x v="28"/>
    <n v="7"/>
  </r>
  <r>
    <x v="1"/>
    <x v="4"/>
    <x v="1"/>
    <x v="482"/>
    <x v="231"/>
    <x v="2"/>
    <n v="3"/>
    <n v="17.829999999999998"/>
    <x v="4"/>
    <n v="10.5"/>
  </r>
  <r>
    <x v="2"/>
    <x v="2"/>
    <x v="1"/>
    <x v="465"/>
    <x v="231"/>
    <x v="2"/>
    <n v="7"/>
    <n v="17.829999999999998"/>
    <x v="37"/>
    <n v="24.5"/>
  </r>
  <r>
    <x v="0"/>
    <x v="3"/>
    <x v="0"/>
    <x v="490"/>
    <x v="231"/>
    <x v="0"/>
    <n v="1"/>
    <n v="12.42"/>
    <x v="3"/>
    <n v="2"/>
  </r>
  <r>
    <x v="4"/>
    <x v="0"/>
    <x v="0"/>
    <x v="295"/>
    <x v="231"/>
    <x v="0"/>
    <n v="8"/>
    <n v="12.42"/>
    <x v="8"/>
    <n v="16"/>
  </r>
  <r>
    <x v="2"/>
    <x v="2"/>
    <x v="1"/>
    <x v="375"/>
    <x v="231"/>
    <x v="0"/>
    <n v="2"/>
    <n v="12.42"/>
    <x v="17"/>
    <n v="4"/>
  </r>
  <r>
    <x v="0"/>
    <x v="6"/>
    <x v="0"/>
    <x v="372"/>
    <x v="231"/>
    <x v="0"/>
    <n v="4"/>
    <n v="12.42"/>
    <x v="10"/>
    <n v="8"/>
  </r>
  <r>
    <x v="0"/>
    <x v="0"/>
    <x v="0"/>
    <x v="216"/>
    <x v="231"/>
    <x v="0"/>
    <n v="3"/>
    <n v="12.42"/>
    <x v="27"/>
    <n v="6"/>
  </r>
  <r>
    <x v="2"/>
    <x v="2"/>
    <x v="1"/>
    <x v="130"/>
    <x v="231"/>
    <x v="2"/>
    <n v="8"/>
    <n v="17.829999999999998"/>
    <x v="23"/>
    <n v="28"/>
  </r>
  <r>
    <x v="2"/>
    <x v="2"/>
    <x v="1"/>
    <x v="475"/>
    <x v="232"/>
    <x v="3"/>
    <n v="10"/>
    <n v="53.35"/>
    <x v="12"/>
    <n v="60"/>
  </r>
  <r>
    <x v="3"/>
    <x v="0"/>
    <x v="0"/>
    <x v="322"/>
    <x v="232"/>
    <x v="0"/>
    <n v="4"/>
    <n v="12.42"/>
    <x v="10"/>
    <n v="8"/>
  </r>
  <r>
    <x v="2"/>
    <x v="4"/>
    <x v="1"/>
    <x v="129"/>
    <x v="232"/>
    <x v="2"/>
    <n v="8"/>
    <n v="17.829999999999998"/>
    <x v="23"/>
    <n v="28"/>
  </r>
  <r>
    <x v="0"/>
    <x v="0"/>
    <x v="0"/>
    <x v="75"/>
    <x v="232"/>
    <x v="2"/>
    <n v="1"/>
    <n v="17.829999999999998"/>
    <x v="16"/>
    <n v="3.5"/>
  </r>
  <r>
    <x v="2"/>
    <x v="2"/>
    <x v="1"/>
    <x v="456"/>
    <x v="232"/>
    <x v="3"/>
    <n v="3"/>
    <n v="53.35"/>
    <x v="22"/>
    <n v="18"/>
  </r>
  <r>
    <x v="2"/>
    <x v="5"/>
    <x v="1"/>
    <x v="88"/>
    <x v="232"/>
    <x v="1"/>
    <n v="8"/>
    <n v="16.32"/>
    <x v="11"/>
    <n v="24"/>
  </r>
  <r>
    <x v="2"/>
    <x v="7"/>
    <x v="1"/>
    <x v="440"/>
    <x v="232"/>
    <x v="0"/>
    <n v="9"/>
    <n v="12.42"/>
    <x v="9"/>
    <n v="18"/>
  </r>
  <r>
    <x v="2"/>
    <x v="4"/>
    <x v="1"/>
    <x v="89"/>
    <x v="232"/>
    <x v="2"/>
    <n v="10"/>
    <n v="17.829999999999998"/>
    <x v="21"/>
    <n v="35"/>
  </r>
  <r>
    <x v="2"/>
    <x v="5"/>
    <x v="1"/>
    <x v="285"/>
    <x v="232"/>
    <x v="0"/>
    <n v="5"/>
    <n v="12.42"/>
    <x v="31"/>
    <n v="10"/>
  </r>
  <r>
    <x v="2"/>
    <x v="2"/>
    <x v="1"/>
    <x v="125"/>
    <x v="232"/>
    <x v="0"/>
    <n v="5"/>
    <n v="12.42"/>
    <x v="31"/>
    <n v="10"/>
  </r>
  <r>
    <x v="3"/>
    <x v="0"/>
    <x v="0"/>
    <x v="154"/>
    <x v="232"/>
    <x v="1"/>
    <n v="10"/>
    <n v="16.32"/>
    <x v="36"/>
    <n v="30"/>
  </r>
  <r>
    <x v="2"/>
    <x v="2"/>
    <x v="1"/>
    <x v="460"/>
    <x v="232"/>
    <x v="0"/>
    <n v="9"/>
    <n v="12.42"/>
    <x v="9"/>
    <n v="18"/>
  </r>
  <r>
    <x v="1"/>
    <x v="4"/>
    <x v="1"/>
    <x v="483"/>
    <x v="232"/>
    <x v="0"/>
    <n v="1"/>
    <n v="12.42"/>
    <x v="3"/>
    <n v="2"/>
  </r>
  <r>
    <x v="0"/>
    <x v="3"/>
    <x v="0"/>
    <x v="206"/>
    <x v="232"/>
    <x v="2"/>
    <n v="6"/>
    <n v="17.829999999999998"/>
    <x v="7"/>
    <n v="21"/>
  </r>
  <r>
    <x v="2"/>
    <x v="2"/>
    <x v="1"/>
    <x v="341"/>
    <x v="233"/>
    <x v="2"/>
    <n v="7"/>
    <n v="17.829999999999998"/>
    <x v="37"/>
    <n v="24.5"/>
  </r>
  <r>
    <x v="4"/>
    <x v="0"/>
    <x v="0"/>
    <x v="413"/>
    <x v="233"/>
    <x v="0"/>
    <n v="1"/>
    <n v="12.42"/>
    <x v="3"/>
    <n v="2"/>
  </r>
  <r>
    <x v="1"/>
    <x v="4"/>
    <x v="1"/>
    <x v="116"/>
    <x v="233"/>
    <x v="0"/>
    <n v="2"/>
    <n v="12.42"/>
    <x v="17"/>
    <n v="4"/>
  </r>
  <r>
    <x v="3"/>
    <x v="0"/>
    <x v="0"/>
    <x v="365"/>
    <x v="233"/>
    <x v="0"/>
    <n v="3"/>
    <n v="12.42"/>
    <x v="27"/>
    <n v="6"/>
  </r>
  <r>
    <x v="2"/>
    <x v="5"/>
    <x v="1"/>
    <x v="392"/>
    <x v="233"/>
    <x v="0"/>
    <n v="8"/>
    <n v="12.42"/>
    <x v="8"/>
    <n v="16"/>
  </r>
  <r>
    <x v="3"/>
    <x v="0"/>
    <x v="0"/>
    <x v="94"/>
    <x v="233"/>
    <x v="2"/>
    <n v="10"/>
    <n v="17.829999999999998"/>
    <x v="21"/>
    <n v="35"/>
  </r>
  <r>
    <x v="0"/>
    <x v="1"/>
    <x v="0"/>
    <x v="488"/>
    <x v="233"/>
    <x v="3"/>
    <n v="10"/>
    <n v="53.35"/>
    <x v="12"/>
    <n v="60"/>
  </r>
  <r>
    <x v="3"/>
    <x v="3"/>
    <x v="0"/>
    <x v="247"/>
    <x v="233"/>
    <x v="3"/>
    <n v="10"/>
    <n v="53.35"/>
    <x v="12"/>
    <n v="60"/>
  </r>
  <r>
    <x v="1"/>
    <x v="4"/>
    <x v="1"/>
    <x v="363"/>
    <x v="233"/>
    <x v="0"/>
    <n v="1"/>
    <n v="12.42"/>
    <x v="3"/>
    <n v="2"/>
  </r>
  <r>
    <x v="0"/>
    <x v="1"/>
    <x v="0"/>
    <x v="149"/>
    <x v="233"/>
    <x v="2"/>
    <n v="9"/>
    <n v="17.829999999999998"/>
    <x v="19"/>
    <n v="31.5"/>
  </r>
  <r>
    <x v="0"/>
    <x v="0"/>
    <x v="0"/>
    <x v="74"/>
    <x v="233"/>
    <x v="0"/>
    <n v="5"/>
    <n v="12.42"/>
    <x v="31"/>
    <n v="10"/>
  </r>
  <r>
    <x v="4"/>
    <x v="6"/>
    <x v="0"/>
    <x v="356"/>
    <x v="233"/>
    <x v="2"/>
    <n v="6"/>
    <n v="17.829999999999998"/>
    <x v="7"/>
    <n v="21"/>
  </r>
  <r>
    <x v="1"/>
    <x v="5"/>
    <x v="1"/>
    <x v="148"/>
    <x v="233"/>
    <x v="3"/>
    <n v="9"/>
    <n v="53.35"/>
    <x v="18"/>
    <n v="54"/>
  </r>
  <r>
    <x v="0"/>
    <x v="1"/>
    <x v="0"/>
    <x v="199"/>
    <x v="234"/>
    <x v="0"/>
    <n v="9"/>
    <n v="12.42"/>
    <x v="9"/>
    <n v="18"/>
  </r>
  <r>
    <x v="0"/>
    <x v="0"/>
    <x v="0"/>
    <x v="61"/>
    <x v="234"/>
    <x v="2"/>
    <n v="6"/>
    <n v="17.829999999999998"/>
    <x v="7"/>
    <n v="21"/>
  </r>
  <r>
    <x v="0"/>
    <x v="3"/>
    <x v="0"/>
    <x v="86"/>
    <x v="234"/>
    <x v="0"/>
    <n v="6"/>
    <n v="12.42"/>
    <x v="0"/>
    <n v="12"/>
  </r>
  <r>
    <x v="0"/>
    <x v="0"/>
    <x v="0"/>
    <x v="339"/>
    <x v="234"/>
    <x v="1"/>
    <n v="8"/>
    <n v="16.32"/>
    <x v="11"/>
    <n v="24"/>
  </r>
  <r>
    <x v="2"/>
    <x v="5"/>
    <x v="1"/>
    <x v="437"/>
    <x v="234"/>
    <x v="3"/>
    <n v="10"/>
    <n v="53.35"/>
    <x v="12"/>
    <n v="60"/>
  </r>
  <r>
    <x v="0"/>
    <x v="1"/>
    <x v="0"/>
    <x v="51"/>
    <x v="234"/>
    <x v="2"/>
    <n v="4"/>
    <n v="17.829999999999998"/>
    <x v="34"/>
    <n v="14"/>
  </r>
  <r>
    <x v="1"/>
    <x v="4"/>
    <x v="1"/>
    <x v="141"/>
    <x v="234"/>
    <x v="3"/>
    <n v="5"/>
    <n v="53.35"/>
    <x v="38"/>
    <n v="30"/>
  </r>
  <r>
    <x v="0"/>
    <x v="0"/>
    <x v="0"/>
    <x v="60"/>
    <x v="234"/>
    <x v="0"/>
    <n v="8"/>
    <n v="12.42"/>
    <x v="8"/>
    <n v="16"/>
  </r>
  <r>
    <x v="1"/>
    <x v="5"/>
    <x v="1"/>
    <x v="27"/>
    <x v="234"/>
    <x v="0"/>
    <n v="3"/>
    <n v="12.42"/>
    <x v="27"/>
    <n v="6"/>
  </r>
  <r>
    <x v="0"/>
    <x v="1"/>
    <x v="0"/>
    <x v="267"/>
    <x v="234"/>
    <x v="2"/>
    <n v="8"/>
    <n v="17.829999999999998"/>
    <x v="23"/>
    <n v="28"/>
  </r>
  <r>
    <x v="2"/>
    <x v="7"/>
    <x v="1"/>
    <x v="113"/>
    <x v="234"/>
    <x v="0"/>
    <n v="5"/>
    <n v="12.42"/>
    <x v="31"/>
    <n v="10"/>
  </r>
  <r>
    <x v="3"/>
    <x v="3"/>
    <x v="0"/>
    <x v="352"/>
    <x v="234"/>
    <x v="1"/>
    <n v="9"/>
    <n v="16.32"/>
    <x v="6"/>
    <n v="27"/>
  </r>
  <r>
    <x v="4"/>
    <x v="1"/>
    <x v="0"/>
    <x v="328"/>
    <x v="234"/>
    <x v="0"/>
    <n v="1"/>
    <n v="12.42"/>
    <x v="3"/>
    <n v="2"/>
  </r>
  <r>
    <x v="2"/>
    <x v="4"/>
    <x v="1"/>
    <x v="82"/>
    <x v="234"/>
    <x v="2"/>
    <n v="1"/>
    <n v="17.829999999999998"/>
    <x v="16"/>
    <n v="3.5"/>
  </r>
  <r>
    <x v="0"/>
    <x v="0"/>
    <x v="0"/>
    <x v="436"/>
    <x v="234"/>
    <x v="3"/>
    <n v="1"/>
    <n v="53.35"/>
    <x v="15"/>
    <n v="6"/>
  </r>
  <r>
    <x v="1"/>
    <x v="4"/>
    <x v="1"/>
    <x v="248"/>
    <x v="235"/>
    <x v="3"/>
    <n v="1"/>
    <n v="53.35"/>
    <x v="15"/>
    <n v="6"/>
  </r>
  <r>
    <x v="2"/>
    <x v="5"/>
    <x v="1"/>
    <x v="264"/>
    <x v="235"/>
    <x v="3"/>
    <n v="5"/>
    <n v="53.35"/>
    <x v="38"/>
    <n v="30"/>
  </r>
  <r>
    <x v="0"/>
    <x v="1"/>
    <x v="0"/>
    <x v="15"/>
    <x v="235"/>
    <x v="2"/>
    <n v="2"/>
    <n v="17.829999999999998"/>
    <x v="28"/>
    <n v="7"/>
  </r>
  <r>
    <x v="0"/>
    <x v="0"/>
    <x v="0"/>
    <x v="505"/>
    <x v="235"/>
    <x v="0"/>
    <n v="8"/>
    <n v="12.42"/>
    <x v="8"/>
    <n v="16"/>
  </r>
  <r>
    <x v="2"/>
    <x v="5"/>
    <x v="1"/>
    <x v="67"/>
    <x v="235"/>
    <x v="0"/>
    <n v="8"/>
    <n v="12.42"/>
    <x v="8"/>
    <n v="16"/>
  </r>
  <r>
    <x v="3"/>
    <x v="6"/>
    <x v="0"/>
    <x v="333"/>
    <x v="235"/>
    <x v="1"/>
    <n v="10"/>
    <n v="16.32"/>
    <x v="36"/>
    <n v="30"/>
  </r>
  <r>
    <x v="0"/>
    <x v="0"/>
    <x v="0"/>
    <x v="284"/>
    <x v="235"/>
    <x v="3"/>
    <n v="5"/>
    <n v="53.35"/>
    <x v="38"/>
    <n v="30"/>
  </r>
  <r>
    <x v="4"/>
    <x v="0"/>
    <x v="0"/>
    <x v="365"/>
    <x v="235"/>
    <x v="2"/>
    <n v="6"/>
    <n v="17.829999999999998"/>
    <x v="7"/>
    <n v="21"/>
  </r>
  <r>
    <x v="4"/>
    <x v="3"/>
    <x v="0"/>
    <x v="100"/>
    <x v="235"/>
    <x v="0"/>
    <n v="5"/>
    <n v="12.42"/>
    <x v="31"/>
    <n v="10"/>
  </r>
  <r>
    <x v="0"/>
    <x v="3"/>
    <x v="0"/>
    <x v="352"/>
    <x v="235"/>
    <x v="3"/>
    <n v="1"/>
    <n v="53.35"/>
    <x v="15"/>
    <n v="6"/>
  </r>
  <r>
    <x v="2"/>
    <x v="5"/>
    <x v="1"/>
    <x v="91"/>
    <x v="235"/>
    <x v="2"/>
    <n v="5"/>
    <n v="17.829999999999998"/>
    <x v="24"/>
    <n v="17.5"/>
  </r>
  <r>
    <x v="0"/>
    <x v="3"/>
    <x v="0"/>
    <x v="490"/>
    <x v="235"/>
    <x v="1"/>
    <n v="6"/>
    <n v="16.32"/>
    <x v="26"/>
    <n v="18"/>
  </r>
  <r>
    <x v="2"/>
    <x v="7"/>
    <x v="1"/>
    <x v="393"/>
    <x v="235"/>
    <x v="2"/>
    <n v="7"/>
    <n v="17.829999999999998"/>
    <x v="37"/>
    <n v="24.5"/>
  </r>
  <r>
    <x v="0"/>
    <x v="6"/>
    <x v="0"/>
    <x v="53"/>
    <x v="235"/>
    <x v="1"/>
    <n v="3"/>
    <n v="16.32"/>
    <x v="25"/>
    <n v="9"/>
  </r>
  <r>
    <x v="2"/>
    <x v="2"/>
    <x v="1"/>
    <x v="387"/>
    <x v="235"/>
    <x v="3"/>
    <n v="8"/>
    <n v="53.35"/>
    <x v="32"/>
    <n v="48"/>
  </r>
  <r>
    <x v="0"/>
    <x v="6"/>
    <x v="0"/>
    <x v="417"/>
    <x v="235"/>
    <x v="3"/>
    <n v="6"/>
    <n v="53.35"/>
    <x v="5"/>
    <n v="36"/>
  </r>
  <r>
    <x v="3"/>
    <x v="6"/>
    <x v="0"/>
    <x v="333"/>
    <x v="236"/>
    <x v="3"/>
    <n v="5"/>
    <n v="53.35"/>
    <x v="38"/>
    <n v="30"/>
  </r>
  <r>
    <x v="0"/>
    <x v="1"/>
    <x v="0"/>
    <x v="451"/>
    <x v="236"/>
    <x v="0"/>
    <n v="4"/>
    <n v="12.42"/>
    <x v="10"/>
    <n v="8"/>
  </r>
  <r>
    <x v="0"/>
    <x v="3"/>
    <x v="0"/>
    <x v="246"/>
    <x v="236"/>
    <x v="1"/>
    <n v="6"/>
    <n v="16.32"/>
    <x v="26"/>
    <n v="18"/>
  </r>
  <r>
    <x v="2"/>
    <x v="2"/>
    <x v="1"/>
    <x v="266"/>
    <x v="236"/>
    <x v="1"/>
    <n v="2"/>
    <n v="16.32"/>
    <x v="2"/>
    <n v="6"/>
  </r>
  <r>
    <x v="2"/>
    <x v="5"/>
    <x v="1"/>
    <x v="469"/>
    <x v="236"/>
    <x v="0"/>
    <n v="5"/>
    <n v="12.42"/>
    <x v="31"/>
    <n v="10"/>
  </r>
  <r>
    <x v="4"/>
    <x v="1"/>
    <x v="0"/>
    <x v="446"/>
    <x v="236"/>
    <x v="0"/>
    <n v="1"/>
    <n v="12.42"/>
    <x v="3"/>
    <n v="2"/>
  </r>
  <r>
    <x v="0"/>
    <x v="0"/>
    <x v="0"/>
    <x v="342"/>
    <x v="236"/>
    <x v="1"/>
    <n v="5"/>
    <n v="16.32"/>
    <x v="33"/>
    <n v="15"/>
  </r>
  <r>
    <x v="4"/>
    <x v="0"/>
    <x v="0"/>
    <x v="339"/>
    <x v="236"/>
    <x v="2"/>
    <n v="8"/>
    <n v="17.829999999999998"/>
    <x v="23"/>
    <n v="28"/>
  </r>
  <r>
    <x v="0"/>
    <x v="1"/>
    <x v="0"/>
    <x v="9"/>
    <x v="236"/>
    <x v="0"/>
    <n v="5"/>
    <n v="12.42"/>
    <x v="31"/>
    <n v="10"/>
  </r>
  <r>
    <x v="2"/>
    <x v="2"/>
    <x v="1"/>
    <x v="150"/>
    <x v="236"/>
    <x v="0"/>
    <n v="9"/>
    <n v="12.42"/>
    <x v="9"/>
    <n v="18"/>
  </r>
  <r>
    <x v="3"/>
    <x v="3"/>
    <x v="0"/>
    <x v="205"/>
    <x v="236"/>
    <x v="3"/>
    <n v="1"/>
    <n v="53.35"/>
    <x v="15"/>
    <n v="6"/>
  </r>
  <r>
    <x v="0"/>
    <x v="6"/>
    <x v="0"/>
    <x v="301"/>
    <x v="236"/>
    <x v="0"/>
    <n v="2"/>
    <n v="12.42"/>
    <x v="17"/>
    <n v="4"/>
  </r>
  <r>
    <x v="2"/>
    <x v="7"/>
    <x v="1"/>
    <x v="393"/>
    <x v="237"/>
    <x v="0"/>
    <n v="2"/>
    <n v="12.42"/>
    <x v="17"/>
    <n v="4"/>
  </r>
  <r>
    <x v="3"/>
    <x v="0"/>
    <x v="0"/>
    <x v="463"/>
    <x v="237"/>
    <x v="0"/>
    <n v="9"/>
    <n v="12.42"/>
    <x v="9"/>
    <n v="18"/>
  </r>
  <r>
    <x v="2"/>
    <x v="2"/>
    <x v="1"/>
    <x v="210"/>
    <x v="237"/>
    <x v="0"/>
    <n v="10"/>
    <n v="12.42"/>
    <x v="30"/>
    <n v="20"/>
  </r>
  <r>
    <x v="1"/>
    <x v="5"/>
    <x v="1"/>
    <x v="256"/>
    <x v="237"/>
    <x v="0"/>
    <n v="10"/>
    <n v="12.42"/>
    <x v="30"/>
    <n v="20"/>
  </r>
  <r>
    <x v="4"/>
    <x v="3"/>
    <x v="0"/>
    <x v="247"/>
    <x v="237"/>
    <x v="3"/>
    <n v="2"/>
    <n v="53.35"/>
    <x v="35"/>
    <n v="12"/>
  </r>
  <r>
    <x v="0"/>
    <x v="1"/>
    <x v="0"/>
    <x v="9"/>
    <x v="237"/>
    <x v="0"/>
    <n v="2"/>
    <n v="12.42"/>
    <x v="17"/>
    <n v="4"/>
  </r>
  <r>
    <x v="3"/>
    <x v="0"/>
    <x v="0"/>
    <x v="367"/>
    <x v="237"/>
    <x v="1"/>
    <n v="9"/>
    <n v="16.32"/>
    <x v="6"/>
    <n v="27"/>
  </r>
  <r>
    <x v="1"/>
    <x v="2"/>
    <x v="1"/>
    <x v="118"/>
    <x v="237"/>
    <x v="3"/>
    <n v="4"/>
    <n v="53.35"/>
    <x v="39"/>
    <n v="24"/>
  </r>
  <r>
    <x v="0"/>
    <x v="1"/>
    <x v="0"/>
    <x v="213"/>
    <x v="237"/>
    <x v="0"/>
    <n v="6"/>
    <n v="12.42"/>
    <x v="0"/>
    <n v="12"/>
  </r>
  <r>
    <x v="0"/>
    <x v="6"/>
    <x v="0"/>
    <x v="422"/>
    <x v="237"/>
    <x v="0"/>
    <n v="1"/>
    <n v="12.42"/>
    <x v="3"/>
    <n v="2"/>
  </r>
  <r>
    <x v="3"/>
    <x v="1"/>
    <x v="0"/>
    <x v="315"/>
    <x v="238"/>
    <x v="3"/>
    <n v="3"/>
    <n v="53.35"/>
    <x v="22"/>
    <n v="18"/>
  </r>
  <r>
    <x v="2"/>
    <x v="4"/>
    <x v="1"/>
    <x v="523"/>
    <x v="238"/>
    <x v="0"/>
    <n v="4"/>
    <n v="12.42"/>
    <x v="10"/>
    <n v="8"/>
  </r>
  <r>
    <x v="4"/>
    <x v="0"/>
    <x v="0"/>
    <x v="380"/>
    <x v="238"/>
    <x v="3"/>
    <n v="3"/>
    <n v="53.35"/>
    <x v="22"/>
    <n v="18"/>
  </r>
  <r>
    <x v="4"/>
    <x v="1"/>
    <x v="0"/>
    <x v="445"/>
    <x v="238"/>
    <x v="1"/>
    <n v="7"/>
    <n v="16.32"/>
    <x v="14"/>
    <n v="21"/>
  </r>
  <r>
    <x v="1"/>
    <x v="2"/>
    <x v="1"/>
    <x v="164"/>
    <x v="238"/>
    <x v="1"/>
    <n v="2"/>
    <n v="16.32"/>
    <x v="2"/>
    <n v="6"/>
  </r>
  <r>
    <x v="3"/>
    <x v="1"/>
    <x v="0"/>
    <x v="68"/>
    <x v="238"/>
    <x v="0"/>
    <n v="10"/>
    <n v="12.42"/>
    <x v="30"/>
    <n v="20"/>
  </r>
  <r>
    <x v="3"/>
    <x v="1"/>
    <x v="0"/>
    <x v="496"/>
    <x v="238"/>
    <x v="0"/>
    <n v="5"/>
    <n v="12.42"/>
    <x v="31"/>
    <n v="10"/>
  </r>
  <r>
    <x v="2"/>
    <x v="5"/>
    <x v="1"/>
    <x v="148"/>
    <x v="238"/>
    <x v="2"/>
    <n v="8"/>
    <n v="17.829999999999998"/>
    <x v="23"/>
    <n v="28"/>
  </r>
  <r>
    <x v="0"/>
    <x v="1"/>
    <x v="0"/>
    <x v="442"/>
    <x v="239"/>
    <x v="0"/>
    <n v="10"/>
    <n v="12.42"/>
    <x v="30"/>
    <n v="20"/>
  </r>
  <r>
    <x v="0"/>
    <x v="1"/>
    <x v="0"/>
    <x v="140"/>
    <x v="239"/>
    <x v="1"/>
    <n v="8"/>
    <n v="16.32"/>
    <x v="11"/>
    <n v="24"/>
  </r>
  <r>
    <x v="2"/>
    <x v="2"/>
    <x v="1"/>
    <x v="449"/>
    <x v="239"/>
    <x v="1"/>
    <n v="3"/>
    <n v="16.32"/>
    <x v="25"/>
    <n v="9"/>
  </r>
  <r>
    <x v="0"/>
    <x v="0"/>
    <x v="0"/>
    <x v="509"/>
    <x v="239"/>
    <x v="2"/>
    <n v="3"/>
    <n v="17.829999999999998"/>
    <x v="4"/>
    <n v="10.5"/>
  </r>
  <r>
    <x v="1"/>
    <x v="4"/>
    <x v="1"/>
    <x v="480"/>
    <x v="239"/>
    <x v="2"/>
    <n v="9"/>
    <n v="17.829999999999998"/>
    <x v="19"/>
    <n v="31.5"/>
  </r>
  <r>
    <x v="2"/>
    <x v="2"/>
    <x v="1"/>
    <x v="296"/>
    <x v="239"/>
    <x v="3"/>
    <n v="1"/>
    <n v="53.35"/>
    <x v="15"/>
    <n v="6"/>
  </r>
  <r>
    <x v="0"/>
    <x v="1"/>
    <x v="0"/>
    <x v="214"/>
    <x v="239"/>
    <x v="3"/>
    <n v="5"/>
    <n v="53.35"/>
    <x v="38"/>
    <n v="30"/>
  </r>
  <r>
    <x v="3"/>
    <x v="0"/>
    <x v="0"/>
    <x v="322"/>
    <x v="239"/>
    <x v="0"/>
    <n v="3"/>
    <n v="12.42"/>
    <x v="27"/>
    <n v="6"/>
  </r>
  <r>
    <x v="4"/>
    <x v="1"/>
    <x v="0"/>
    <x v="93"/>
    <x v="239"/>
    <x v="0"/>
    <n v="4"/>
    <n v="12.42"/>
    <x v="10"/>
    <n v="8"/>
  </r>
  <r>
    <x v="0"/>
    <x v="3"/>
    <x v="0"/>
    <x v="489"/>
    <x v="239"/>
    <x v="0"/>
    <n v="3"/>
    <n v="12.42"/>
    <x v="27"/>
    <n v="6"/>
  </r>
  <r>
    <x v="0"/>
    <x v="0"/>
    <x v="0"/>
    <x v="45"/>
    <x v="239"/>
    <x v="1"/>
    <n v="5"/>
    <n v="16.32"/>
    <x v="33"/>
    <n v="15"/>
  </r>
  <r>
    <x v="2"/>
    <x v="4"/>
    <x v="1"/>
    <x v="306"/>
    <x v="239"/>
    <x v="2"/>
    <n v="5"/>
    <n v="17.829999999999998"/>
    <x v="24"/>
    <n v="17.5"/>
  </r>
  <r>
    <x v="0"/>
    <x v="0"/>
    <x v="0"/>
    <x v="20"/>
    <x v="239"/>
    <x v="0"/>
    <n v="7"/>
    <n v="12.42"/>
    <x v="1"/>
    <n v="14"/>
  </r>
  <r>
    <x v="2"/>
    <x v="7"/>
    <x v="1"/>
    <x v="522"/>
    <x v="239"/>
    <x v="1"/>
    <n v="6"/>
    <n v="16.32"/>
    <x v="26"/>
    <n v="18"/>
  </r>
  <r>
    <x v="3"/>
    <x v="0"/>
    <x v="0"/>
    <x v="327"/>
    <x v="239"/>
    <x v="3"/>
    <n v="10"/>
    <n v="53.35"/>
    <x v="12"/>
    <n v="60"/>
  </r>
  <r>
    <x v="3"/>
    <x v="1"/>
    <x v="0"/>
    <x v="197"/>
    <x v="240"/>
    <x v="0"/>
    <n v="1"/>
    <n v="12.42"/>
    <x v="3"/>
    <n v="2"/>
  </r>
  <r>
    <x v="1"/>
    <x v="5"/>
    <x v="1"/>
    <x v="27"/>
    <x v="240"/>
    <x v="2"/>
    <n v="9"/>
    <n v="17.829999999999998"/>
    <x v="19"/>
    <n v="31.5"/>
  </r>
  <r>
    <x v="0"/>
    <x v="0"/>
    <x v="0"/>
    <x v="144"/>
    <x v="240"/>
    <x v="0"/>
    <n v="4"/>
    <n v="12.42"/>
    <x v="10"/>
    <n v="8"/>
  </r>
  <r>
    <x v="0"/>
    <x v="3"/>
    <x v="0"/>
    <x v="299"/>
    <x v="240"/>
    <x v="0"/>
    <n v="4"/>
    <n v="12.42"/>
    <x v="10"/>
    <n v="8"/>
  </r>
  <r>
    <x v="0"/>
    <x v="6"/>
    <x v="0"/>
    <x v="287"/>
    <x v="240"/>
    <x v="3"/>
    <n v="8"/>
    <n v="53.35"/>
    <x v="32"/>
    <n v="48"/>
  </r>
  <r>
    <x v="1"/>
    <x v="5"/>
    <x v="1"/>
    <x v="332"/>
    <x v="240"/>
    <x v="3"/>
    <n v="3"/>
    <n v="53.35"/>
    <x v="22"/>
    <n v="18"/>
  </r>
  <r>
    <x v="0"/>
    <x v="1"/>
    <x v="0"/>
    <x v="267"/>
    <x v="241"/>
    <x v="3"/>
    <n v="8"/>
    <n v="53.35"/>
    <x v="32"/>
    <n v="48"/>
  </r>
  <r>
    <x v="0"/>
    <x v="6"/>
    <x v="0"/>
    <x v="212"/>
    <x v="241"/>
    <x v="0"/>
    <n v="7"/>
    <n v="12.42"/>
    <x v="1"/>
    <n v="14"/>
  </r>
  <r>
    <x v="2"/>
    <x v="2"/>
    <x v="1"/>
    <x v="338"/>
    <x v="241"/>
    <x v="0"/>
    <n v="6"/>
    <n v="12.42"/>
    <x v="0"/>
    <n v="12"/>
  </r>
  <r>
    <x v="0"/>
    <x v="0"/>
    <x v="0"/>
    <x v="45"/>
    <x v="241"/>
    <x v="0"/>
    <n v="9"/>
    <n v="12.42"/>
    <x v="9"/>
    <n v="18"/>
  </r>
  <r>
    <x v="1"/>
    <x v="2"/>
    <x v="1"/>
    <x v="516"/>
    <x v="241"/>
    <x v="0"/>
    <n v="8"/>
    <n v="12.42"/>
    <x v="8"/>
    <n v="16"/>
  </r>
  <r>
    <x v="2"/>
    <x v="4"/>
    <x v="1"/>
    <x v="498"/>
    <x v="241"/>
    <x v="3"/>
    <n v="6"/>
    <n v="53.35"/>
    <x v="5"/>
    <n v="36"/>
  </r>
  <r>
    <x v="0"/>
    <x v="0"/>
    <x v="0"/>
    <x v="335"/>
    <x v="241"/>
    <x v="3"/>
    <n v="2"/>
    <n v="53.35"/>
    <x v="35"/>
    <n v="12"/>
  </r>
  <r>
    <x v="1"/>
    <x v="4"/>
    <x v="1"/>
    <x v="58"/>
    <x v="241"/>
    <x v="0"/>
    <n v="4"/>
    <n v="12.42"/>
    <x v="10"/>
    <n v="8"/>
  </r>
  <r>
    <x v="0"/>
    <x v="0"/>
    <x v="0"/>
    <x v="391"/>
    <x v="241"/>
    <x v="2"/>
    <n v="4"/>
    <n v="17.829999999999998"/>
    <x v="34"/>
    <n v="14"/>
  </r>
  <r>
    <x v="0"/>
    <x v="1"/>
    <x v="0"/>
    <x v="508"/>
    <x v="241"/>
    <x v="0"/>
    <n v="2"/>
    <n v="12.42"/>
    <x v="17"/>
    <n v="4"/>
  </r>
  <r>
    <x v="3"/>
    <x v="1"/>
    <x v="0"/>
    <x v="189"/>
    <x v="241"/>
    <x v="0"/>
    <n v="4"/>
    <n v="12.42"/>
    <x v="10"/>
    <n v="8"/>
  </r>
  <r>
    <x v="2"/>
    <x v="2"/>
    <x v="1"/>
    <x v="319"/>
    <x v="241"/>
    <x v="1"/>
    <n v="4"/>
    <n v="16.32"/>
    <x v="29"/>
    <n v="12"/>
  </r>
  <r>
    <x v="3"/>
    <x v="0"/>
    <x v="0"/>
    <x v="94"/>
    <x v="241"/>
    <x v="2"/>
    <n v="9"/>
    <n v="17.829999999999998"/>
    <x v="19"/>
    <n v="31.5"/>
  </r>
  <r>
    <x v="3"/>
    <x v="1"/>
    <x v="0"/>
    <x v="199"/>
    <x v="241"/>
    <x v="2"/>
    <n v="2"/>
    <n v="17.829999999999998"/>
    <x v="28"/>
    <n v="7"/>
  </r>
  <r>
    <x v="0"/>
    <x v="6"/>
    <x v="0"/>
    <x v="109"/>
    <x v="241"/>
    <x v="2"/>
    <n v="6"/>
    <n v="17.829999999999998"/>
    <x v="7"/>
    <n v="21"/>
  </r>
  <r>
    <x v="0"/>
    <x v="0"/>
    <x v="0"/>
    <x v="137"/>
    <x v="241"/>
    <x v="0"/>
    <n v="10"/>
    <n v="12.42"/>
    <x v="30"/>
    <n v="20"/>
  </r>
  <r>
    <x v="2"/>
    <x v="4"/>
    <x v="1"/>
    <x v="273"/>
    <x v="241"/>
    <x v="3"/>
    <n v="6"/>
    <n v="53.35"/>
    <x v="5"/>
    <n v="36"/>
  </r>
  <r>
    <x v="0"/>
    <x v="6"/>
    <x v="0"/>
    <x v="301"/>
    <x v="241"/>
    <x v="0"/>
    <n v="4"/>
    <n v="12.42"/>
    <x v="10"/>
    <n v="8"/>
  </r>
  <r>
    <x v="0"/>
    <x v="1"/>
    <x v="0"/>
    <x v="197"/>
    <x v="242"/>
    <x v="0"/>
    <n v="5"/>
    <n v="12.42"/>
    <x v="31"/>
    <n v="10"/>
  </r>
  <r>
    <x v="2"/>
    <x v="2"/>
    <x v="1"/>
    <x v="456"/>
    <x v="242"/>
    <x v="0"/>
    <n v="1"/>
    <n v="12.42"/>
    <x v="3"/>
    <n v="2"/>
  </r>
  <r>
    <x v="0"/>
    <x v="0"/>
    <x v="0"/>
    <x v="61"/>
    <x v="242"/>
    <x v="2"/>
    <n v="10"/>
    <n v="17.829999999999998"/>
    <x v="21"/>
    <n v="35"/>
  </r>
  <r>
    <x v="3"/>
    <x v="6"/>
    <x v="0"/>
    <x v="297"/>
    <x v="242"/>
    <x v="0"/>
    <n v="4"/>
    <n v="12.42"/>
    <x v="10"/>
    <n v="8"/>
  </r>
  <r>
    <x v="2"/>
    <x v="5"/>
    <x v="1"/>
    <x v="249"/>
    <x v="242"/>
    <x v="2"/>
    <n v="8"/>
    <n v="17.829999999999998"/>
    <x v="23"/>
    <n v="28"/>
  </r>
  <r>
    <x v="0"/>
    <x v="0"/>
    <x v="0"/>
    <x v="407"/>
    <x v="242"/>
    <x v="3"/>
    <n v="5"/>
    <n v="53.35"/>
    <x v="38"/>
    <n v="30"/>
  </r>
  <r>
    <x v="2"/>
    <x v="4"/>
    <x v="1"/>
    <x v="454"/>
    <x v="242"/>
    <x v="0"/>
    <n v="5"/>
    <n v="12.42"/>
    <x v="31"/>
    <n v="10"/>
  </r>
  <r>
    <x v="3"/>
    <x v="0"/>
    <x v="0"/>
    <x v="404"/>
    <x v="242"/>
    <x v="2"/>
    <n v="3"/>
    <n v="17.829999999999998"/>
    <x v="4"/>
    <n v="10.5"/>
  </r>
  <r>
    <x v="3"/>
    <x v="0"/>
    <x v="0"/>
    <x v="142"/>
    <x v="243"/>
    <x v="0"/>
    <n v="3"/>
    <n v="12.42"/>
    <x v="27"/>
    <n v="6"/>
  </r>
  <r>
    <x v="2"/>
    <x v="5"/>
    <x v="1"/>
    <x v="174"/>
    <x v="243"/>
    <x v="2"/>
    <n v="6"/>
    <n v="17.829999999999998"/>
    <x v="7"/>
    <n v="21"/>
  </r>
  <r>
    <x v="2"/>
    <x v="4"/>
    <x v="1"/>
    <x v="512"/>
    <x v="243"/>
    <x v="1"/>
    <n v="7"/>
    <n v="16.32"/>
    <x v="14"/>
    <n v="21"/>
  </r>
  <r>
    <x v="4"/>
    <x v="0"/>
    <x v="0"/>
    <x v="405"/>
    <x v="243"/>
    <x v="3"/>
    <n v="2"/>
    <n v="53.35"/>
    <x v="35"/>
    <n v="12"/>
  </r>
  <r>
    <x v="0"/>
    <x v="0"/>
    <x v="0"/>
    <x v="478"/>
    <x v="243"/>
    <x v="0"/>
    <n v="7"/>
    <n v="12.42"/>
    <x v="1"/>
    <n v="14"/>
  </r>
  <r>
    <x v="4"/>
    <x v="1"/>
    <x v="0"/>
    <x v="425"/>
    <x v="243"/>
    <x v="0"/>
    <n v="4"/>
    <n v="12.42"/>
    <x v="10"/>
    <n v="8"/>
  </r>
  <r>
    <x v="3"/>
    <x v="3"/>
    <x v="0"/>
    <x v="467"/>
    <x v="243"/>
    <x v="0"/>
    <n v="1"/>
    <n v="12.42"/>
    <x v="3"/>
    <n v="2"/>
  </r>
  <r>
    <x v="0"/>
    <x v="3"/>
    <x v="0"/>
    <x v="208"/>
    <x v="243"/>
    <x v="0"/>
    <n v="4"/>
    <n v="12.42"/>
    <x v="10"/>
    <n v="8"/>
  </r>
  <r>
    <x v="3"/>
    <x v="0"/>
    <x v="0"/>
    <x v="311"/>
    <x v="243"/>
    <x v="1"/>
    <n v="9"/>
    <n v="16.32"/>
    <x v="6"/>
    <n v="27"/>
  </r>
  <r>
    <x v="3"/>
    <x v="1"/>
    <x v="0"/>
    <x v="19"/>
    <x v="243"/>
    <x v="3"/>
    <n v="2"/>
    <n v="53.35"/>
    <x v="35"/>
    <n v="12"/>
  </r>
  <r>
    <x v="2"/>
    <x v="4"/>
    <x v="1"/>
    <x v="47"/>
    <x v="243"/>
    <x v="2"/>
    <n v="2"/>
    <n v="17.829999999999998"/>
    <x v="28"/>
    <n v="7"/>
  </r>
  <r>
    <x v="4"/>
    <x v="0"/>
    <x v="0"/>
    <x v="73"/>
    <x v="243"/>
    <x v="2"/>
    <n v="9"/>
    <n v="17.829999999999998"/>
    <x v="19"/>
    <n v="31.5"/>
  </r>
  <r>
    <x v="0"/>
    <x v="1"/>
    <x v="0"/>
    <x v="466"/>
    <x v="243"/>
    <x v="0"/>
    <n v="4"/>
    <n v="12.42"/>
    <x v="10"/>
    <n v="8"/>
  </r>
  <r>
    <x v="3"/>
    <x v="6"/>
    <x v="0"/>
    <x v="301"/>
    <x v="244"/>
    <x v="3"/>
    <n v="4"/>
    <n v="53.35"/>
    <x v="39"/>
    <n v="24"/>
  </r>
  <r>
    <x v="1"/>
    <x v="2"/>
    <x v="1"/>
    <x v="105"/>
    <x v="244"/>
    <x v="3"/>
    <n v="9"/>
    <n v="53.35"/>
    <x v="18"/>
    <n v="54"/>
  </r>
  <r>
    <x v="2"/>
    <x v="4"/>
    <x v="1"/>
    <x v="521"/>
    <x v="244"/>
    <x v="0"/>
    <n v="10"/>
    <n v="12.42"/>
    <x v="30"/>
    <n v="20"/>
  </r>
  <r>
    <x v="2"/>
    <x v="5"/>
    <x v="1"/>
    <x v="332"/>
    <x v="244"/>
    <x v="0"/>
    <n v="1"/>
    <n v="12.42"/>
    <x v="3"/>
    <n v="2"/>
  </r>
  <r>
    <x v="3"/>
    <x v="0"/>
    <x v="0"/>
    <x v="75"/>
    <x v="244"/>
    <x v="0"/>
    <n v="10"/>
    <n v="12.42"/>
    <x v="30"/>
    <n v="20"/>
  </r>
  <r>
    <x v="3"/>
    <x v="1"/>
    <x v="0"/>
    <x v="171"/>
    <x v="244"/>
    <x v="2"/>
    <n v="3"/>
    <n v="17.829999999999998"/>
    <x v="4"/>
    <n v="10.5"/>
  </r>
  <r>
    <x v="1"/>
    <x v="4"/>
    <x v="1"/>
    <x v="29"/>
    <x v="244"/>
    <x v="2"/>
    <n v="2"/>
    <n v="17.829999999999998"/>
    <x v="28"/>
    <n v="7"/>
  </r>
  <r>
    <x v="3"/>
    <x v="1"/>
    <x v="0"/>
    <x v="411"/>
    <x v="244"/>
    <x v="1"/>
    <n v="3"/>
    <n v="16.32"/>
    <x v="25"/>
    <n v="9"/>
  </r>
  <r>
    <x v="2"/>
    <x v="2"/>
    <x v="1"/>
    <x v="461"/>
    <x v="244"/>
    <x v="0"/>
    <n v="3"/>
    <n v="12.42"/>
    <x v="27"/>
    <n v="6"/>
  </r>
  <r>
    <x v="1"/>
    <x v="2"/>
    <x v="1"/>
    <x v="97"/>
    <x v="244"/>
    <x v="0"/>
    <n v="1"/>
    <n v="12.42"/>
    <x v="3"/>
    <n v="2"/>
  </r>
  <r>
    <x v="3"/>
    <x v="1"/>
    <x v="0"/>
    <x v="222"/>
    <x v="244"/>
    <x v="2"/>
    <n v="6"/>
    <n v="17.829999999999998"/>
    <x v="7"/>
    <n v="21"/>
  </r>
  <r>
    <x v="2"/>
    <x v="5"/>
    <x v="1"/>
    <x v="477"/>
    <x v="244"/>
    <x v="2"/>
    <n v="5"/>
    <n v="17.829999999999998"/>
    <x v="24"/>
    <n v="17.5"/>
  </r>
  <r>
    <x v="0"/>
    <x v="0"/>
    <x v="0"/>
    <x v="166"/>
    <x v="244"/>
    <x v="2"/>
    <n v="3"/>
    <n v="17.829999999999998"/>
    <x v="4"/>
    <n v="10.5"/>
  </r>
  <r>
    <x v="0"/>
    <x v="1"/>
    <x v="0"/>
    <x v="193"/>
    <x v="244"/>
    <x v="3"/>
    <n v="7"/>
    <n v="53.35"/>
    <x v="13"/>
    <n v="42"/>
  </r>
  <r>
    <x v="0"/>
    <x v="1"/>
    <x v="0"/>
    <x v="389"/>
    <x v="244"/>
    <x v="1"/>
    <n v="7"/>
    <n v="16.32"/>
    <x v="14"/>
    <n v="21"/>
  </r>
  <r>
    <x v="0"/>
    <x v="1"/>
    <x v="0"/>
    <x v="414"/>
    <x v="244"/>
    <x v="1"/>
    <n v="6"/>
    <n v="16.32"/>
    <x v="26"/>
    <n v="18"/>
  </r>
  <r>
    <x v="3"/>
    <x v="0"/>
    <x v="0"/>
    <x v="359"/>
    <x v="244"/>
    <x v="2"/>
    <n v="9"/>
    <n v="17.829999999999998"/>
    <x v="19"/>
    <n v="31.5"/>
  </r>
  <r>
    <x v="2"/>
    <x v="5"/>
    <x v="1"/>
    <x v="513"/>
    <x v="244"/>
    <x v="3"/>
    <n v="1"/>
    <n v="53.35"/>
    <x v="15"/>
    <n v="6"/>
  </r>
  <r>
    <x v="0"/>
    <x v="6"/>
    <x v="0"/>
    <x v="457"/>
    <x v="245"/>
    <x v="0"/>
    <n v="4"/>
    <n v="12.42"/>
    <x v="10"/>
    <n v="8"/>
  </r>
  <r>
    <x v="4"/>
    <x v="0"/>
    <x v="0"/>
    <x v="191"/>
    <x v="245"/>
    <x v="3"/>
    <n v="7"/>
    <n v="53.35"/>
    <x v="13"/>
    <n v="42"/>
  </r>
  <r>
    <x v="2"/>
    <x v="4"/>
    <x v="1"/>
    <x v="138"/>
    <x v="245"/>
    <x v="0"/>
    <n v="6"/>
    <n v="12.42"/>
    <x v="0"/>
    <n v="12"/>
  </r>
  <r>
    <x v="0"/>
    <x v="1"/>
    <x v="0"/>
    <x v="78"/>
    <x v="245"/>
    <x v="0"/>
    <n v="7"/>
    <n v="12.42"/>
    <x v="1"/>
    <n v="14"/>
  </r>
  <r>
    <x v="3"/>
    <x v="1"/>
    <x v="0"/>
    <x v="433"/>
    <x v="245"/>
    <x v="1"/>
    <n v="5"/>
    <n v="16.32"/>
    <x v="33"/>
    <n v="15"/>
  </r>
  <r>
    <x v="0"/>
    <x v="1"/>
    <x v="0"/>
    <x v="267"/>
    <x v="245"/>
    <x v="0"/>
    <n v="4"/>
    <n v="12.42"/>
    <x v="10"/>
    <n v="8"/>
  </r>
  <r>
    <x v="1"/>
    <x v="2"/>
    <x v="1"/>
    <x v="17"/>
    <x v="245"/>
    <x v="2"/>
    <n v="2"/>
    <n v="17.829999999999998"/>
    <x v="28"/>
    <n v="7"/>
  </r>
  <r>
    <x v="3"/>
    <x v="1"/>
    <x v="0"/>
    <x v="224"/>
    <x v="245"/>
    <x v="0"/>
    <n v="3"/>
    <n v="12.42"/>
    <x v="27"/>
    <n v="6"/>
  </r>
  <r>
    <x v="0"/>
    <x v="1"/>
    <x v="0"/>
    <x v="19"/>
    <x v="245"/>
    <x v="0"/>
    <n v="2"/>
    <n v="12.42"/>
    <x v="17"/>
    <n v="4"/>
  </r>
  <r>
    <x v="1"/>
    <x v="2"/>
    <x v="1"/>
    <x v="150"/>
    <x v="245"/>
    <x v="1"/>
    <n v="6"/>
    <n v="16.32"/>
    <x v="26"/>
    <n v="18"/>
  </r>
  <r>
    <x v="3"/>
    <x v="1"/>
    <x v="0"/>
    <x v="426"/>
    <x v="245"/>
    <x v="2"/>
    <n v="7"/>
    <n v="17.829999999999998"/>
    <x v="37"/>
    <n v="24.5"/>
  </r>
  <r>
    <x v="0"/>
    <x v="3"/>
    <x v="0"/>
    <x v="258"/>
    <x v="245"/>
    <x v="1"/>
    <n v="4"/>
    <n v="16.32"/>
    <x v="29"/>
    <n v="12"/>
  </r>
  <r>
    <x v="4"/>
    <x v="1"/>
    <x v="0"/>
    <x v="351"/>
    <x v="246"/>
    <x v="2"/>
    <n v="10"/>
    <n v="17.829999999999998"/>
    <x v="21"/>
    <n v="35"/>
  </r>
  <r>
    <x v="2"/>
    <x v="5"/>
    <x v="1"/>
    <x v="80"/>
    <x v="246"/>
    <x v="3"/>
    <n v="6"/>
    <n v="53.35"/>
    <x v="5"/>
    <n v="36"/>
  </r>
  <r>
    <x v="4"/>
    <x v="1"/>
    <x v="0"/>
    <x v="184"/>
    <x v="246"/>
    <x v="3"/>
    <n v="2"/>
    <n v="53.35"/>
    <x v="35"/>
    <n v="12"/>
  </r>
  <r>
    <x v="0"/>
    <x v="3"/>
    <x v="0"/>
    <x v="364"/>
    <x v="246"/>
    <x v="1"/>
    <n v="10"/>
    <n v="16.32"/>
    <x v="36"/>
    <n v="30"/>
  </r>
  <r>
    <x v="2"/>
    <x v="5"/>
    <x v="1"/>
    <x v="437"/>
    <x v="246"/>
    <x v="3"/>
    <n v="2"/>
    <n v="53.35"/>
    <x v="35"/>
    <n v="12"/>
  </r>
  <r>
    <x v="0"/>
    <x v="0"/>
    <x v="0"/>
    <x v="166"/>
    <x v="246"/>
    <x v="0"/>
    <n v="3"/>
    <n v="12.42"/>
    <x v="27"/>
    <n v="6"/>
  </r>
  <r>
    <x v="2"/>
    <x v="5"/>
    <x v="1"/>
    <x v="99"/>
    <x v="246"/>
    <x v="0"/>
    <n v="10"/>
    <n v="12.42"/>
    <x v="30"/>
    <n v="20"/>
  </r>
  <r>
    <x v="2"/>
    <x v="5"/>
    <x v="1"/>
    <x v="71"/>
    <x v="246"/>
    <x v="1"/>
    <n v="6"/>
    <n v="16.32"/>
    <x v="26"/>
    <n v="18"/>
  </r>
  <r>
    <x v="0"/>
    <x v="1"/>
    <x v="0"/>
    <x v="414"/>
    <x v="246"/>
    <x v="0"/>
    <n v="1"/>
    <n v="12.42"/>
    <x v="3"/>
    <n v="2"/>
  </r>
  <r>
    <x v="0"/>
    <x v="0"/>
    <x v="0"/>
    <x v="327"/>
    <x v="246"/>
    <x v="2"/>
    <n v="9"/>
    <n v="17.829999999999998"/>
    <x v="19"/>
    <n v="31.5"/>
  </r>
  <r>
    <x v="3"/>
    <x v="0"/>
    <x v="0"/>
    <x v="342"/>
    <x v="246"/>
    <x v="0"/>
    <n v="2"/>
    <n v="12.42"/>
    <x v="17"/>
    <n v="4"/>
  </r>
  <r>
    <x v="1"/>
    <x v="4"/>
    <x v="1"/>
    <x v="178"/>
    <x v="246"/>
    <x v="2"/>
    <n v="5"/>
    <n v="17.829999999999998"/>
    <x v="24"/>
    <n v="17.5"/>
  </r>
  <r>
    <x v="2"/>
    <x v="2"/>
    <x v="1"/>
    <x v="188"/>
    <x v="246"/>
    <x v="0"/>
    <n v="4"/>
    <n v="12.42"/>
    <x v="10"/>
    <n v="8"/>
  </r>
  <r>
    <x v="0"/>
    <x v="1"/>
    <x v="0"/>
    <x v="6"/>
    <x v="246"/>
    <x v="3"/>
    <n v="2"/>
    <n v="53.35"/>
    <x v="35"/>
    <n v="12"/>
  </r>
  <r>
    <x v="2"/>
    <x v="5"/>
    <x v="1"/>
    <x v="274"/>
    <x v="246"/>
    <x v="3"/>
    <n v="5"/>
    <n v="53.35"/>
    <x v="38"/>
    <n v="30"/>
  </r>
  <r>
    <x v="0"/>
    <x v="3"/>
    <x v="0"/>
    <x v="245"/>
    <x v="246"/>
    <x v="1"/>
    <n v="2"/>
    <n v="16.32"/>
    <x v="2"/>
    <n v="6"/>
  </r>
  <r>
    <x v="4"/>
    <x v="0"/>
    <x v="0"/>
    <x v="230"/>
    <x v="247"/>
    <x v="2"/>
    <n v="6"/>
    <n v="17.829999999999998"/>
    <x v="7"/>
    <n v="21"/>
  </r>
  <r>
    <x v="4"/>
    <x v="0"/>
    <x v="0"/>
    <x v="311"/>
    <x v="247"/>
    <x v="3"/>
    <n v="10"/>
    <n v="53.35"/>
    <x v="12"/>
    <n v="60"/>
  </r>
  <r>
    <x v="2"/>
    <x v="5"/>
    <x v="1"/>
    <x v="244"/>
    <x v="247"/>
    <x v="2"/>
    <n v="3"/>
    <n v="17.829999999999998"/>
    <x v="4"/>
    <n v="10.5"/>
  </r>
  <r>
    <x v="0"/>
    <x v="0"/>
    <x v="0"/>
    <x v="179"/>
    <x v="247"/>
    <x v="1"/>
    <n v="2"/>
    <n v="16.32"/>
    <x v="2"/>
    <n v="6"/>
  </r>
  <r>
    <x v="2"/>
    <x v="5"/>
    <x v="1"/>
    <x v="87"/>
    <x v="247"/>
    <x v="0"/>
    <n v="4"/>
    <n v="12.42"/>
    <x v="10"/>
    <n v="8"/>
  </r>
  <r>
    <x v="0"/>
    <x v="0"/>
    <x v="0"/>
    <x v="402"/>
    <x v="247"/>
    <x v="0"/>
    <n v="7"/>
    <n v="12.42"/>
    <x v="1"/>
    <n v="14"/>
  </r>
  <r>
    <x v="0"/>
    <x v="6"/>
    <x v="0"/>
    <x v="101"/>
    <x v="247"/>
    <x v="3"/>
    <n v="1"/>
    <n v="53.35"/>
    <x v="15"/>
    <n v="6"/>
  </r>
  <r>
    <x v="0"/>
    <x v="1"/>
    <x v="0"/>
    <x v="78"/>
    <x v="247"/>
    <x v="0"/>
    <n v="8"/>
    <n v="12.42"/>
    <x v="8"/>
    <n v="16"/>
  </r>
  <r>
    <x v="0"/>
    <x v="1"/>
    <x v="0"/>
    <x v="187"/>
    <x v="247"/>
    <x v="2"/>
    <n v="7"/>
    <n v="17.829999999999998"/>
    <x v="37"/>
    <n v="24.5"/>
  </r>
  <r>
    <x v="3"/>
    <x v="3"/>
    <x v="0"/>
    <x v="416"/>
    <x v="247"/>
    <x v="2"/>
    <n v="6"/>
    <n v="17.829999999999998"/>
    <x v="7"/>
    <n v="21"/>
  </r>
  <r>
    <x v="1"/>
    <x v="2"/>
    <x v="1"/>
    <x v="296"/>
    <x v="247"/>
    <x v="0"/>
    <n v="9"/>
    <n v="12.42"/>
    <x v="9"/>
    <n v="18"/>
  </r>
  <r>
    <x v="0"/>
    <x v="0"/>
    <x v="0"/>
    <x v="505"/>
    <x v="247"/>
    <x v="2"/>
    <n v="10"/>
    <n v="17.829999999999998"/>
    <x v="21"/>
    <n v="35"/>
  </r>
  <r>
    <x v="1"/>
    <x v="2"/>
    <x v="1"/>
    <x v="349"/>
    <x v="247"/>
    <x v="0"/>
    <n v="7"/>
    <n v="12.42"/>
    <x v="1"/>
    <n v="14"/>
  </r>
  <r>
    <x v="2"/>
    <x v="5"/>
    <x v="1"/>
    <x v="41"/>
    <x v="248"/>
    <x v="3"/>
    <n v="4"/>
    <n v="53.35"/>
    <x v="39"/>
    <n v="24"/>
  </r>
  <r>
    <x v="4"/>
    <x v="0"/>
    <x v="0"/>
    <x v="404"/>
    <x v="248"/>
    <x v="0"/>
    <n v="6"/>
    <n v="12.42"/>
    <x v="0"/>
    <n v="12"/>
  </r>
  <r>
    <x v="0"/>
    <x v="3"/>
    <x v="0"/>
    <x v="447"/>
    <x v="248"/>
    <x v="0"/>
    <n v="1"/>
    <n v="12.42"/>
    <x v="3"/>
    <n v="2"/>
  </r>
  <r>
    <x v="2"/>
    <x v="7"/>
    <x v="1"/>
    <x v="113"/>
    <x v="248"/>
    <x v="3"/>
    <n v="1"/>
    <n v="53.35"/>
    <x v="15"/>
    <n v="6"/>
  </r>
  <r>
    <x v="0"/>
    <x v="0"/>
    <x v="0"/>
    <x v="280"/>
    <x v="248"/>
    <x v="0"/>
    <n v="4"/>
    <n v="12.42"/>
    <x v="10"/>
    <n v="8"/>
  </r>
  <r>
    <x v="0"/>
    <x v="3"/>
    <x v="0"/>
    <x v="203"/>
    <x v="248"/>
    <x v="0"/>
    <n v="3"/>
    <n v="12.42"/>
    <x v="27"/>
    <n v="6"/>
  </r>
  <r>
    <x v="3"/>
    <x v="1"/>
    <x v="0"/>
    <x v="214"/>
    <x v="248"/>
    <x v="0"/>
    <n v="8"/>
    <n v="12.42"/>
    <x v="8"/>
    <n v="16"/>
  </r>
  <r>
    <x v="3"/>
    <x v="3"/>
    <x v="0"/>
    <x v="272"/>
    <x v="248"/>
    <x v="2"/>
    <n v="10"/>
    <n v="17.829999999999998"/>
    <x v="21"/>
    <n v="35"/>
  </r>
  <r>
    <x v="0"/>
    <x v="0"/>
    <x v="0"/>
    <x v="180"/>
    <x v="248"/>
    <x v="3"/>
    <n v="4"/>
    <n v="53.35"/>
    <x v="39"/>
    <n v="24"/>
  </r>
  <r>
    <x v="0"/>
    <x v="0"/>
    <x v="0"/>
    <x v="201"/>
    <x v="248"/>
    <x v="2"/>
    <n v="5"/>
    <n v="17.829999999999998"/>
    <x v="24"/>
    <n v="17.5"/>
  </r>
  <r>
    <x v="0"/>
    <x v="1"/>
    <x v="0"/>
    <x v="426"/>
    <x v="248"/>
    <x v="0"/>
    <n v="3"/>
    <n v="12.42"/>
    <x v="27"/>
    <n v="6"/>
  </r>
  <r>
    <x v="0"/>
    <x v="0"/>
    <x v="0"/>
    <x v="339"/>
    <x v="248"/>
    <x v="0"/>
    <n v="1"/>
    <n v="12.42"/>
    <x v="3"/>
    <n v="2"/>
  </r>
  <r>
    <x v="2"/>
    <x v="2"/>
    <x v="1"/>
    <x v="169"/>
    <x v="249"/>
    <x v="2"/>
    <n v="5"/>
    <n v="17.829999999999998"/>
    <x v="24"/>
    <n v="17.5"/>
  </r>
  <r>
    <x v="2"/>
    <x v="2"/>
    <x v="1"/>
    <x v="130"/>
    <x v="249"/>
    <x v="2"/>
    <n v="4"/>
    <n v="17.829999999999998"/>
    <x v="34"/>
    <n v="14"/>
  </r>
  <r>
    <x v="2"/>
    <x v="4"/>
    <x v="1"/>
    <x v="487"/>
    <x v="249"/>
    <x v="2"/>
    <n v="10"/>
    <n v="17.829999999999998"/>
    <x v="21"/>
    <n v="35"/>
  </r>
  <r>
    <x v="0"/>
    <x v="0"/>
    <x v="0"/>
    <x v="391"/>
    <x v="249"/>
    <x v="2"/>
    <n v="3"/>
    <n v="17.829999999999998"/>
    <x v="4"/>
    <n v="10.5"/>
  </r>
  <r>
    <x v="2"/>
    <x v="2"/>
    <x v="1"/>
    <x v="150"/>
    <x v="249"/>
    <x v="0"/>
    <n v="7"/>
    <n v="12.42"/>
    <x v="1"/>
    <n v="14"/>
  </r>
  <r>
    <x v="0"/>
    <x v="0"/>
    <x v="0"/>
    <x v="402"/>
    <x v="249"/>
    <x v="3"/>
    <n v="8"/>
    <n v="53.35"/>
    <x v="32"/>
    <n v="48"/>
  </r>
  <r>
    <x v="3"/>
    <x v="1"/>
    <x v="0"/>
    <x v="305"/>
    <x v="249"/>
    <x v="0"/>
    <n v="7"/>
    <n v="12.42"/>
    <x v="1"/>
    <n v="14"/>
  </r>
  <r>
    <x v="2"/>
    <x v="4"/>
    <x v="1"/>
    <x v="324"/>
    <x v="249"/>
    <x v="0"/>
    <n v="4"/>
    <n v="12.42"/>
    <x v="10"/>
    <n v="8"/>
  </r>
  <r>
    <x v="0"/>
    <x v="0"/>
    <x v="0"/>
    <x v="230"/>
    <x v="249"/>
    <x v="0"/>
    <n v="8"/>
    <n v="12.42"/>
    <x v="8"/>
    <n v="16"/>
  </r>
  <r>
    <x v="0"/>
    <x v="6"/>
    <x v="0"/>
    <x v="287"/>
    <x v="249"/>
    <x v="1"/>
    <n v="8"/>
    <n v="16.32"/>
    <x v="11"/>
    <n v="24"/>
  </r>
  <r>
    <x v="0"/>
    <x v="3"/>
    <x v="0"/>
    <x v="340"/>
    <x v="249"/>
    <x v="2"/>
    <n v="2"/>
    <n v="17.829999999999998"/>
    <x v="28"/>
    <n v="7"/>
  </r>
  <r>
    <x v="2"/>
    <x v="7"/>
    <x v="1"/>
    <x v="470"/>
    <x v="249"/>
    <x v="0"/>
    <n v="10"/>
    <n v="12.42"/>
    <x v="30"/>
    <n v="20"/>
  </r>
  <r>
    <x v="0"/>
    <x v="0"/>
    <x v="0"/>
    <x v="79"/>
    <x v="249"/>
    <x v="2"/>
    <n v="4"/>
    <n v="17.829999999999998"/>
    <x v="34"/>
    <n v="14"/>
  </r>
  <r>
    <x v="0"/>
    <x v="3"/>
    <x v="0"/>
    <x v="263"/>
    <x v="249"/>
    <x v="2"/>
    <n v="9"/>
    <n v="17.829999999999998"/>
    <x v="19"/>
    <n v="31.5"/>
  </r>
  <r>
    <x v="2"/>
    <x v="2"/>
    <x v="1"/>
    <x v="338"/>
    <x v="250"/>
    <x v="3"/>
    <n v="10"/>
    <n v="53.35"/>
    <x v="12"/>
    <n v="60"/>
  </r>
  <r>
    <x v="0"/>
    <x v="1"/>
    <x v="0"/>
    <x v="213"/>
    <x v="250"/>
    <x v="0"/>
    <n v="3"/>
    <n v="12.42"/>
    <x v="27"/>
    <n v="6"/>
  </r>
  <r>
    <x v="2"/>
    <x v="5"/>
    <x v="1"/>
    <x v="369"/>
    <x v="250"/>
    <x v="0"/>
    <n v="2"/>
    <n v="12.42"/>
    <x v="17"/>
    <n v="4"/>
  </r>
  <r>
    <x v="2"/>
    <x v="5"/>
    <x v="1"/>
    <x v="35"/>
    <x v="250"/>
    <x v="2"/>
    <n v="7"/>
    <n v="17.829999999999998"/>
    <x v="37"/>
    <n v="24.5"/>
  </r>
  <r>
    <x v="0"/>
    <x v="1"/>
    <x v="0"/>
    <x v="501"/>
    <x v="250"/>
    <x v="0"/>
    <n v="8"/>
    <n v="12.42"/>
    <x v="8"/>
    <n v="16"/>
  </r>
  <r>
    <x v="4"/>
    <x v="0"/>
    <x v="0"/>
    <x v="165"/>
    <x v="250"/>
    <x v="0"/>
    <n v="4"/>
    <n v="12.42"/>
    <x v="10"/>
    <n v="8"/>
  </r>
  <r>
    <x v="2"/>
    <x v="4"/>
    <x v="1"/>
    <x v="409"/>
    <x v="250"/>
    <x v="1"/>
    <n v="2"/>
    <n v="16.32"/>
    <x v="2"/>
    <n v="6"/>
  </r>
  <r>
    <x v="1"/>
    <x v="7"/>
    <x v="1"/>
    <x v="95"/>
    <x v="250"/>
    <x v="0"/>
    <n v="10"/>
    <n v="12.42"/>
    <x v="30"/>
    <n v="20"/>
  </r>
  <r>
    <x v="2"/>
    <x v="7"/>
    <x v="1"/>
    <x v="260"/>
    <x v="250"/>
    <x v="0"/>
    <n v="4"/>
    <n v="12.42"/>
    <x v="10"/>
    <n v="8"/>
  </r>
  <r>
    <x v="4"/>
    <x v="1"/>
    <x v="0"/>
    <x v="9"/>
    <x v="250"/>
    <x v="0"/>
    <n v="2"/>
    <n v="12.42"/>
    <x v="17"/>
    <n v="4"/>
  </r>
  <r>
    <x v="2"/>
    <x v="2"/>
    <x v="1"/>
    <x v="31"/>
    <x v="250"/>
    <x v="1"/>
    <n v="4"/>
    <n v="16.32"/>
    <x v="29"/>
    <n v="12"/>
  </r>
  <r>
    <x v="4"/>
    <x v="6"/>
    <x v="0"/>
    <x v="290"/>
    <x v="250"/>
    <x v="0"/>
    <n v="10"/>
    <n v="12.42"/>
    <x v="30"/>
    <n v="20"/>
  </r>
  <r>
    <x v="2"/>
    <x v="4"/>
    <x v="1"/>
    <x v="343"/>
    <x v="250"/>
    <x v="0"/>
    <n v="3"/>
    <n v="12.42"/>
    <x v="27"/>
    <n v="6"/>
  </r>
  <r>
    <x v="0"/>
    <x v="1"/>
    <x v="0"/>
    <x v="214"/>
    <x v="250"/>
    <x v="1"/>
    <n v="5"/>
    <n v="16.32"/>
    <x v="33"/>
    <n v="15"/>
  </r>
  <r>
    <x v="0"/>
    <x v="6"/>
    <x v="0"/>
    <x v="371"/>
    <x v="250"/>
    <x v="0"/>
    <n v="6"/>
    <n v="12.42"/>
    <x v="0"/>
    <n v="12"/>
  </r>
  <r>
    <x v="3"/>
    <x v="1"/>
    <x v="0"/>
    <x v="293"/>
    <x v="250"/>
    <x v="1"/>
    <n v="1"/>
    <n v="16.32"/>
    <x v="20"/>
    <n v="3"/>
  </r>
  <r>
    <x v="0"/>
    <x v="1"/>
    <x v="0"/>
    <x v="421"/>
    <x v="250"/>
    <x v="0"/>
    <n v="2"/>
    <n v="12.42"/>
    <x v="17"/>
    <n v="4"/>
  </r>
  <r>
    <x v="3"/>
    <x v="1"/>
    <x v="0"/>
    <x v="78"/>
    <x v="250"/>
    <x v="0"/>
    <n v="7"/>
    <n v="12.42"/>
    <x v="1"/>
    <n v="14"/>
  </r>
  <r>
    <x v="2"/>
    <x v="4"/>
    <x v="1"/>
    <x v="219"/>
    <x v="250"/>
    <x v="0"/>
    <n v="2"/>
    <n v="12.42"/>
    <x v="17"/>
    <n v="4"/>
  </r>
  <r>
    <x v="3"/>
    <x v="0"/>
    <x v="0"/>
    <x v="423"/>
    <x v="250"/>
    <x v="0"/>
    <n v="9"/>
    <n v="12.42"/>
    <x v="9"/>
    <n v="18"/>
  </r>
  <r>
    <x v="0"/>
    <x v="6"/>
    <x v="0"/>
    <x v="53"/>
    <x v="250"/>
    <x v="0"/>
    <n v="2"/>
    <n v="12.42"/>
    <x v="17"/>
    <n v="4"/>
  </r>
  <r>
    <x v="2"/>
    <x v="7"/>
    <x v="1"/>
    <x v="464"/>
    <x v="250"/>
    <x v="3"/>
    <n v="7"/>
    <n v="53.35"/>
    <x v="13"/>
    <n v="42"/>
  </r>
  <r>
    <x v="2"/>
    <x v="5"/>
    <x v="1"/>
    <x v="291"/>
    <x v="251"/>
    <x v="3"/>
    <n v="5"/>
    <n v="53.35"/>
    <x v="38"/>
    <n v="30"/>
  </r>
  <r>
    <x v="1"/>
    <x v="4"/>
    <x v="1"/>
    <x v="324"/>
    <x v="251"/>
    <x v="0"/>
    <n v="6"/>
    <n v="12.42"/>
    <x v="0"/>
    <n v="12"/>
  </r>
  <r>
    <x v="2"/>
    <x v="2"/>
    <x v="1"/>
    <x v="183"/>
    <x v="251"/>
    <x v="2"/>
    <n v="1"/>
    <n v="17.829999999999998"/>
    <x v="16"/>
    <n v="3.5"/>
  </r>
  <r>
    <x v="2"/>
    <x v="5"/>
    <x v="1"/>
    <x v="99"/>
    <x v="251"/>
    <x v="0"/>
    <n v="2"/>
    <n v="12.42"/>
    <x v="17"/>
    <n v="4"/>
  </r>
  <r>
    <x v="2"/>
    <x v="5"/>
    <x v="1"/>
    <x v="406"/>
    <x v="251"/>
    <x v="0"/>
    <n v="3"/>
    <n v="12.42"/>
    <x v="27"/>
    <n v="6"/>
  </r>
  <r>
    <x v="1"/>
    <x v="5"/>
    <x v="1"/>
    <x v="519"/>
    <x v="251"/>
    <x v="3"/>
    <n v="1"/>
    <n v="53.35"/>
    <x v="15"/>
    <n v="6"/>
  </r>
  <r>
    <x v="4"/>
    <x v="3"/>
    <x v="0"/>
    <x v="486"/>
    <x v="251"/>
    <x v="0"/>
    <n v="2"/>
    <n v="12.42"/>
    <x v="17"/>
    <n v="4"/>
  </r>
  <r>
    <x v="2"/>
    <x v="2"/>
    <x v="1"/>
    <x v="183"/>
    <x v="251"/>
    <x v="0"/>
    <n v="1"/>
    <n v="12.42"/>
    <x v="3"/>
    <n v="2"/>
  </r>
  <r>
    <x v="0"/>
    <x v="0"/>
    <x v="0"/>
    <x v="367"/>
    <x v="252"/>
    <x v="0"/>
    <n v="2"/>
    <n v="12.42"/>
    <x v="17"/>
    <n v="4"/>
  </r>
  <r>
    <x v="0"/>
    <x v="0"/>
    <x v="0"/>
    <x v="339"/>
    <x v="252"/>
    <x v="0"/>
    <n v="8"/>
    <n v="12.42"/>
    <x v="8"/>
    <n v="16"/>
  </r>
  <r>
    <x v="1"/>
    <x v="2"/>
    <x v="1"/>
    <x v="44"/>
    <x v="252"/>
    <x v="1"/>
    <n v="7"/>
    <n v="16.32"/>
    <x v="14"/>
    <n v="21"/>
  </r>
  <r>
    <x v="1"/>
    <x v="2"/>
    <x v="1"/>
    <x v="40"/>
    <x v="252"/>
    <x v="0"/>
    <n v="9"/>
    <n v="12.42"/>
    <x v="9"/>
    <n v="18"/>
  </r>
  <r>
    <x v="0"/>
    <x v="3"/>
    <x v="0"/>
    <x v="355"/>
    <x v="252"/>
    <x v="2"/>
    <n v="5"/>
    <n v="17.829999999999998"/>
    <x v="24"/>
    <n v="17.5"/>
  </r>
  <r>
    <x v="2"/>
    <x v="4"/>
    <x v="1"/>
    <x v="239"/>
    <x v="252"/>
    <x v="3"/>
    <n v="1"/>
    <n v="53.35"/>
    <x v="15"/>
    <n v="6"/>
  </r>
  <r>
    <x v="0"/>
    <x v="1"/>
    <x v="0"/>
    <x v="382"/>
    <x v="252"/>
    <x v="0"/>
    <n v="8"/>
    <n v="12.42"/>
    <x v="8"/>
    <n v="16"/>
  </r>
  <r>
    <x v="0"/>
    <x v="6"/>
    <x v="0"/>
    <x v="43"/>
    <x v="252"/>
    <x v="0"/>
    <n v="8"/>
    <n v="12.42"/>
    <x v="8"/>
    <n v="16"/>
  </r>
  <r>
    <x v="0"/>
    <x v="3"/>
    <x v="0"/>
    <x v="452"/>
    <x v="252"/>
    <x v="0"/>
    <n v="3"/>
    <n v="12.42"/>
    <x v="27"/>
    <n v="6"/>
  </r>
  <r>
    <x v="0"/>
    <x v="1"/>
    <x v="0"/>
    <x v="153"/>
    <x v="252"/>
    <x v="0"/>
    <n v="4"/>
    <n v="12.42"/>
    <x v="10"/>
    <n v="8"/>
  </r>
  <r>
    <x v="3"/>
    <x v="1"/>
    <x v="0"/>
    <x v="288"/>
    <x v="252"/>
    <x v="3"/>
    <n v="5"/>
    <n v="53.35"/>
    <x v="38"/>
    <n v="30"/>
  </r>
  <r>
    <x v="1"/>
    <x v="4"/>
    <x v="1"/>
    <x v="226"/>
    <x v="252"/>
    <x v="3"/>
    <n v="4"/>
    <n v="53.35"/>
    <x v="39"/>
    <n v="24"/>
  </r>
  <r>
    <x v="4"/>
    <x v="6"/>
    <x v="0"/>
    <x v="43"/>
    <x v="252"/>
    <x v="3"/>
    <n v="10"/>
    <n v="53.35"/>
    <x v="12"/>
    <n v="60"/>
  </r>
  <r>
    <x v="0"/>
    <x v="6"/>
    <x v="0"/>
    <x v="53"/>
    <x v="252"/>
    <x v="1"/>
    <n v="1"/>
    <n v="16.32"/>
    <x v="20"/>
    <n v="3"/>
  </r>
  <r>
    <x v="2"/>
    <x v="5"/>
    <x v="1"/>
    <x v="174"/>
    <x v="252"/>
    <x v="1"/>
    <n v="1"/>
    <n v="16.32"/>
    <x v="20"/>
    <n v="3"/>
  </r>
  <r>
    <x v="2"/>
    <x v="2"/>
    <x v="1"/>
    <x v="304"/>
    <x v="252"/>
    <x v="0"/>
    <n v="2"/>
    <n v="12.42"/>
    <x v="17"/>
    <n v="4"/>
  </r>
  <r>
    <x v="2"/>
    <x v="5"/>
    <x v="1"/>
    <x v="67"/>
    <x v="252"/>
    <x v="0"/>
    <n v="9"/>
    <n v="12.42"/>
    <x v="9"/>
    <n v="18"/>
  </r>
  <r>
    <x v="3"/>
    <x v="0"/>
    <x v="0"/>
    <x v="121"/>
    <x v="253"/>
    <x v="0"/>
    <n v="4"/>
    <n v="12.42"/>
    <x v="10"/>
    <n v="8"/>
  </r>
  <r>
    <x v="3"/>
    <x v="0"/>
    <x v="0"/>
    <x v="18"/>
    <x v="253"/>
    <x v="1"/>
    <n v="7"/>
    <n v="16.32"/>
    <x v="14"/>
    <n v="21"/>
  </r>
  <r>
    <x v="0"/>
    <x v="3"/>
    <x v="0"/>
    <x v="400"/>
    <x v="253"/>
    <x v="1"/>
    <n v="4"/>
    <n v="16.32"/>
    <x v="29"/>
    <n v="12"/>
  </r>
  <r>
    <x v="1"/>
    <x v="4"/>
    <x v="1"/>
    <x v="300"/>
    <x v="253"/>
    <x v="2"/>
    <n v="5"/>
    <n v="17.829999999999998"/>
    <x v="24"/>
    <n v="17.5"/>
  </r>
  <r>
    <x v="0"/>
    <x v="0"/>
    <x v="0"/>
    <x v="335"/>
    <x v="253"/>
    <x v="3"/>
    <n v="2"/>
    <n v="53.35"/>
    <x v="35"/>
    <n v="12"/>
  </r>
  <r>
    <x v="0"/>
    <x v="1"/>
    <x v="0"/>
    <x v="328"/>
    <x v="253"/>
    <x v="3"/>
    <n v="6"/>
    <n v="53.35"/>
    <x v="5"/>
    <n v="36"/>
  </r>
  <r>
    <x v="0"/>
    <x v="6"/>
    <x v="0"/>
    <x v="301"/>
    <x v="253"/>
    <x v="0"/>
    <n v="5"/>
    <n v="12.42"/>
    <x v="31"/>
    <n v="10"/>
  </r>
  <r>
    <x v="2"/>
    <x v="4"/>
    <x v="1"/>
    <x v="50"/>
    <x v="253"/>
    <x v="3"/>
    <n v="2"/>
    <n v="53.35"/>
    <x v="35"/>
    <n v="12"/>
  </r>
  <r>
    <x v="0"/>
    <x v="0"/>
    <x v="0"/>
    <x v="192"/>
    <x v="253"/>
    <x v="0"/>
    <n v="3"/>
    <n v="12.42"/>
    <x v="27"/>
    <n v="6"/>
  </r>
  <r>
    <x v="3"/>
    <x v="0"/>
    <x v="0"/>
    <x v="353"/>
    <x v="253"/>
    <x v="1"/>
    <n v="4"/>
    <n v="16.32"/>
    <x v="29"/>
    <n v="12"/>
  </r>
  <r>
    <x v="2"/>
    <x v="2"/>
    <x v="1"/>
    <x v="33"/>
    <x v="254"/>
    <x v="2"/>
    <n v="5"/>
    <n v="17.829999999999998"/>
    <x v="24"/>
    <n v="17.5"/>
  </r>
  <r>
    <x v="0"/>
    <x v="1"/>
    <x v="0"/>
    <x v="411"/>
    <x v="254"/>
    <x v="2"/>
    <n v="5"/>
    <n v="17.829999999999998"/>
    <x v="24"/>
    <n v="17.5"/>
  </r>
  <r>
    <x v="2"/>
    <x v="4"/>
    <x v="1"/>
    <x v="289"/>
    <x v="254"/>
    <x v="2"/>
    <n v="10"/>
    <n v="17.829999999999998"/>
    <x v="21"/>
    <n v="35"/>
  </r>
  <r>
    <x v="2"/>
    <x v="2"/>
    <x v="1"/>
    <x v="373"/>
    <x v="254"/>
    <x v="3"/>
    <n v="5"/>
    <n v="53.35"/>
    <x v="38"/>
    <n v="30"/>
  </r>
  <r>
    <x v="4"/>
    <x v="0"/>
    <x v="0"/>
    <x v="73"/>
    <x v="254"/>
    <x v="1"/>
    <n v="6"/>
    <n v="16.32"/>
    <x v="26"/>
    <n v="18"/>
  </r>
  <r>
    <x v="2"/>
    <x v="7"/>
    <x v="1"/>
    <x v="415"/>
    <x v="254"/>
    <x v="0"/>
    <n v="2"/>
    <n v="12.42"/>
    <x v="17"/>
    <n v="4"/>
  </r>
  <r>
    <x v="0"/>
    <x v="3"/>
    <x v="0"/>
    <x v="486"/>
    <x v="254"/>
    <x v="3"/>
    <n v="6"/>
    <n v="53.35"/>
    <x v="5"/>
    <n v="36"/>
  </r>
  <r>
    <x v="2"/>
    <x v="5"/>
    <x v="1"/>
    <x v="49"/>
    <x v="254"/>
    <x v="3"/>
    <n v="6"/>
    <n v="53.35"/>
    <x v="5"/>
    <n v="36"/>
  </r>
  <r>
    <x v="0"/>
    <x v="3"/>
    <x v="0"/>
    <x v="4"/>
    <x v="254"/>
    <x v="0"/>
    <n v="8"/>
    <n v="12.42"/>
    <x v="8"/>
    <n v="16"/>
  </r>
  <r>
    <x v="2"/>
    <x v="2"/>
    <x v="1"/>
    <x v="428"/>
    <x v="254"/>
    <x v="2"/>
    <n v="2"/>
    <n v="17.829999999999998"/>
    <x v="28"/>
    <n v="7"/>
  </r>
  <r>
    <x v="0"/>
    <x v="1"/>
    <x v="0"/>
    <x v="153"/>
    <x v="254"/>
    <x v="0"/>
    <n v="4"/>
    <n v="12.42"/>
    <x v="10"/>
    <n v="8"/>
  </r>
  <r>
    <x v="2"/>
    <x v="7"/>
    <x v="1"/>
    <x v="260"/>
    <x v="254"/>
    <x v="2"/>
    <n v="6"/>
    <n v="17.829999999999998"/>
    <x v="7"/>
    <n v="21"/>
  </r>
  <r>
    <x v="0"/>
    <x v="1"/>
    <x v="0"/>
    <x v="325"/>
    <x v="254"/>
    <x v="3"/>
    <n v="6"/>
    <n v="53.35"/>
    <x v="5"/>
    <n v="36"/>
  </r>
  <r>
    <x v="0"/>
    <x v="0"/>
    <x v="0"/>
    <x v="77"/>
    <x v="254"/>
    <x v="2"/>
    <n v="3"/>
    <n v="17.829999999999998"/>
    <x v="4"/>
    <n v="10.5"/>
  </r>
  <r>
    <x v="2"/>
    <x v="5"/>
    <x v="1"/>
    <x v="209"/>
    <x v="254"/>
    <x v="0"/>
    <n v="1"/>
    <n v="12.42"/>
    <x v="3"/>
    <n v="2"/>
  </r>
  <r>
    <x v="4"/>
    <x v="0"/>
    <x v="0"/>
    <x v="232"/>
    <x v="254"/>
    <x v="3"/>
    <n v="5"/>
    <n v="53.35"/>
    <x v="38"/>
    <n v="30"/>
  </r>
  <r>
    <x v="3"/>
    <x v="0"/>
    <x v="0"/>
    <x v="180"/>
    <x v="255"/>
    <x v="2"/>
    <n v="10"/>
    <n v="17.829999999999998"/>
    <x v="21"/>
    <n v="35"/>
  </r>
  <r>
    <x v="0"/>
    <x v="3"/>
    <x v="0"/>
    <x v="320"/>
    <x v="255"/>
    <x v="2"/>
    <n v="2"/>
    <n v="17.829999999999998"/>
    <x v="28"/>
    <n v="7"/>
  </r>
  <r>
    <x v="1"/>
    <x v="4"/>
    <x v="1"/>
    <x v="498"/>
    <x v="255"/>
    <x v="2"/>
    <n v="8"/>
    <n v="17.829999999999998"/>
    <x v="23"/>
    <n v="28"/>
  </r>
  <r>
    <x v="2"/>
    <x v="5"/>
    <x v="1"/>
    <x v="231"/>
    <x v="255"/>
    <x v="3"/>
    <n v="6"/>
    <n v="53.35"/>
    <x v="5"/>
    <n v="36"/>
  </r>
  <r>
    <x v="0"/>
    <x v="0"/>
    <x v="0"/>
    <x v="499"/>
    <x v="255"/>
    <x v="0"/>
    <n v="1"/>
    <n v="12.42"/>
    <x v="3"/>
    <n v="2"/>
  </r>
  <r>
    <x v="0"/>
    <x v="3"/>
    <x v="0"/>
    <x v="272"/>
    <x v="255"/>
    <x v="2"/>
    <n v="4"/>
    <n v="17.829999999999998"/>
    <x v="34"/>
    <n v="14"/>
  </r>
  <r>
    <x v="2"/>
    <x v="4"/>
    <x v="1"/>
    <x v="273"/>
    <x v="255"/>
    <x v="2"/>
    <n v="3"/>
    <n v="17.829999999999998"/>
    <x v="4"/>
    <n v="10.5"/>
  </r>
  <r>
    <x v="2"/>
    <x v="2"/>
    <x v="1"/>
    <x v="341"/>
    <x v="255"/>
    <x v="0"/>
    <n v="10"/>
    <n v="12.42"/>
    <x v="30"/>
    <n v="20"/>
  </r>
  <r>
    <x v="0"/>
    <x v="0"/>
    <x v="0"/>
    <x v="339"/>
    <x v="255"/>
    <x v="0"/>
    <n v="1"/>
    <n v="12.42"/>
    <x v="3"/>
    <n v="2"/>
  </r>
  <r>
    <x v="0"/>
    <x v="0"/>
    <x v="0"/>
    <x v="20"/>
    <x v="255"/>
    <x v="2"/>
    <n v="9"/>
    <n v="17.829999999999998"/>
    <x v="19"/>
    <n v="31.5"/>
  </r>
  <r>
    <x v="0"/>
    <x v="1"/>
    <x v="0"/>
    <x v="389"/>
    <x v="255"/>
    <x v="1"/>
    <n v="3"/>
    <n v="16.32"/>
    <x v="25"/>
    <n v="9"/>
  </r>
  <r>
    <x v="1"/>
    <x v="5"/>
    <x v="1"/>
    <x v="264"/>
    <x v="255"/>
    <x v="0"/>
    <n v="6"/>
    <n v="12.42"/>
    <x v="0"/>
    <n v="12"/>
  </r>
  <r>
    <x v="0"/>
    <x v="6"/>
    <x v="0"/>
    <x v="457"/>
    <x v="255"/>
    <x v="3"/>
    <n v="4"/>
    <n v="53.35"/>
    <x v="39"/>
    <n v="24"/>
  </r>
  <r>
    <x v="0"/>
    <x v="3"/>
    <x v="0"/>
    <x v="208"/>
    <x v="255"/>
    <x v="0"/>
    <n v="7"/>
    <n v="12.42"/>
    <x v="1"/>
    <n v="14"/>
  </r>
  <r>
    <x v="0"/>
    <x v="1"/>
    <x v="0"/>
    <x v="377"/>
    <x v="255"/>
    <x v="0"/>
    <n v="1"/>
    <n v="12.42"/>
    <x v="3"/>
    <n v="2"/>
  </r>
  <r>
    <x v="1"/>
    <x v="2"/>
    <x v="1"/>
    <x v="146"/>
    <x v="255"/>
    <x v="0"/>
    <n v="8"/>
    <n v="12.42"/>
    <x v="8"/>
    <n v="16"/>
  </r>
  <r>
    <x v="2"/>
    <x v="4"/>
    <x v="1"/>
    <x v="239"/>
    <x v="255"/>
    <x v="1"/>
    <n v="1"/>
    <n v="16.32"/>
    <x v="20"/>
    <n v="3"/>
  </r>
  <r>
    <x v="1"/>
    <x v="5"/>
    <x v="1"/>
    <x v="231"/>
    <x v="256"/>
    <x v="3"/>
    <n v="9"/>
    <n v="53.35"/>
    <x v="18"/>
    <n v="54"/>
  </r>
  <r>
    <x v="0"/>
    <x v="1"/>
    <x v="0"/>
    <x v="265"/>
    <x v="256"/>
    <x v="0"/>
    <n v="7"/>
    <n v="12.42"/>
    <x v="1"/>
    <n v="14"/>
  </r>
  <r>
    <x v="1"/>
    <x v="2"/>
    <x v="1"/>
    <x v="461"/>
    <x v="256"/>
    <x v="2"/>
    <n v="3"/>
    <n v="17.829999999999998"/>
    <x v="4"/>
    <n v="10.5"/>
  </r>
  <r>
    <x v="3"/>
    <x v="1"/>
    <x v="0"/>
    <x v="294"/>
    <x v="256"/>
    <x v="2"/>
    <n v="4"/>
    <n v="17.829999999999998"/>
    <x v="34"/>
    <n v="14"/>
  </r>
  <r>
    <x v="0"/>
    <x v="0"/>
    <x v="0"/>
    <x v="504"/>
    <x v="256"/>
    <x v="2"/>
    <n v="8"/>
    <n v="17.829999999999998"/>
    <x v="23"/>
    <n v="28"/>
  </r>
  <r>
    <x v="0"/>
    <x v="1"/>
    <x v="0"/>
    <x v="361"/>
    <x v="256"/>
    <x v="2"/>
    <n v="6"/>
    <n v="17.829999999999998"/>
    <x v="7"/>
    <n v="21"/>
  </r>
  <r>
    <x v="1"/>
    <x v="2"/>
    <x v="1"/>
    <x v="366"/>
    <x v="256"/>
    <x v="0"/>
    <n v="1"/>
    <n v="12.42"/>
    <x v="3"/>
    <n v="2"/>
  </r>
  <r>
    <x v="4"/>
    <x v="1"/>
    <x v="0"/>
    <x v="65"/>
    <x v="256"/>
    <x v="3"/>
    <n v="3"/>
    <n v="53.35"/>
    <x v="22"/>
    <n v="18"/>
  </r>
  <r>
    <x v="2"/>
    <x v="5"/>
    <x v="1"/>
    <x v="88"/>
    <x v="256"/>
    <x v="3"/>
    <n v="9"/>
    <n v="53.35"/>
    <x v="18"/>
    <n v="54"/>
  </r>
  <r>
    <x v="0"/>
    <x v="3"/>
    <x v="0"/>
    <x v="476"/>
    <x v="256"/>
    <x v="2"/>
    <n v="2"/>
    <n v="17.829999999999998"/>
    <x v="28"/>
    <n v="7"/>
  </r>
  <r>
    <x v="0"/>
    <x v="3"/>
    <x v="0"/>
    <x v="133"/>
    <x v="256"/>
    <x v="2"/>
    <n v="3"/>
    <n v="17.829999999999998"/>
    <x v="4"/>
    <n v="10.5"/>
  </r>
  <r>
    <x v="4"/>
    <x v="6"/>
    <x v="0"/>
    <x v="167"/>
    <x v="257"/>
    <x v="1"/>
    <n v="1"/>
    <n v="16.32"/>
    <x v="20"/>
    <n v="3"/>
  </r>
  <r>
    <x v="0"/>
    <x v="0"/>
    <x v="0"/>
    <x v="165"/>
    <x v="257"/>
    <x v="3"/>
    <n v="6"/>
    <n v="53.35"/>
    <x v="5"/>
    <n v="36"/>
  </r>
  <r>
    <x v="4"/>
    <x v="1"/>
    <x v="0"/>
    <x v="484"/>
    <x v="257"/>
    <x v="2"/>
    <n v="9"/>
    <n v="17.829999999999998"/>
    <x v="19"/>
    <n v="31.5"/>
  </r>
  <r>
    <x v="3"/>
    <x v="0"/>
    <x v="0"/>
    <x v="166"/>
    <x v="257"/>
    <x v="1"/>
    <n v="5"/>
    <n v="16.32"/>
    <x v="33"/>
    <n v="15"/>
  </r>
  <r>
    <x v="3"/>
    <x v="0"/>
    <x v="0"/>
    <x v="326"/>
    <x v="257"/>
    <x v="0"/>
    <n v="7"/>
    <n v="12.42"/>
    <x v="1"/>
    <n v="14"/>
  </r>
  <r>
    <x v="2"/>
    <x v="5"/>
    <x v="1"/>
    <x v="332"/>
    <x v="257"/>
    <x v="0"/>
    <n v="7"/>
    <n v="12.42"/>
    <x v="1"/>
    <n v="14"/>
  </r>
  <r>
    <x v="0"/>
    <x v="1"/>
    <x v="0"/>
    <x v="336"/>
    <x v="257"/>
    <x v="0"/>
    <n v="5"/>
    <n v="12.42"/>
    <x v="31"/>
    <n v="10"/>
  </r>
  <r>
    <x v="1"/>
    <x v="5"/>
    <x v="1"/>
    <x v="110"/>
    <x v="257"/>
    <x v="0"/>
    <n v="7"/>
    <n v="12.42"/>
    <x v="1"/>
    <n v="14"/>
  </r>
  <r>
    <x v="4"/>
    <x v="3"/>
    <x v="0"/>
    <x v="379"/>
    <x v="257"/>
    <x v="2"/>
    <n v="3"/>
    <n v="17.829999999999998"/>
    <x v="4"/>
    <n v="10.5"/>
  </r>
  <r>
    <x v="4"/>
    <x v="3"/>
    <x v="0"/>
    <x v="400"/>
    <x v="257"/>
    <x v="2"/>
    <n v="10"/>
    <n v="17.829999999999998"/>
    <x v="21"/>
    <n v="35"/>
  </r>
  <r>
    <x v="1"/>
    <x v="4"/>
    <x v="1"/>
    <x v="521"/>
    <x v="257"/>
    <x v="3"/>
    <n v="6"/>
    <n v="53.35"/>
    <x v="5"/>
    <n v="36"/>
  </r>
  <r>
    <x v="1"/>
    <x v="2"/>
    <x v="1"/>
    <x v="373"/>
    <x v="257"/>
    <x v="3"/>
    <n v="10"/>
    <n v="53.35"/>
    <x v="12"/>
    <n v="60"/>
  </r>
  <r>
    <x v="0"/>
    <x v="1"/>
    <x v="0"/>
    <x v="269"/>
    <x v="257"/>
    <x v="0"/>
    <n v="7"/>
    <n v="12.42"/>
    <x v="1"/>
    <n v="14"/>
  </r>
  <r>
    <x v="1"/>
    <x v="7"/>
    <x v="1"/>
    <x v="464"/>
    <x v="257"/>
    <x v="0"/>
    <n v="6"/>
    <n v="12.42"/>
    <x v="0"/>
    <n v="12"/>
  </r>
  <r>
    <x v="0"/>
    <x v="6"/>
    <x v="0"/>
    <x v="422"/>
    <x v="257"/>
    <x v="2"/>
    <n v="6"/>
    <n v="17.829999999999998"/>
    <x v="7"/>
    <n v="21"/>
  </r>
  <r>
    <x v="2"/>
    <x v="5"/>
    <x v="1"/>
    <x v="59"/>
    <x v="257"/>
    <x v="1"/>
    <n v="1"/>
    <n v="16.32"/>
    <x v="20"/>
    <n v="3"/>
  </r>
  <r>
    <x v="0"/>
    <x v="1"/>
    <x v="0"/>
    <x v="471"/>
    <x v="257"/>
    <x v="0"/>
    <n v="4"/>
    <n v="12.42"/>
    <x v="10"/>
    <n v="8"/>
  </r>
  <r>
    <x v="4"/>
    <x v="1"/>
    <x v="0"/>
    <x v="106"/>
    <x v="258"/>
    <x v="1"/>
    <n v="5"/>
    <n v="16.32"/>
    <x v="33"/>
    <n v="15"/>
  </r>
  <r>
    <x v="1"/>
    <x v="2"/>
    <x v="1"/>
    <x v="234"/>
    <x v="258"/>
    <x v="3"/>
    <n v="4"/>
    <n v="53.35"/>
    <x v="39"/>
    <n v="24"/>
  </r>
  <r>
    <x v="2"/>
    <x v="4"/>
    <x v="1"/>
    <x v="439"/>
    <x v="258"/>
    <x v="0"/>
    <n v="10"/>
    <n v="12.42"/>
    <x v="30"/>
    <n v="20"/>
  </r>
  <r>
    <x v="1"/>
    <x v="4"/>
    <x v="1"/>
    <x v="483"/>
    <x v="258"/>
    <x v="1"/>
    <n v="6"/>
    <n v="16.32"/>
    <x v="26"/>
    <n v="18"/>
  </r>
  <r>
    <x v="2"/>
    <x v="4"/>
    <x v="1"/>
    <x v="50"/>
    <x v="258"/>
    <x v="0"/>
    <n v="10"/>
    <n v="12.42"/>
    <x v="30"/>
    <n v="20"/>
  </r>
  <r>
    <x v="0"/>
    <x v="1"/>
    <x v="0"/>
    <x v="48"/>
    <x v="258"/>
    <x v="0"/>
    <n v="7"/>
    <n v="12.42"/>
    <x v="1"/>
    <n v="14"/>
  </r>
  <r>
    <x v="1"/>
    <x v="7"/>
    <x v="1"/>
    <x v="427"/>
    <x v="258"/>
    <x v="0"/>
    <n v="2"/>
    <n v="12.42"/>
    <x v="17"/>
    <n v="4"/>
  </r>
  <r>
    <x v="4"/>
    <x v="6"/>
    <x v="0"/>
    <x v="290"/>
    <x v="258"/>
    <x v="0"/>
    <n v="8"/>
    <n v="12.42"/>
    <x v="8"/>
    <n v="16"/>
  </r>
  <r>
    <x v="0"/>
    <x v="3"/>
    <x v="0"/>
    <x v="348"/>
    <x v="258"/>
    <x v="2"/>
    <n v="3"/>
    <n v="17.829999999999998"/>
    <x v="4"/>
    <n v="10.5"/>
  </r>
  <r>
    <x v="2"/>
    <x v="5"/>
    <x v="1"/>
    <x v="174"/>
    <x v="258"/>
    <x v="0"/>
    <n v="5"/>
    <n v="12.42"/>
    <x v="31"/>
    <n v="10"/>
  </r>
  <r>
    <x v="2"/>
    <x v="4"/>
    <x v="1"/>
    <x v="409"/>
    <x v="258"/>
    <x v="1"/>
    <n v="1"/>
    <n v="16.32"/>
    <x v="20"/>
    <n v="3"/>
  </r>
  <r>
    <x v="2"/>
    <x v="7"/>
    <x v="1"/>
    <x v="427"/>
    <x v="258"/>
    <x v="0"/>
    <n v="7"/>
    <n v="12.42"/>
    <x v="1"/>
    <n v="14"/>
  </r>
  <r>
    <x v="2"/>
    <x v="5"/>
    <x v="1"/>
    <x v="41"/>
    <x v="258"/>
    <x v="3"/>
    <n v="3"/>
    <n v="53.35"/>
    <x v="22"/>
    <n v="18"/>
  </r>
  <r>
    <x v="0"/>
    <x v="6"/>
    <x v="0"/>
    <x v="357"/>
    <x v="258"/>
    <x v="1"/>
    <n v="8"/>
    <n v="16.32"/>
    <x v="11"/>
    <n v="24"/>
  </r>
  <r>
    <x v="0"/>
    <x v="0"/>
    <x v="0"/>
    <x v="92"/>
    <x v="258"/>
    <x v="0"/>
    <n v="10"/>
    <n v="12.42"/>
    <x v="30"/>
    <n v="20"/>
  </r>
  <r>
    <x v="1"/>
    <x v="4"/>
    <x v="1"/>
    <x v="368"/>
    <x v="258"/>
    <x v="0"/>
    <n v="1"/>
    <n v="12.42"/>
    <x v="3"/>
    <n v="2"/>
  </r>
  <r>
    <x v="3"/>
    <x v="1"/>
    <x v="0"/>
    <x v="488"/>
    <x v="259"/>
    <x v="0"/>
    <n v="8"/>
    <n v="12.42"/>
    <x v="8"/>
    <n v="16"/>
  </r>
  <r>
    <x v="0"/>
    <x v="3"/>
    <x v="0"/>
    <x v="4"/>
    <x v="259"/>
    <x v="0"/>
    <n v="5"/>
    <n v="12.42"/>
    <x v="31"/>
    <n v="10"/>
  </r>
  <r>
    <x v="1"/>
    <x v="2"/>
    <x v="1"/>
    <x v="432"/>
    <x v="259"/>
    <x v="2"/>
    <n v="1"/>
    <n v="17.829999999999998"/>
    <x v="16"/>
    <n v="3.5"/>
  </r>
  <r>
    <x v="1"/>
    <x v="2"/>
    <x v="1"/>
    <x v="428"/>
    <x v="259"/>
    <x v="0"/>
    <n v="3"/>
    <n v="12.42"/>
    <x v="27"/>
    <n v="6"/>
  </r>
  <r>
    <x v="0"/>
    <x v="0"/>
    <x v="0"/>
    <x v="96"/>
    <x v="259"/>
    <x v="0"/>
    <n v="10"/>
    <n v="12.42"/>
    <x v="30"/>
    <n v="20"/>
  </r>
  <r>
    <x v="0"/>
    <x v="1"/>
    <x v="0"/>
    <x v="127"/>
    <x v="259"/>
    <x v="0"/>
    <n v="1"/>
    <n v="12.42"/>
    <x v="3"/>
    <n v="2"/>
  </r>
  <r>
    <x v="2"/>
    <x v="5"/>
    <x v="1"/>
    <x v="502"/>
    <x v="259"/>
    <x v="0"/>
    <n v="7"/>
    <n v="12.42"/>
    <x v="1"/>
    <n v="14"/>
  </r>
  <r>
    <x v="3"/>
    <x v="0"/>
    <x v="0"/>
    <x v="73"/>
    <x v="259"/>
    <x v="2"/>
    <n v="10"/>
    <n v="17.829999999999998"/>
    <x v="21"/>
    <n v="35"/>
  </r>
  <r>
    <x v="3"/>
    <x v="1"/>
    <x v="0"/>
    <x v="62"/>
    <x v="259"/>
    <x v="0"/>
    <n v="5"/>
    <n v="12.42"/>
    <x v="31"/>
    <n v="10"/>
  </r>
  <r>
    <x v="3"/>
    <x v="0"/>
    <x v="0"/>
    <x v="283"/>
    <x v="259"/>
    <x v="0"/>
    <n v="1"/>
    <n v="12.42"/>
    <x v="3"/>
    <n v="2"/>
  </r>
  <r>
    <x v="3"/>
    <x v="3"/>
    <x v="0"/>
    <x v="376"/>
    <x v="259"/>
    <x v="0"/>
    <n v="3"/>
    <n v="12.42"/>
    <x v="27"/>
    <n v="6"/>
  </r>
  <r>
    <x v="4"/>
    <x v="0"/>
    <x v="0"/>
    <x v="463"/>
    <x v="259"/>
    <x v="3"/>
    <n v="6"/>
    <n v="53.35"/>
    <x v="5"/>
    <n v="36"/>
  </r>
  <r>
    <x v="0"/>
    <x v="1"/>
    <x v="0"/>
    <x v="106"/>
    <x v="260"/>
    <x v="0"/>
    <n v="1"/>
    <n v="12.42"/>
    <x v="3"/>
    <n v="2"/>
  </r>
  <r>
    <x v="0"/>
    <x v="0"/>
    <x v="0"/>
    <x v="407"/>
    <x v="260"/>
    <x v="3"/>
    <n v="4"/>
    <n v="53.35"/>
    <x v="39"/>
    <n v="24"/>
  </r>
  <r>
    <x v="0"/>
    <x v="1"/>
    <x v="0"/>
    <x v="156"/>
    <x v="260"/>
    <x v="3"/>
    <n v="3"/>
    <n v="53.35"/>
    <x v="22"/>
    <n v="18"/>
  </r>
  <r>
    <x v="4"/>
    <x v="0"/>
    <x v="0"/>
    <x v="402"/>
    <x v="260"/>
    <x v="2"/>
    <n v="8"/>
    <n v="17.829999999999998"/>
    <x v="23"/>
    <n v="28"/>
  </r>
  <r>
    <x v="2"/>
    <x v="5"/>
    <x v="1"/>
    <x v="27"/>
    <x v="260"/>
    <x v="0"/>
    <n v="2"/>
    <n v="12.42"/>
    <x v="17"/>
    <n v="4"/>
  </r>
  <r>
    <x v="0"/>
    <x v="0"/>
    <x v="0"/>
    <x v="60"/>
    <x v="260"/>
    <x v="0"/>
    <n v="10"/>
    <n v="12.42"/>
    <x v="30"/>
    <n v="20"/>
  </r>
  <r>
    <x v="2"/>
    <x v="2"/>
    <x v="1"/>
    <x v="266"/>
    <x v="260"/>
    <x v="0"/>
    <n v="7"/>
    <n v="12.42"/>
    <x v="1"/>
    <n v="14"/>
  </r>
  <r>
    <x v="1"/>
    <x v="4"/>
    <x v="1"/>
    <x v="102"/>
    <x v="260"/>
    <x v="0"/>
    <n v="4"/>
    <n v="12.42"/>
    <x v="10"/>
    <n v="8"/>
  </r>
  <r>
    <x v="4"/>
    <x v="1"/>
    <x v="0"/>
    <x v="421"/>
    <x v="260"/>
    <x v="0"/>
    <n v="1"/>
    <n v="12.42"/>
    <x v="3"/>
    <n v="2"/>
  </r>
  <r>
    <x v="3"/>
    <x v="3"/>
    <x v="0"/>
    <x v="330"/>
    <x v="260"/>
    <x v="0"/>
    <n v="9"/>
    <n v="12.42"/>
    <x v="9"/>
    <n v="18"/>
  </r>
  <r>
    <x v="1"/>
    <x v="2"/>
    <x v="1"/>
    <x v="516"/>
    <x v="260"/>
    <x v="0"/>
    <n v="9"/>
    <n v="12.42"/>
    <x v="9"/>
    <n v="18"/>
  </r>
  <r>
    <x v="2"/>
    <x v="7"/>
    <x v="1"/>
    <x v="113"/>
    <x v="260"/>
    <x v="3"/>
    <n v="1"/>
    <n v="53.35"/>
    <x v="15"/>
    <n v="6"/>
  </r>
  <r>
    <x v="3"/>
    <x v="1"/>
    <x v="0"/>
    <x v="414"/>
    <x v="260"/>
    <x v="2"/>
    <n v="9"/>
    <n v="17.829999999999998"/>
    <x v="19"/>
    <n v="31.5"/>
  </r>
  <r>
    <x v="4"/>
    <x v="1"/>
    <x v="0"/>
    <x v="187"/>
    <x v="260"/>
    <x v="0"/>
    <n v="8"/>
    <n v="12.42"/>
    <x v="8"/>
    <n v="16"/>
  </r>
  <r>
    <x v="0"/>
    <x v="1"/>
    <x v="0"/>
    <x v="488"/>
    <x v="260"/>
    <x v="2"/>
    <n v="1"/>
    <n v="17.829999999999998"/>
    <x v="16"/>
    <n v="3.5"/>
  </r>
  <r>
    <x v="0"/>
    <x v="1"/>
    <x v="0"/>
    <x v="198"/>
    <x v="261"/>
    <x v="1"/>
    <n v="7"/>
    <n v="16.32"/>
    <x v="14"/>
    <n v="21"/>
  </r>
  <r>
    <x v="0"/>
    <x v="0"/>
    <x v="0"/>
    <x v="60"/>
    <x v="261"/>
    <x v="3"/>
    <n v="8"/>
    <n v="53.35"/>
    <x v="32"/>
    <n v="48"/>
  </r>
  <r>
    <x v="2"/>
    <x v="2"/>
    <x v="1"/>
    <x v="394"/>
    <x v="261"/>
    <x v="0"/>
    <n v="3"/>
    <n v="12.42"/>
    <x v="27"/>
    <n v="6"/>
  </r>
  <r>
    <x v="0"/>
    <x v="1"/>
    <x v="0"/>
    <x v="8"/>
    <x v="261"/>
    <x v="2"/>
    <n v="4"/>
    <n v="17.829999999999998"/>
    <x v="34"/>
    <n v="14"/>
  </r>
  <r>
    <x v="2"/>
    <x v="2"/>
    <x v="1"/>
    <x v="453"/>
    <x v="261"/>
    <x v="2"/>
    <n v="10"/>
    <n v="17.829999999999998"/>
    <x v="21"/>
    <n v="35"/>
  </r>
  <r>
    <x v="2"/>
    <x v="4"/>
    <x v="1"/>
    <x v="50"/>
    <x v="261"/>
    <x v="2"/>
    <n v="8"/>
    <n v="17.829999999999998"/>
    <x v="23"/>
    <n v="28"/>
  </r>
  <r>
    <x v="2"/>
    <x v="4"/>
    <x v="1"/>
    <x v="275"/>
    <x v="261"/>
    <x v="1"/>
    <n v="6"/>
    <n v="16.32"/>
    <x v="26"/>
    <n v="18"/>
  </r>
  <r>
    <x v="0"/>
    <x v="1"/>
    <x v="0"/>
    <x v="377"/>
    <x v="261"/>
    <x v="0"/>
    <n v="7"/>
    <n v="12.42"/>
    <x v="1"/>
    <n v="14"/>
  </r>
  <r>
    <x v="1"/>
    <x v="4"/>
    <x v="1"/>
    <x v="409"/>
    <x v="261"/>
    <x v="3"/>
    <n v="10"/>
    <n v="53.35"/>
    <x v="12"/>
    <n v="60"/>
  </r>
  <r>
    <x v="0"/>
    <x v="3"/>
    <x v="0"/>
    <x v="205"/>
    <x v="261"/>
    <x v="0"/>
    <n v="2"/>
    <n v="12.42"/>
    <x v="17"/>
    <n v="4"/>
  </r>
  <r>
    <x v="3"/>
    <x v="0"/>
    <x v="0"/>
    <x v="412"/>
    <x v="261"/>
    <x v="2"/>
    <n v="1"/>
    <n v="17.829999999999998"/>
    <x v="16"/>
    <n v="3.5"/>
  </r>
  <r>
    <x v="3"/>
    <x v="3"/>
    <x v="0"/>
    <x v="162"/>
    <x v="261"/>
    <x v="3"/>
    <n v="7"/>
    <n v="53.35"/>
    <x v="13"/>
    <n v="42"/>
  </r>
  <r>
    <x v="0"/>
    <x v="1"/>
    <x v="0"/>
    <x v="491"/>
    <x v="261"/>
    <x v="2"/>
    <n v="5"/>
    <n v="17.829999999999998"/>
    <x v="24"/>
    <n v="17.5"/>
  </r>
  <r>
    <x v="0"/>
    <x v="1"/>
    <x v="0"/>
    <x v="14"/>
    <x v="261"/>
    <x v="3"/>
    <n v="3"/>
    <n v="53.35"/>
    <x v="22"/>
    <n v="18"/>
  </r>
  <r>
    <x v="0"/>
    <x v="1"/>
    <x v="0"/>
    <x v="217"/>
    <x v="262"/>
    <x v="1"/>
    <n v="4"/>
    <n v="16.32"/>
    <x v="29"/>
    <n v="12"/>
  </r>
  <r>
    <x v="0"/>
    <x v="6"/>
    <x v="0"/>
    <x v="372"/>
    <x v="262"/>
    <x v="0"/>
    <n v="10"/>
    <n v="12.42"/>
    <x v="30"/>
    <n v="20"/>
  </r>
  <r>
    <x v="1"/>
    <x v="4"/>
    <x v="1"/>
    <x v="242"/>
    <x v="262"/>
    <x v="0"/>
    <n v="7"/>
    <n v="12.42"/>
    <x v="1"/>
    <n v="14"/>
  </r>
  <r>
    <x v="4"/>
    <x v="1"/>
    <x v="0"/>
    <x v="269"/>
    <x v="262"/>
    <x v="2"/>
    <n v="6"/>
    <n v="17.829999999999998"/>
    <x v="7"/>
    <n v="21"/>
  </r>
  <r>
    <x v="0"/>
    <x v="1"/>
    <x v="0"/>
    <x v="294"/>
    <x v="262"/>
    <x v="0"/>
    <n v="3"/>
    <n v="12.42"/>
    <x v="27"/>
    <n v="6"/>
  </r>
  <r>
    <x v="1"/>
    <x v="7"/>
    <x v="1"/>
    <x v="440"/>
    <x v="262"/>
    <x v="0"/>
    <n v="5"/>
    <n v="12.42"/>
    <x v="31"/>
    <n v="10"/>
  </r>
  <r>
    <x v="0"/>
    <x v="3"/>
    <x v="0"/>
    <x v="243"/>
    <x v="262"/>
    <x v="0"/>
    <n v="8"/>
    <n v="12.42"/>
    <x v="8"/>
    <n v="16"/>
  </r>
  <r>
    <x v="3"/>
    <x v="0"/>
    <x v="0"/>
    <x v="108"/>
    <x v="262"/>
    <x v="1"/>
    <n v="10"/>
    <n v="16.32"/>
    <x v="36"/>
    <n v="30"/>
  </r>
  <r>
    <x v="0"/>
    <x v="3"/>
    <x v="0"/>
    <x v="38"/>
    <x v="262"/>
    <x v="0"/>
    <n v="7"/>
    <n v="12.42"/>
    <x v="1"/>
    <n v="14"/>
  </r>
  <r>
    <x v="0"/>
    <x v="0"/>
    <x v="0"/>
    <x v="405"/>
    <x v="262"/>
    <x v="2"/>
    <n v="7"/>
    <n v="17.829999999999998"/>
    <x v="37"/>
    <n v="24.5"/>
  </r>
  <r>
    <x v="4"/>
    <x v="6"/>
    <x v="0"/>
    <x v="441"/>
    <x v="262"/>
    <x v="1"/>
    <n v="6"/>
    <n v="16.32"/>
    <x v="26"/>
    <n v="18"/>
  </r>
  <r>
    <x v="2"/>
    <x v="5"/>
    <x v="1"/>
    <x v="159"/>
    <x v="263"/>
    <x v="3"/>
    <n v="2"/>
    <n v="53.35"/>
    <x v="35"/>
    <n v="12"/>
  </r>
  <r>
    <x v="0"/>
    <x v="0"/>
    <x v="0"/>
    <x v="96"/>
    <x v="263"/>
    <x v="2"/>
    <n v="7"/>
    <n v="17.829999999999998"/>
    <x v="37"/>
    <n v="24.5"/>
  </r>
  <r>
    <x v="0"/>
    <x v="3"/>
    <x v="0"/>
    <x v="245"/>
    <x v="263"/>
    <x v="1"/>
    <n v="5"/>
    <n v="16.32"/>
    <x v="33"/>
    <n v="15"/>
  </r>
  <r>
    <x v="0"/>
    <x v="1"/>
    <x v="0"/>
    <x v="399"/>
    <x v="263"/>
    <x v="0"/>
    <n v="10"/>
    <n v="12.42"/>
    <x v="30"/>
    <n v="20"/>
  </r>
  <r>
    <x v="0"/>
    <x v="1"/>
    <x v="0"/>
    <x v="15"/>
    <x v="263"/>
    <x v="0"/>
    <n v="7"/>
    <n v="12.42"/>
    <x v="1"/>
    <n v="14"/>
  </r>
  <r>
    <x v="2"/>
    <x v="2"/>
    <x v="1"/>
    <x v="453"/>
    <x v="263"/>
    <x v="3"/>
    <n v="4"/>
    <n v="53.35"/>
    <x v="39"/>
    <n v="24"/>
  </r>
  <r>
    <x v="4"/>
    <x v="1"/>
    <x v="0"/>
    <x v="305"/>
    <x v="263"/>
    <x v="0"/>
    <n v="7"/>
    <n v="12.42"/>
    <x v="1"/>
    <n v="14"/>
  </r>
  <r>
    <x v="2"/>
    <x v="4"/>
    <x v="1"/>
    <x v="104"/>
    <x v="263"/>
    <x v="0"/>
    <n v="5"/>
    <n v="12.42"/>
    <x v="31"/>
    <n v="10"/>
  </r>
  <r>
    <x v="2"/>
    <x v="4"/>
    <x v="1"/>
    <x v="50"/>
    <x v="263"/>
    <x v="1"/>
    <n v="2"/>
    <n v="16.32"/>
    <x v="2"/>
    <n v="6"/>
  </r>
  <r>
    <x v="2"/>
    <x v="2"/>
    <x v="1"/>
    <x v="81"/>
    <x v="263"/>
    <x v="0"/>
    <n v="4"/>
    <n v="12.42"/>
    <x v="10"/>
    <n v="8"/>
  </r>
  <r>
    <x v="3"/>
    <x v="3"/>
    <x v="0"/>
    <x v="161"/>
    <x v="263"/>
    <x v="0"/>
    <n v="7"/>
    <n v="12.42"/>
    <x v="1"/>
    <n v="14"/>
  </r>
  <r>
    <x v="3"/>
    <x v="6"/>
    <x v="0"/>
    <x v="462"/>
    <x v="263"/>
    <x v="0"/>
    <n v="4"/>
    <n v="12.42"/>
    <x v="10"/>
    <n v="8"/>
  </r>
  <r>
    <x v="0"/>
    <x v="0"/>
    <x v="0"/>
    <x v="354"/>
    <x v="264"/>
    <x v="2"/>
    <n v="8"/>
    <n v="17.829999999999998"/>
    <x v="23"/>
    <n v="28"/>
  </r>
  <r>
    <x v="0"/>
    <x v="0"/>
    <x v="0"/>
    <x v="60"/>
    <x v="264"/>
    <x v="2"/>
    <n v="4"/>
    <n v="17.829999999999998"/>
    <x v="34"/>
    <n v="14"/>
  </r>
  <r>
    <x v="0"/>
    <x v="1"/>
    <x v="0"/>
    <x v="377"/>
    <x v="264"/>
    <x v="3"/>
    <n v="2"/>
    <n v="53.35"/>
    <x v="35"/>
    <n v="12"/>
  </r>
  <r>
    <x v="3"/>
    <x v="0"/>
    <x v="0"/>
    <x v="395"/>
    <x v="264"/>
    <x v="2"/>
    <n v="4"/>
    <n v="17.829999999999998"/>
    <x v="34"/>
    <n v="14"/>
  </r>
  <r>
    <x v="0"/>
    <x v="3"/>
    <x v="0"/>
    <x v="32"/>
    <x v="264"/>
    <x v="3"/>
    <n v="6"/>
    <n v="53.35"/>
    <x v="5"/>
    <n v="36"/>
  </r>
  <r>
    <x v="0"/>
    <x v="6"/>
    <x v="0"/>
    <x v="358"/>
    <x v="264"/>
    <x v="3"/>
    <n v="1"/>
    <n v="53.35"/>
    <x v="15"/>
    <n v="6"/>
  </r>
  <r>
    <x v="3"/>
    <x v="1"/>
    <x v="0"/>
    <x v="19"/>
    <x v="264"/>
    <x v="2"/>
    <n v="7"/>
    <n v="17.829999999999998"/>
    <x v="37"/>
    <n v="24.5"/>
  </r>
  <r>
    <x v="0"/>
    <x v="0"/>
    <x v="0"/>
    <x v="435"/>
    <x v="264"/>
    <x v="0"/>
    <n v="6"/>
    <n v="12.42"/>
    <x v="0"/>
    <n v="12"/>
  </r>
  <r>
    <x v="0"/>
    <x v="0"/>
    <x v="0"/>
    <x v="121"/>
    <x v="264"/>
    <x v="3"/>
    <n v="10"/>
    <n v="53.35"/>
    <x v="12"/>
    <n v="60"/>
  </r>
  <r>
    <x v="0"/>
    <x v="0"/>
    <x v="0"/>
    <x v="238"/>
    <x v="264"/>
    <x v="1"/>
    <n v="8"/>
    <n v="16.32"/>
    <x v="11"/>
    <n v="24"/>
  </r>
  <r>
    <x v="4"/>
    <x v="0"/>
    <x v="0"/>
    <x v="72"/>
    <x v="265"/>
    <x v="0"/>
    <n v="7"/>
    <n v="12.42"/>
    <x v="1"/>
    <n v="14"/>
  </r>
  <r>
    <x v="0"/>
    <x v="3"/>
    <x v="0"/>
    <x v="21"/>
    <x v="265"/>
    <x v="1"/>
    <n v="3"/>
    <n v="16.32"/>
    <x v="25"/>
    <n v="9"/>
  </r>
  <r>
    <x v="0"/>
    <x v="0"/>
    <x v="0"/>
    <x v="191"/>
    <x v="265"/>
    <x v="3"/>
    <n v="3"/>
    <n v="53.35"/>
    <x v="22"/>
    <n v="18"/>
  </r>
  <r>
    <x v="0"/>
    <x v="3"/>
    <x v="0"/>
    <x v="352"/>
    <x v="265"/>
    <x v="0"/>
    <n v="3"/>
    <n v="12.42"/>
    <x v="27"/>
    <n v="6"/>
  </r>
  <r>
    <x v="2"/>
    <x v="5"/>
    <x v="1"/>
    <x v="110"/>
    <x v="265"/>
    <x v="3"/>
    <n v="1"/>
    <n v="53.35"/>
    <x v="15"/>
    <n v="6"/>
  </r>
  <r>
    <x v="3"/>
    <x v="0"/>
    <x v="0"/>
    <x v="505"/>
    <x v="265"/>
    <x v="1"/>
    <n v="4"/>
    <n v="16.32"/>
    <x v="29"/>
    <n v="12"/>
  </r>
  <r>
    <x v="3"/>
    <x v="1"/>
    <x v="0"/>
    <x v="403"/>
    <x v="265"/>
    <x v="0"/>
    <n v="9"/>
    <n v="12.42"/>
    <x v="9"/>
    <n v="18"/>
  </r>
  <r>
    <x v="3"/>
    <x v="1"/>
    <x v="0"/>
    <x v="351"/>
    <x v="265"/>
    <x v="0"/>
    <n v="6"/>
    <n v="12.42"/>
    <x v="0"/>
    <n v="12"/>
  </r>
  <r>
    <x v="3"/>
    <x v="0"/>
    <x v="0"/>
    <x v="380"/>
    <x v="265"/>
    <x v="0"/>
    <n v="5"/>
    <n v="12.42"/>
    <x v="31"/>
    <n v="10"/>
  </r>
  <r>
    <x v="2"/>
    <x v="4"/>
    <x v="1"/>
    <x v="275"/>
    <x v="265"/>
    <x v="0"/>
    <n v="4"/>
    <n v="12.42"/>
    <x v="10"/>
    <n v="8"/>
  </r>
  <r>
    <x v="0"/>
    <x v="3"/>
    <x v="0"/>
    <x v="63"/>
    <x v="265"/>
    <x v="3"/>
    <n v="4"/>
    <n v="53.35"/>
    <x v="39"/>
    <n v="24"/>
  </r>
  <r>
    <x v="0"/>
    <x v="1"/>
    <x v="0"/>
    <x v="68"/>
    <x v="265"/>
    <x v="3"/>
    <n v="9"/>
    <n v="53.35"/>
    <x v="18"/>
    <n v="54"/>
  </r>
  <r>
    <x v="0"/>
    <x v="0"/>
    <x v="0"/>
    <x v="180"/>
    <x v="265"/>
    <x v="2"/>
    <n v="9"/>
    <n v="17.829999999999998"/>
    <x v="19"/>
    <n v="31.5"/>
  </r>
  <r>
    <x v="3"/>
    <x v="0"/>
    <x v="0"/>
    <x v="504"/>
    <x v="265"/>
    <x v="1"/>
    <n v="5"/>
    <n v="16.32"/>
    <x v="33"/>
    <n v="15"/>
  </r>
  <r>
    <x v="0"/>
    <x v="6"/>
    <x v="0"/>
    <x v="101"/>
    <x v="265"/>
    <x v="0"/>
    <n v="1"/>
    <n v="12.42"/>
    <x v="3"/>
    <n v="2"/>
  </r>
  <r>
    <x v="1"/>
    <x v="5"/>
    <x v="1"/>
    <x v="114"/>
    <x v="265"/>
    <x v="2"/>
    <n v="7"/>
    <n v="17.829999999999998"/>
    <x v="37"/>
    <n v="24.5"/>
  </r>
  <r>
    <x v="0"/>
    <x v="1"/>
    <x v="0"/>
    <x v="491"/>
    <x v="265"/>
    <x v="0"/>
    <n v="4"/>
    <n v="12.42"/>
    <x v="10"/>
    <n v="8"/>
  </r>
  <r>
    <x v="0"/>
    <x v="1"/>
    <x v="0"/>
    <x v="382"/>
    <x v="266"/>
    <x v="1"/>
    <n v="5"/>
    <n v="16.32"/>
    <x v="33"/>
    <n v="15"/>
  </r>
  <r>
    <x v="0"/>
    <x v="0"/>
    <x v="0"/>
    <x v="108"/>
    <x v="266"/>
    <x v="0"/>
    <n v="7"/>
    <n v="12.42"/>
    <x v="1"/>
    <n v="14"/>
  </r>
  <r>
    <x v="2"/>
    <x v="5"/>
    <x v="1"/>
    <x v="160"/>
    <x v="266"/>
    <x v="1"/>
    <n v="4"/>
    <n v="16.32"/>
    <x v="29"/>
    <n v="12"/>
  </r>
  <r>
    <x v="3"/>
    <x v="3"/>
    <x v="0"/>
    <x v="254"/>
    <x v="266"/>
    <x v="3"/>
    <n v="8"/>
    <n v="53.35"/>
    <x v="32"/>
    <n v="48"/>
  </r>
  <r>
    <x v="3"/>
    <x v="1"/>
    <x v="0"/>
    <x v="8"/>
    <x v="266"/>
    <x v="0"/>
    <n v="7"/>
    <n v="12.42"/>
    <x v="1"/>
    <n v="14"/>
  </r>
  <r>
    <x v="2"/>
    <x v="2"/>
    <x v="1"/>
    <x v="151"/>
    <x v="266"/>
    <x v="3"/>
    <n v="5"/>
    <n v="53.35"/>
    <x v="38"/>
    <n v="30"/>
  </r>
  <r>
    <x v="0"/>
    <x v="0"/>
    <x v="0"/>
    <x v="386"/>
    <x v="266"/>
    <x v="0"/>
    <n v="9"/>
    <n v="12.42"/>
    <x v="9"/>
    <n v="18"/>
  </r>
  <r>
    <x v="0"/>
    <x v="3"/>
    <x v="0"/>
    <x v="420"/>
    <x v="266"/>
    <x v="2"/>
    <n v="3"/>
    <n v="17.829999999999998"/>
    <x v="4"/>
    <n v="10.5"/>
  </r>
  <r>
    <x v="1"/>
    <x v="7"/>
    <x v="1"/>
    <x v="470"/>
    <x v="266"/>
    <x v="2"/>
    <n v="5"/>
    <n v="17.829999999999998"/>
    <x v="24"/>
    <n v="17.5"/>
  </r>
  <r>
    <x v="3"/>
    <x v="3"/>
    <x v="0"/>
    <x v="452"/>
    <x v="266"/>
    <x v="2"/>
    <n v="3"/>
    <n v="17.829999999999998"/>
    <x v="4"/>
    <n v="10.5"/>
  </r>
  <r>
    <x v="1"/>
    <x v="2"/>
    <x v="1"/>
    <x v="319"/>
    <x v="266"/>
    <x v="3"/>
    <n v="1"/>
    <n v="53.35"/>
    <x v="15"/>
    <n v="6"/>
  </r>
  <r>
    <x v="3"/>
    <x v="1"/>
    <x v="0"/>
    <x v="389"/>
    <x v="266"/>
    <x v="1"/>
    <n v="9"/>
    <n v="16.32"/>
    <x v="6"/>
    <n v="27"/>
  </r>
  <r>
    <x v="2"/>
    <x v="4"/>
    <x v="1"/>
    <x v="363"/>
    <x v="267"/>
    <x v="0"/>
    <n v="5"/>
    <n v="12.42"/>
    <x v="31"/>
    <n v="10"/>
  </r>
  <r>
    <x v="0"/>
    <x v="1"/>
    <x v="0"/>
    <x v="279"/>
    <x v="267"/>
    <x v="2"/>
    <n v="4"/>
    <n v="17.829999999999998"/>
    <x v="34"/>
    <n v="14"/>
  </r>
  <r>
    <x v="0"/>
    <x v="0"/>
    <x v="0"/>
    <x v="500"/>
    <x v="267"/>
    <x v="3"/>
    <n v="3"/>
    <n v="53.35"/>
    <x v="22"/>
    <n v="18"/>
  </r>
  <r>
    <x v="2"/>
    <x v="2"/>
    <x v="1"/>
    <x v="449"/>
    <x v="267"/>
    <x v="0"/>
    <n v="8"/>
    <n v="12.42"/>
    <x v="8"/>
    <n v="16"/>
  </r>
  <r>
    <x v="0"/>
    <x v="0"/>
    <x v="0"/>
    <x v="235"/>
    <x v="267"/>
    <x v="0"/>
    <n v="2"/>
    <n v="12.42"/>
    <x v="17"/>
    <n v="4"/>
  </r>
  <r>
    <x v="0"/>
    <x v="1"/>
    <x v="0"/>
    <x v="410"/>
    <x v="267"/>
    <x v="0"/>
    <n v="7"/>
    <n v="12.42"/>
    <x v="1"/>
    <n v="14"/>
  </r>
  <r>
    <x v="2"/>
    <x v="2"/>
    <x v="1"/>
    <x v="341"/>
    <x v="267"/>
    <x v="3"/>
    <n v="7"/>
    <n v="53.35"/>
    <x v="13"/>
    <n v="42"/>
  </r>
  <r>
    <x v="0"/>
    <x v="3"/>
    <x v="0"/>
    <x v="340"/>
    <x v="267"/>
    <x v="0"/>
    <n v="6"/>
    <n v="12.42"/>
    <x v="0"/>
    <n v="12"/>
  </r>
  <r>
    <x v="3"/>
    <x v="0"/>
    <x v="0"/>
    <x v="277"/>
    <x v="267"/>
    <x v="0"/>
    <n v="3"/>
    <n v="12.42"/>
    <x v="27"/>
    <n v="6"/>
  </r>
  <r>
    <x v="0"/>
    <x v="0"/>
    <x v="0"/>
    <x v="509"/>
    <x v="267"/>
    <x v="0"/>
    <n v="2"/>
    <n v="12.42"/>
    <x v="17"/>
    <n v="4"/>
  </r>
  <r>
    <x v="3"/>
    <x v="0"/>
    <x v="0"/>
    <x v="154"/>
    <x v="267"/>
    <x v="0"/>
    <n v="4"/>
    <n v="12.42"/>
    <x v="10"/>
    <n v="8"/>
  </r>
  <r>
    <x v="3"/>
    <x v="0"/>
    <x v="0"/>
    <x v="238"/>
    <x v="267"/>
    <x v="3"/>
    <n v="5"/>
    <n v="53.35"/>
    <x v="38"/>
    <n v="30"/>
  </r>
  <r>
    <x v="2"/>
    <x v="4"/>
    <x v="1"/>
    <x v="219"/>
    <x v="267"/>
    <x v="3"/>
    <n v="2"/>
    <n v="53.35"/>
    <x v="35"/>
    <n v="12"/>
  </r>
  <r>
    <x v="0"/>
    <x v="0"/>
    <x v="0"/>
    <x v="72"/>
    <x v="268"/>
    <x v="3"/>
    <n v="8"/>
    <n v="53.35"/>
    <x v="32"/>
    <n v="48"/>
  </r>
  <r>
    <x v="4"/>
    <x v="3"/>
    <x v="0"/>
    <x v="63"/>
    <x v="268"/>
    <x v="2"/>
    <n v="1"/>
    <n v="17.829999999999998"/>
    <x v="16"/>
    <n v="3.5"/>
  </r>
  <r>
    <x v="3"/>
    <x v="3"/>
    <x v="0"/>
    <x v="247"/>
    <x v="268"/>
    <x v="0"/>
    <n v="6"/>
    <n v="12.42"/>
    <x v="0"/>
    <n v="12"/>
  </r>
  <r>
    <x v="2"/>
    <x v="4"/>
    <x v="1"/>
    <x v="54"/>
    <x v="268"/>
    <x v="0"/>
    <n v="2"/>
    <n v="12.42"/>
    <x v="17"/>
    <n v="4"/>
  </r>
  <r>
    <x v="1"/>
    <x v="5"/>
    <x v="1"/>
    <x v="256"/>
    <x v="268"/>
    <x v="1"/>
    <n v="5"/>
    <n v="16.32"/>
    <x v="33"/>
    <n v="15"/>
  </r>
  <r>
    <x v="2"/>
    <x v="5"/>
    <x v="1"/>
    <x v="337"/>
    <x v="268"/>
    <x v="2"/>
    <n v="4"/>
    <n v="17.829999999999998"/>
    <x v="34"/>
    <n v="14"/>
  </r>
  <r>
    <x v="2"/>
    <x v="5"/>
    <x v="1"/>
    <x v="59"/>
    <x v="268"/>
    <x v="2"/>
    <n v="7"/>
    <n v="17.829999999999998"/>
    <x v="37"/>
    <n v="24.5"/>
  </r>
  <r>
    <x v="0"/>
    <x v="1"/>
    <x v="0"/>
    <x v="421"/>
    <x v="268"/>
    <x v="0"/>
    <n v="2"/>
    <n v="12.42"/>
    <x v="17"/>
    <n v="4"/>
  </r>
  <r>
    <x v="0"/>
    <x v="0"/>
    <x v="0"/>
    <x v="505"/>
    <x v="268"/>
    <x v="0"/>
    <n v="6"/>
    <n v="12.42"/>
    <x v="0"/>
    <n v="12"/>
  </r>
  <r>
    <x v="0"/>
    <x v="3"/>
    <x v="0"/>
    <x v="476"/>
    <x v="268"/>
    <x v="2"/>
    <n v="8"/>
    <n v="17.829999999999998"/>
    <x v="23"/>
    <n v="28"/>
  </r>
  <r>
    <x v="2"/>
    <x v="2"/>
    <x v="1"/>
    <x v="360"/>
    <x v="268"/>
    <x v="1"/>
    <n v="9"/>
    <n v="16.32"/>
    <x v="6"/>
    <n v="27"/>
  </r>
  <r>
    <x v="3"/>
    <x v="0"/>
    <x v="0"/>
    <x v="77"/>
    <x v="268"/>
    <x v="0"/>
    <n v="4"/>
    <n v="12.42"/>
    <x v="10"/>
    <n v="8"/>
  </r>
  <r>
    <x v="3"/>
    <x v="0"/>
    <x v="0"/>
    <x v="108"/>
    <x v="268"/>
    <x v="1"/>
    <n v="9"/>
    <n v="16.32"/>
    <x v="6"/>
    <n v="27"/>
  </r>
  <r>
    <x v="1"/>
    <x v="5"/>
    <x v="1"/>
    <x v="176"/>
    <x v="268"/>
    <x v="1"/>
    <n v="8"/>
    <n v="16.32"/>
    <x v="11"/>
    <n v="24"/>
  </r>
  <r>
    <x v="0"/>
    <x v="1"/>
    <x v="0"/>
    <x v="168"/>
    <x v="268"/>
    <x v="2"/>
    <n v="2"/>
    <n v="17.829999999999998"/>
    <x v="28"/>
    <n v="7"/>
  </r>
  <r>
    <x v="1"/>
    <x v="5"/>
    <x v="1"/>
    <x v="174"/>
    <x v="268"/>
    <x v="0"/>
    <n v="9"/>
    <n v="12.42"/>
    <x v="9"/>
    <n v="18"/>
  </r>
  <r>
    <x v="3"/>
    <x v="1"/>
    <x v="0"/>
    <x v="318"/>
    <x v="269"/>
    <x v="0"/>
    <n v="2"/>
    <n v="12.42"/>
    <x v="17"/>
    <n v="4"/>
  </r>
  <r>
    <x v="4"/>
    <x v="3"/>
    <x v="0"/>
    <x v="162"/>
    <x v="269"/>
    <x v="0"/>
    <n v="8"/>
    <n v="12.42"/>
    <x v="8"/>
    <n v="16"/>
  </r>
  <r>
    <x v="0"/>
    <x v="0"/>
    <x v="0"/>
    <x v="45"/>
    <x v="269"/>
    <x v="0"/>
    <n v="7"/>
    <n v="12.42"/>
    <x v="1"/>
    <n v="14"/>
  </r>
  <r>
    <x v="1"/>
    <x v="4"/>
    <x v="1"/>
    <x v="455"/>
    <x v="269"/>
    <x v="0"/>
    <n v="9"/>
    <n v="12.42"/>
    <x v="9"/>
    <n v="18"/>
  </r>
  <r>
    <x v="3"/>
    <x v="6"/>
    <x v="0"/>
    <x v="53"/>
    <x v="269"/>
    <x v="0"/>
    <n v="9"/>
    <n v="12.42"/>
    <x v="9"/>
    <n v="18"/>
  </r>
  <r>
    <x v="2"/>
    <x v="2"/>
    <x v="1"/>
    <x v="97"/>
    <x v="269"/>
    <x v="2"/>
    <n v="3"/>
    <n v="17.829999999999998"/>
    <x v="4"/>
    <n v="10.5"/>
  </r>
  <r>
    <x v="0"/>
    <x v="0"/>
    <x v="0"/>
    <x v="346"/>
    <x v="269"/>
    <x v="0"/>
    <n v="2"/>
    <n v="12.42"/>
    <x v="17"/>
    <n v="4"/>
  </r>
  <r>
    <x v="3"/>
    <x v="3"/>
    <x v="0"/>
    <x v="143"/>
    <x v="269"/>
    <x v="1"/>
    <n v="6"/>
    <n v="16.32"/>
    <x v="26"/>
    <n v="18"/>
  </r>
  <r>
    <x v="0"/>
    <x v="1"/>
    <x v="0"/>
    <x v="345"/>
    <x v="269"/>
    <x v="0"/>
    <n v="7"/>
    <n v="12.42"/>
    <x v="1"/>
    <n v="14"/>
  </r>
  <r>
    <x v="2"/>
    <x v="2"/>
    <x v="1"/>
    <x v="221"/>
    <x v="269"/>
    <x v="2"/>
    <n v="10"/>
    <n v="17.829999999999998"/>
    <x v="21"/>
    <n v="35"/>
  </r>
  <r>
    <x v="0"/>
    <x v="3"/>
    <x v="0"/>
    <x v="355"/>
    <x v="269"/>
    <x v="1"/>
    <n v="2"/>
    <n v="16.32"/>
    <x v="2"/>
    <n v="6"/>
  </r>
  <r>
    <x v="0"/>
    <x v="6"/>
    <x v="0"/>
    <x v="385"/>
    <x v="269"/>
    <x v="1"/>
    <n v="8"/>
    <n v="16.32"/>
    <x v="11"/>
    <n v="24"/>
  </r>
  <r>
    <x v="2"/>
    <x v="4"/>
    <x v="1"/>
    <x v="226"/>
    <x v="269"/>
    <x v="0"/>
    <n v="3"/>
    <n v="12.42"/>
    <x v="27"/>
    <n v="6"/>
  </r>
  <r>
    <x v="2"/>
    <x v="2"/>
    <x v="1"/>
    <x v="271"/>
    <x v="269"/>
    <x v="0"/>
    <n v="10"/>
    <n v="12.42"/>
    <x v="30"/>
    <n v="20"/>
  </r>
  <r>
    <x v="2"/>
    <x v="7"/>
    <x v="1"/>
    <x v="124"/>
    <x v="269"/>
    <x v="3"/>
    <n v="8"/>
    <n v="53.35"/>
    <x v="32"/>
    <n v="48"/>
  </r>
  <r>
    <x v="2"/>
    <x v="2"/>
    <x v="1"/>
    <x v="304"/>
    <x v="269"/>
    <x v="0"/>
    <n v="10"/>
    <n v="12.42"/>
    <x v="30"/>
    <n v="20"/>
  </r>
  <r>
    <x v="4"/>
    <x v="0"/>
    <x v="0"/>
    <x v="295"/>
    <x v="270"/>
    <x v="3"/>
    <n v="4"/>
    <n v="53.35"/>
    <x v="39"/>
    <n v="24"/>
  </r>
  <r>
    <x v="3"/>
    <x v="0"/>
    <x v="0"/>
    <x v="216"/>
    <x v="270"/>
    <x v="1"/>
    <n v="7"/>
    <n v="16.32"/>
    <x v="14"/>
    <n v="21"/>
  </r>
  <r>
    <x v="1"/>
    <x v="2"/>
    <x v="1"/>
    <x v="373"/>
    <x v="270"/>
    <x v="0"/>
    <n v="6"/>
    <n v="12.42"/>
    <x v="0"/>
    <n v="12"/>
  </r>
  <r>
    <x v="0"/>
    <x v="1"/>
    <x v="0"/>
    <x v="8"/>
    <x v="270"/>
    <x v="2"/>
    <n v="6"/>
    <n v="17.829999999999998"/>
    <x v="7"/>
    <n v="21"/>
  </r>
  <r>
    <x v="3"/>
    <x v="1"/>
    <x v="0"/>
    <x v="510"/>
    <x v="270"/>
    <x v="1"/>
    <n v="4"/>
    <n v="16.32"/>
    <x v="29"/>
    <n v="12"/>
  </r>
  <r>
    <x v="1"/>
    <x v="5"/>
    <x v="1"/>
    <x v="332"/>
    <x v="270"/>
    <x v="3"/>
    <n v="10"/>
    <n v="53.35"/>
    <x v="12"/>
    <n v="60"/>
  </r>
  <r>
    <x v="2"/>
    <x v="5"/>
    <x v="1"/>
    <x v="332"/>
    <x v="270"/>
    <x v="2"/>
    <n v="3"/>
    <n v="17.829999999999998"/>
    <x v="4"/>
    <n v="10.5"/>
  </r>
  <r>
    <x v="0"/>
    <x v="0"/>
    <x v="0"/>
    <x v="201"/>
    <x v="270"/>
    <x v="2"/>
    <n v="7"/>
    <n v="17.829999999999998"/>
    <x v="37"/>
    <n v="24.5"/>
  </r>
  <r>
    <x v="3"/>
    <x v="3"/>
    <x v="0"/>
    <x v="126"/>
    <x v="270"/>
    <x v="3"/>
    <n v="2"/>
    <n v="53.35"/>
    <x v="35"/>
    <n v="12"/>
  </r>
  <r>
    <x v="4"/>
    <x v="1"/>
    <x v="0"/>
    <x v="140"/>
    <x v="270"/>
    <x v="3"/>
    <n v="6"/>
    <n v="53.35"/>
    <x v="5"/>
    <n v="36"/>
  </r>
  <r>
    <x v="0"/>
    <x v="0"/>
    <x v="0"/>
    <x v="282"/>
    <x v="270"/>
    <x v="1"/>
    <n v="9"/>
    <n v="16.32"/>
    <x v="6"/>
    <n v="27"/>
  </r>
  <r>
    <x v="2"/>
    <x v="4"/>
    <x v="1"/>
    <x v="281"/>
    <x v="270"/>
    <x v="2"/>
    <n v="1"/>
    <n v="17.829999999999998"/>
    <x v="16"/>
    <n v="3.5"/>
  </r>
  <r>
    <x v="0"/>
    <x v="0"/>
    <x v="0"/>
    <x v="94"/>
    <x v="270"/>
    <x v="0"/>
    <n v="5"/>
    <n v="12.42"/>
    <x v="31"/>
    <n v="10"/>
  </r>
  <r>
    <x v="3"/>
    <x v="0"/>
    <x v="0"/>
    <x v="374"/>
    <x v="271"/>
    <x v="0"/>
    <n v="10"/>
    <n v="12.42"/>
    <x v="30"/>
    <n v="20"/>
  </r>
  <r>
    <x v="3"/>
    <x v="6"/>
    <x v="0"/>
    <x v="53"/>
    <x v="271"/>
    <x v="0"/>
    <n v="10"/>
    <n v="12.42"/>
    <x v="30"/>
    <n v="20"/>
  </r>
  <r>
    <x v="2"/>
    <x v="2"/>
    <x v="1"/>
    <x v="225"/>
    <x v="271"/>
    <x v="0"/>
    <n v="5"/>
    <n v="12.42"/>
    <x v="31"/>
    <n v="10"/>
  </r>
  <r>
    <x v="3"/>
    <x v="3"/>
    <x v="0"/>
    <x v="3"/>
    <x v="271"/>
    <x v="1"/>
    <n v="6"/>
    <n v="16.32"/>
    <x v="26"/>
    <n v="18"/>
  </r>
  <r>
    <x v="3"/>
    <x v="3"/>
    <x v="0"/>
    <x v="86"/>
    <x v="271"/>
    <x v="0"/>
    <n v="8"/>
    <n v="12.42"/>
    <x v="8"/>
    <n v="16"/>
  </r>
  <r>
    <x v="0"/>
    <x v="3"/>
    <x v="0"/>
    <x v="292"/>
    <x v="271"/>
    <x v="3"/>
    <n v="9"/>
    <n v="53.35"/>
    <x v="18"/>
    <n v="54"/>
  </r>
  <r>
    <x v="1"/>
    <x v="4"/>
    <x v="1"/>
    <x v="439"/>
    <x v="271"/>
    <x v="2"/>
    <n v="6"/>
    <n v="17.829999999999998"/>
    <x v="7"/>
    <n v="21"/>
  </r>
  <r>
    <x v="0"/>
    <x v="1"/>
    <x v="0"/>
    <x v="15"/>
    <x v="271"/>
    <x v="0"/>
    <n v="5"/>
    <n v="12.42"/>
    <x v="31"/>
    <n v="10"/>
  </r>
  <r>
    <x v="0"/>
    <x v="3"/>
    <x v="0"/>
    <x v="263"/>
    <x v="271"/>
    <x v="0"/>
    <n v="9"/>
    <n v="12.42"/>
    <x v="9"/>
    <n v="18"/>
  </r>
  <r>
    <x v="2"/>
    <x v="4"/>
    <x v="1"/>
    <x v="89"/>
    <x v="271"/>
    <x v="2"/>
    <n v="1"/>
    <n v="17.829999999999998"/>
    <x v="16"/>
    <n v="3.5"/>
  </r>
  <r>
    <x v="2"/>
    <x v="5"/>
    <x v="1"/>
    <x v="437"/>
    <x v="271"/>
    <x v="2"/>
    <n v="3"/>
    <n v="17.829999999999998"/>
    <x v="4"/>
    <n v="10.5"/>
  </r>
  <r>
    <x v="2"/>
    <x v="2"/>
    <x v="1"/>
    <x v="2"/>
    <x v="271"/>
    <x v="2"/>
    <n v="9"/>
    <n v="17.829999999999998"/>
    <x v="19"/>
    <n v="31.5"/>
  </r>
  <r>
    <x v="0"/>
    <x v="1"/>
    <x v="0"/>
    <x v="217"/>
    <x v="271"/>
    <x v="1"/>
    <n v="3"/>
    <n v="16.32"/>
    <x v="25"/>
    <n v="9"/>
  </r>
  <r>
    <x v="0"/>
    <x v="1"/>
    <x v="0"/>
    <x v="37"/>
    <x v="271"/>
    <x v="0"/>
    <n v="6"/>
    <n v="12.42"/>
    <x v="0"/>
    <n v="12"/>
  </r>
  <r>
    <x v="2"/>
    <x v="2"/>
    <x v="1"/>
    <x v="459"/>
    <x v="271"/>
    <x v="3"/>
    <n v="5"/>
    <n v="53.35"/>
    <x v="38"/>
    <n v="30"/>
  </r>
  <r>
    <x v="2"/>
    <x v="2"/>
    <x v="1"/>
    <x v="130"/>
    <x v="271"/>
    <x v="1"/>
    <n v="4"/>
    <n v="16.32"/>
    <x v="29"/>
    <n v="12"/>
  </r>
  <r>
    <x v="1"/>
    <x v="2"/>
    <x v="1"/>
    <x v="7"/>
    <x v="271"/>
    <x v="0"/>
    <n v="2"/>
    <n v="12.42"/>
    <x v="17"/>
    <n v="4"/>
  </r>
  <r>
    <x v="2"/>
    <x v="2"/>
    <x v="1"/>
    <x v="122"/>
    <x v="271"/>
    <x v="0"/>
    <n v="6"/>
    <n v="12.42"/>
    <x v="0"/>
    <n v="12"/>
  </r>
  <r>
    <x v="3"/>
    <x v="0"/>
    <x v="0"/>
    <x v="435"/>
    <x v="272"/>
    <x v="2"/>
    <n v="3"/>
    <n v="17.829999999999998"/>
    <x v="4"/>
    <n v="10.5"/>
  </r>
  <r>
    <x v="0"/>
    <x v="1"/>
    <x v="0"/>
    <x v="195"/>
    <x v="272"/>
    <x v="1"/>
    <n v="6"/>
    <n v="16.32"/>
    <x v="26"/>
    <n v="18"/>
  </r>
  <r>
    <x v="2"/>
    <x v="2"/>
    <x v="1"/>
    <x v="495"/>
    <x v="272"/>
    <x v="3"/>
    <n v="6"/>
    <n v="53.35"/>
    <x v="5"/>
    <n v="36"/>
  </r>
  <r>
    <x v="4"/>
    <x v="1"/>
    <x v="0"/>
    <x v="119"/>
    <x v="272"/>
    <x v="3"/>
    <n v="4"/>
    <n v="53.35"/>
    <x v="39"/>
    <n v="24"/>
  </r>
  <r>
    <x v="2"/>
    <x v="5"/>
    <x v="1"/>
    <x v="91"/>
    <x v="272"/>
    <x v="0"/>
    <n v="1"/>
    <n v="12.42"/>
    <x v="3"/>
    <n v="2"/>
  </r>
  <r>
    <x v="0"/>
    <x v="1"/>
    <x v="0"/>
    <x v="149"/>
    <x v="272"/>
    <x v="3"/>
    <n v="10"/>
    <n v="53.35"/>
    <x v="12"/>
    <n v="60"/>
  </r>
  <r>
    <x v="0"/>
    <x v="1"/>
    <x v="0"/>
    <x v="508"/>
    <x v="272"/>
    <x v="3"/>
    <n v="7"/>
    <n v="53.35"/>
    <x v="13"/>
    <n v="42"/>
  </r>
  <r>
    <x v="0"/>
    <x v="1"/>
    <x v="0"/>
    <x v="466"/>
    <x v="272"/>
    <x v="0"/>
    <n v="3"/>
    <n v="12.42"/>
    <x v="27"/>
    <n v="6"/>
  </r>
  <r>
    <x v="0"/>
    <x v="0"/>
    <x v="0"/>
    <x v="404"/>
    <x v="272"/>
    <x v="0"/>
    <n v="10"/>
    <n v="12.42"/>
    <x v="30"/>
    <n v="20"/>
  </r>
  <r>
    <x v="0"/>
    <x v="1"/>
    <x v="0"/>
    <x v="193"/>
    <x v="272"/>
    <x v="1"/>
    <n v="7"/>
    <n v="16.32"/>
    <x v="14"/>
    <n v="21"/>
  </r>
  <r>
    <x v="1"/>
    <x v="4"/>
    <x v="1"/>
    <x v="89"/>
    <x v="272"/>
    <x v="0"/>
    <n v="5"/>
    <n v="12.42"/>
    <x v="31"/>
    <n v="10"/>
  </r>
  <r>
    <x v="0"/>
    <x v="1"/>
    <x v="0"/>
    <x v="198"/>
    <x v="273"/>
    <x v="0"/>
    <n v="3"/>
    <n v="12.42"/>
    <x v="27"/>
    <n v="6"/>
  </r>
  <r>
    <x v="3"/>
    <x v="6"/>
    <x v="0"/>
    <x v="287"/>
    <x v="273"/>
    <x v="0"/>
    <n v="9"/>
    <n v="12.42"/>
    <x v="9"/>
    <n v="18"/>
  </r>
  <r>
    <x v="1"/>
    <x v="4"/>
    <x v="1"/>
    <x v="54"/>
    <x v="273"/>
    <x v="3"/>
    <n v="8"/>
    <n v="53.35"/>
    <x v="32"/>
    <n v="48"/>
  </r>
  <r>
    <x v="2"/>
    <x v="5"/>
    <x v="1"/>
    <x v="332"/>
    <x v="273"/>
    <x v="0"/>
    <n v="5"/>
    <n v="12.42"/>
    <x v="31"/>
    <n v="10"/>
  </r>
  <r>
    <x v="0"/>
    <x v="0"/>
    <x v="0"/>
    <x v="60"/>
    <x v="273"/>
    <x v="0"/>
    <n v="7"/>
    <n v="12.42"/>
    <x v="1"/>
    <n v="14"/>
  </r>
  <r>
    <x v="0"/>
    <x v="3"/>
    <x v="0"/>
    <x v="21"/>
    <x v="273"/>
    <x v="3"/>
    <n v="1"/>
    <n v="53.35"/>
    <x v="15"/>
    <n v="6"/>
  </r>
  <r>
    <x v="1"/>
    <x v="2"/>
    <x v="1"/>
    <x v="366"/>
    <x v="273"/>
    <x v="0"/>
    <n v="8"/>
    <n v="12.42"/>
    <x v="8"/>
    <n v="16"/>
  </r>
  <r>
    <x v="0"/>
    <x v="1"/>
    <x v="0"/>
    <x v="488"/>
    <x v="273"/>
    <x v="0"/>
    <n v="2"/>
    <n v="12.42"/>
    <x v="17"/>
    <n v="4"/>
  </r>
  <r>
    <x v="2"/>
    <x v="2"/>
    <x v="1"/>
    <x v="401"/>
    <x v="273"/>
    <x v="0"/>
    <n v="1"/>
    <n v="12.42"/>
    <x v="3"/>
    <n v="2"/>
  </r>
  <r>
    <x v="3"/>
    <x v="3"/>
    <x v="0"/>
    <x v="32"/>
    <x v="273"/>
    <x v="0"/>
    <n v="9"/>
    <n v="12.42"/>
    <x v="9"/>
    <n v="18"/>
  </r>
  <r>
    <x v="0"/>
    <x v="0"/>
    <x v="0"/>
    <x v="238"/>
    <x v="274"/>
    <x v="2"/>
    <n v="2"/>
    <n v="17.829999999999998"/>
    <x v="28"/>
    <n v="7"/>
  </r>
  <r>
    <x v="0"/>
    <x v="1"/>
    <x v="0"/>
    <x v="451"/>
    <x v="274"/>
    <x v="0"/>
    <n v="6"/>
    <n v="12.42"/>
    <x v="0"/>
    <n v="12"/>
  </r>
  <r>
    <x v="0"/>
    <x v="3"/>
    <x v="0"/>
    <x v="350"/>
    <x v="274"/>
    <x v="0"/>
    <n v="7"/>
    <n v="12.42"/>
    <x v="1"/>
    <n v="14"/>
  </r>
  <r>
    <x v="2"/>
    <x v="2"/>
    <x v="1"/>
    <x v="130"/>
    <x v="274"/>
    <x v="0"/>
    <n v="10"/>
    <n v="12.42"/>
    <x v="30"/>
    <n v="20"/>
  </r>
  <r>
    <x v="4"/>
    <x v="1"/>
    <x v="0"/>
    <x v="199"/>
    <x v="274"/>
    <x v="0"/>
    <n v="1"/>
    <n v="12.42"/>
    <x v="3"/>
    <n v="2"/>
  </r>
  <r>
    <x v="1"/>
    <x v="2"/>
    <x v="1"/>
    <x v="313"/>
    <x v="274"/>
    <x v="0"/>
    <n v="8"/>
    <n v="12.42"/>
    <x v="8"/>
    <n v="16"/>
  </r>
  <r>
    <x v="1"/>
    <x v="4"/>
    <x v="1"/>
    <x v="281"/>
    <x v="274"/>
    <x v="1"/>
    <n v="6"/>
    <n v="16.32"/>
    <x v="26"/>
    <n v="18"/>
  </r>
  <r>
    <x v="2"/>
    <x v="5"/>
    <x v="1"/>
    <x v="209"/>
    <x v="274"/>
    <x v="0"/>
    <n v="1"/>
    <n v="12.42"/>
    <x v="3"/>
    <n v="2"/>
  </r>
  <r>
    <x v="1"/>
    <x v="7"/>
    <x v="1"/>
    <x v="260"/>
    <x v="274"/>
    <x v="0"/>
    <n v="8"/>
    <n v="12.42"/>
    <x v="8"/>
    <n v="16"/>
  </r>
  <r>
    <x v="2"/>
    <x v="2"/>
    <x v="1"/>
    <x v="210"/>
    <x v="274"/>
    <x v="2"/>
    <n v="4"/>
    <n v="17.829999999999998"/>
    <x v="34"/>
    <n v="14"/>
  </r>
  <r>
    <x v="0"/>
    <x v="0"/>
    <x v="0"/>
    <x v="335"/>
    <x v="274"/>
    <x v="2"/>
    <n v="3"/>
    <n v="17.829999999999998"/>
    <x v="4"/>
    <n v="10.5"/>
  </r>
  <r>
    <x v="3"/>
    <x v="0"/>
    <x v="0"/>
    <x v="142"/>
    <x v="274"/>
    <x v="0"/>
    <n v="10"/>
    <n v="12.42"/>
    <x v="30"/>
    <n v="20"/>
  </r>
  <r>
    <x v="3"/>
    <x v="1"/>
    <x v="0"/>
    <x v="233"/>
    <x v="274"/>
    <x v="0"/>
    <n v="5"/>
    <n v="12.42"/>
    <x v="31"/>
    <n v="10"/>
  </r>
  <r>
    <x v="0"/>
    <x v="3"/>
    <x v="0"/>
    <x v="515"/>
    <x v="274"/>
    <x v="1"/>
    <n v="8"/>
    <n v="16.32"/>
    <x v="11"/>
    <n v="24"/>
  </r>
  <r>
    <x v="0"/>
    <x v="6"/>
    <x v="0"/>
    <x v="52"/>
    <x v="274"/>
    <x v="3"/>
    <n v="5"/>
    <n v="53.35"/>
    <x v="38"/>
    <n v="30"/>
  </r>
  <r>
    <x v="4"/>
    <x v="1"/>
    <x v="0"/>
    <x v="421"/>
    <x v="275"/>
    <x v="0"/>
    <n v="4"/>
    <n v="12.42"/>
    <x v="10"/>
    <n v="8"/>
  </r>
  <r>
    <x v="3"/>
    <x v="3"/>
    <x v="0"/>
    <x v="206"/>
    <x v="275"/>
    <x v="0"/>
    <n v="6"/>
    <n v="12.42"/>
    <x v="0"/>
    <n v="12"/>
  </r>
  <r>
    <x v="0"/>
    <x v="0"/>
    <x v="0"/>
    <x v="268"/>
    <x v="275"/>
    <x v="0"/>
    <n v="6"/>
    <n v="12.42"/>
    <x v="0"/>
    <n v="12"/>
  </r>
  <r>
    <x v="2"/>
    <x v="4"/>
    <x v="1"/>
    <x v="248"/>
    <x v="275"/>
    <x v="3"/>
    <n v="10"/>
    <n v="53.35"/>
    <x v="12"/>
    <n v="60"/>
  </r>
  <r>
    <x v="2"/>
    <x v="4"/>
    <x v="1"/>
    <x v="102"/>
    <x v="275"/>
    <x v="1"/>
    <n v="3"/>
    <n v="16.32"/>
    <x v="25"/>
    <n v="9"/>
  </r>
  <r>
    <x v="2"/>
    <x v="5"/>
    <x v="1"/>
    <x v="170"/>
    <x v="275"/>
    <x v="3"/>
    <n v="2"/>
    <n v="53.35"/>
    <x v="35"/>
    <n v="12"/>
  </r>
  <r>
    <x v="2"/>
    <x v="7"/>
    <x v="1"/>
    <x v="427"/>
    <x v="275"/>
    <x v="0"/>
    <n v="2"/>
    <n v="12.42"/>
    <x v="17"/>
    <n v="4"/>
  </r>
  <r>
    <x v="1"/>
    <x v="4"/>
    <x v="1"/>
    <x v="250"/>
    <x v="275"/>
    <x v="0"/>
    <n v="9"/>
    <n v="12.42"/>
    <x v="9"/>
    <n v="18"/>
  </r>
  <r>
    <x v="2"/>
    <x v="5"/>
    <x v="1"/>
    <x v="170"/>
    <x v="275"/>
    <x v="3"/>
    <n v="10"/>
    <n v="53.35"/>
    <x v="12"/>
    <n v="60"/>
  </r>
  <r>
    <x v="4"/>
    <x v="1"/>
    <x v="0"/>
    <x v="48"/>
    <x v="275"/>
    <x v="0"/>
    <n v="10"/>
    <n v="12.42"/>
    <x v="30"/>
    <n v="20"/>
  </r>
  <r>
    <x v="0"/>
    <x v="3"/>
    <x v="0"/>
    <x v="489"/>
    <x v="275"/>
    <x v="0"/>
    <n v="4"/>
    <n v="12.42"/>
    <x v="10"/>
    <n v="8"/>
  </r>
  <r>
    <x v="0"/>
    <x v="1"/>
    <x v="0"/>
    <x v="305"/>
    <x v="275"/>
    <x v="3"/>
    <n v="3"/>
    <n v="53.35"/>
    <x v="22"/>
    <n v="18"/>
  </r>
  <r>
    <x v="0"/>
    <x v="1"/>
    <x v="0"/>
    <x v="106"/>
    <x v="275"/>
    <x v="1"/>
    <n v="8"/>
    <n v="16.32"/>
    <x v="11"/>
    <n v="24"/>
  </r>
  <r>
    <x v="1"/>
    <x v="2"/>
    <x v="1"/>
    <x v="432"/>
    <x v="275"/>
    <x v="3"/>
    <n v="3"/>
    <n v="53.35"/>
    <x v="22"/>
    <n v="18"/>
  </r>
  <r>
    <x v="0"/>
    <x v="3"/>
    <x v="0"/>
    <x v="261"/>
    <x v="275"/>
    <x v="0"/>
    <n v="8"/>
    <n v="12.42"/>
    <x v="8"/>
    <n v="16"/>
  </r>
  <r>
    <x v="2"/>
    <x v="2"/>
    <x v="1"/>
    <x v="373"/>
    <x v="276"/>
    <x v="2"/>
    <n v="6"/>
    <n v="17.829999999999998"/>
    <x v="7"/>
    <n v="21"/>
  </r>
  <r>
    <x v="4"/>
    <x v="1"/>
    <x v="0"/>
    <x v="493"/>
    <x v="276"/>
    <x v="2"/>
    <n v="1"/>
    <n v="17.829999999999998"/>
    <x v="16"/>
    <n v="3.5"/>
  </r>
  <r>
    <x v="0"/>
    <x v="0"/>
    <x v="0"/>
    <x v="391"/>
    <x v="276"/>
    <x v="3"/>
    <n v="4"/>
    <n v="53.35"/>
    <x v="39"/>
    <n v="24"/>
  </r>
  <r>
    <x v="0"/>
    <x v="0"/>
    <x v="0"/>
    <x v="185"/>
    <x v="276"/>
    <x v="0"/>
    <n v="7"/>
    <n v="12.42"/>
    <x v="1"/>
    <n v="14"/>
  </r>
  <r>
    <x v="2"/>
    <x v="2"/>
    <x v="1"/>
    <x v="495"/>
    <x v="276"/>
    <x v="3"/>
    <n v="8"/>
    <n v="53.35"/>
    <x v="32"/>
    <n v="48"/>
  </r>
  <r>
    <x v="0"/>
    <x v="1"/>
    <x v="0"/>
    <x v="496"/>
    <x v="276"/>
    <x v="0"/>
    <n v="2"/>
    <n v="12.42"/>
    <x v="17"/>
    <n v="4"/>
  </r>
  <r>
    <x v="3"/>
    <x v="6"/>
    <x v="0"/>
    <x v="135"/>
    <x v="276"/>
    <x v="0"/>
    <n v="3"/>
    <n v="12.42"/>
    <x v="27"/>
    <n v="6"/>
  </r>
  <r>
    <x v="1"/>
    <x v="2"/>
    <x v="1"/>
    <x v="16"/>
    <x v="276"/>
    <x v="0"/>
    <n v="9"/>
    <n v="12.42"/>
    <x v="9"/>
    <n v="18"/>
  </r>
  <r>
    <x v="3"/>
    <x v="3"/>
    <x v="0"/>
    <x v="38"/>
    <x v="276"/>
    <x v="3"/>
    <n v="7"/>
    <n v="53.35"/>
    <x v="13"/>
    <n v="42"/>
  </r>
  <r>
    <x v="3"/>
    <x v="6"/>
    <x v="0"/>
    <x v="301"/>
    <x v="276"/>
    <x v="2"/>
    <n v="3"/>
    <n v="17.829999999999998"/>
    <x v="4"/>
    <n v="10.5"/>
  </r>
  <r>
    <x v="0"/>
    <x v="0"/>
    <x v="0"/>
    <x v="36"/>
    <x v="276"/>
    <x v="0"/>
    <n v="10"/>
    <n v="12.42"/>
    <x v="30"/>
    <n v="20"/>
  </r>
  <r>
    <x v="3"/>
    <x v="1"/>
    <x v="0"/>
    <x v="471"/>
    <x v="276"/>
    <x v="1"/>
    <n v="1"/>
    <n v="16.32"/>
    <x v="20"/>
    <n v="3"/>
  </r>
  <r>
    <x v="2"/>
    <x v="4"/>
    <x v="1"/>
    <x v="175"/>
    <x v="276"/>
    <x v="3"/>
    <n v="5"/>
    <n v="53.35"/>
    <x v="38"/>
    <n v="30"/>
  </r>
  <r>
    <x v="2"/>
    <x v="2"/>
    <x v="1"/>
    <x v="312"/>
    <x v="277"/>
    <x v="1"/>
    <n v="2"/>
    <n v="16.32"/>
    <x v="2"/>
    <n v="6"/>
  </r>
  <r>
    <x v="0"/>
    <x v="0"/>
    <x v="0"/>
    <x v="311"/>
    <x v="277"/>
    <x v="3"/>
    <n v="2"/>
    <n v="53.35"/>
    <x v="35"/>
    <n v="12"/>
  </r>
  <r>
    <x v="2"/>
    <x v="5"/>
    <x v="1"/>
    <x v="215"/>
    <x v="277"/>
    <x v="0"/>
    <n v="5"/>
    <n v="12.42"/>
    <x v="31"/>
    <n v="10"/>
  </r>
  <r>
    <x v="0"/>
    <x v="3"/>
    <x v="0"/>
    <x v="133"/>
    <x v="277"/>
    <x v="3"/>
    <n v="8"/>
    <n v="53.35"/>
    <x v="32"/>
    <n v="48"/>
  </r>
  <r>
    <x v="2"/>
    <x v="5"/>
    <x v="1"/>
    <x v="332"/>
    <x v="277"/>
    <x v="2"/>
    <n v="2"/>
    <n v="17.829999999999998"/>
    <x v="28"/>
    <n v="7"/>
  </r>
  <r>
    <x v="2"/>
    <x v="4"/>
    <x v="1"/>
    <x v="324"/>
    <x v="277"/>
    <x v="0"/>
    <n v="8"/>
    <n v="12.42"/>
    <x v="8"/>
    <n v="16"/>
  </r>
  <r>
    <x v="0"/>
    <x v="0"/>
    <x v="0"/>
    <x v="155"/>
    <x v="277"/>
    <x v="2"/>
    <n v="9"/>
    <n v="17.829999999999998"/>
    <x v="19"/>
    <n v="31.5"/>
  </r>
  <r>
    <x v="1"/>
    <x v="5"/>
    <x v="1"/>
    <x v="332"/>
    <x v="277"/>
    <x v="0"/>
    <n v="3"/>
    <n v="12.42"/>
    <x v="27"/>
    <n v="6"/>
  </r>
  <r>
    <x v="0"/>
    <x v="0"/>
    <x v="0"/>
    <x v="326"/>
    <x v="277"/>
    <x v="2"/>
    <n v="6"/>
    <n v="17.829999999999998"/>
    <x v="7"/>
    <n v="21"/>
  </r>
  <r>
    <x v="2"/>
    <x v="5"/>
    <x v="1"/>
    <x v="41"/>
    <x v="277"/>
    <x v="2"/>
    <n v="10"/>
    <n v="17.829999999999998"/>
    <x v="21"/>
    <n v="35"/>
  </r>
  <r>
    <x v="0"/>
    <x v="0"/>
    <x v="0"/>
    <x v="255"/>
    <x v="277"/>
    <x v="0"/>
    <n v="9"/>
    <n v="12.42"/>
    <x v="9"/>
    <n v="18"/>
  </r>
  <r>
    <x v="2"/>
    <x v="2"/>
    <x v="1"/>
    <x v="211"/>
    <x v="277"/>
    <x v="0"/>
    <n v="5"/>
    <n v="12.42"/>
    <x v="31"/>
    <n v="10"/>
  </r>
  <r>
    <x v="1"/>
    <x v="5"/>
    <x v="1"/>
    <x v="244"/>
    <x v="277"/>
    <x v="2"/>
    <n v="9"/>
    <n v="17.829999999999998"/>
    <x v="19"/>
    <n v="31.5"/>
  </r>
  <r>
    <x v="0"/>
    <x v="1"/>
    <x v="0"/>
    <x v="193"/>
    <x v="277"/>
    <x v="0"/>
    <n v="2"/>
    <n v="12.42"/>
    <x v="17"/>
    <n v="4"/>
  </r>
  <r>
    <x v="0"/>
    <x v="1"/>
    <x v="0"/>
    <x v="149"/>
    <x v="277"/>
    <x v="3"/>
    <n v="9"/>
    <n v="53.35"/>
    <x v="18"/>
    <n v="54"/>
  </r>
  <r>
    <x v="0"/>
    <x v="1"/>
    <x v="0"/>
    <x v="197"/>
    <x v="277"/>
    <x v="0"/>
    <n v="9"/>
    <n v="12.42"/>
    <x v="9"/>
    <n v="18"/>
  </r>
  <r>
    <x v="3"/>
    <x v="1"/>
    <x v="0"/>
    <x v="198"/>
    <x v="277"/>
    <x v="0"/>
    <n v="5"/>
    <n v="12.42"/>
    <x v="31"/>
    <n v="10"/>
  </r>
  <r>
    <x v="1"/>
    <x v="7"/>
    <x v="1"/>
    <x v="113"/>
    <x v="277"/>
    <x v="1"/>
    <n v="9"/>
    <n v="16.32"/>
    <x v="6"/>
    <n v="27"/>
  </r>
  <r>
    <x v="2"/>
    <x v="2"/>
    <x v="1"/>
    <x v="366"/>
    <x v="278"/>
    <x v="0"/>
    <n v="5"/>
    <n v="12.42"/>
    <x v="31"/>
    <n v="10"/>
  </r>
  <r>
    <x v="3"/>
    <x v="1"/>
    <x v="0"/>
    <x v="421"/>
    <x v="278"/>
    <x v="0"/>
    <n v="4"/>
    <n v="12.42"/>
    <x v="10"/>
    <n v="8"/>
  </r>
  <r>
    <x v="3"/>
    <x v="6"/>
    <x v="0"/>
    <x v="145"/>
    <x v="278"/>
    <x v="0"/>
    <n v="2"/>
    <n v="12.42"/>
    <x v="17"/>
    <n v="4"/>
  </r>
  <r>
    <x v="0"/>
    <x v="0"/>
    <x v="0"/>
    <x v="18"/>
    <x v="278"/>
    <x v="2"/>
    <n v="7"/>
    <n v="17.829999999999998"/>
    <x v="37"/>
    <n v="24.5"/>
  </r>
  <r>
    <x v="1"/>
    <x v="7"/>
    <x v="1"/>
    <x v="302"/>
    <x v="278"/>
    <x v="2"/>
    <n v="5"/>
    <n v="17.829999999999998"/>
    <x v="24"/>
    <n v="17.5"/>
  </r>
  <r>
    <x v="0"/>
    <x v="0"/>
    <x v="0"/>
    <x v="232"/>
    <x v="278"/>
    <x v="2"/>
    <n v="3"/>
    <n v="17.829999999999998"/>
    <x v="4"/>
    <n v="10.5"/>
  </r>
  <r>
    <x v="0"/>
    <x v="0"/>
    <x v="0"/>
    <x v="76"/>
    <x v="278"/>
    <x v="2"/>
    <n v="3"/>
    <n v="17.829999999999998"/>
    <x v="4"/>
    <n v="10.5"/>
  </r>
  <r>
    <x v="0"/>
    <x v="0"/>
    <x v="0"/>
    <x v="395"/>
    <x v="278"/>
    <x v="2"/>
    <n v="4"/>
    <n v="17.829999999999998"/>
    <x v="34"/>
    <n v="14"/>
  </r>
  <r>
    <x v="0"/>
    <x v="3"/>
    <x v="0"/>
    <x v="270"/>
    <x v="278"/>
    <x v="0"/>
    <n v="6"/>
    <n v="12.42"/>
    <x v="0"/>
    <n v="12"/>
  </r>
  <r>
    <x v="0"/>
    <x v="1"/>
    <x v="0"/>
    <x v="325"/>
    <x v="278"/>
    <x v="2"/>
    <n v="10"/>
    <n v="17.829999999999998"/>
    <x v="21"/>
    <n v="35"/>
  </r>
  <r>
    <x v="0"/>
    <x v="0"/>
    <x v="0"/>
    <x v="327"/>
    <x v="278"/>
    <x v="2"/>
    <n v="6"/>
    <n v="17.829999999999998"/>
    <x v="7"/>
    <n v="21"/>
  </r>
  <r>
    <x v="3"/>
    <x v="0"/>
    <x v="0"/>
    <x v="200"/>
    <x v="278"/>
    <x v="1"/>
    <n v="8"/>
    <n v="16.32"/>
    <x v="11"/>
    <n v="24"/>
  </r>
  <r>
    <x v="4"/>
    <x v="1"/>
    <x v="0"/>
    <x v="446"/>
    <x v="278"/>
    <x v="0"/>
    <n v="3"/>
    <n v="12.42"/>
    <x v="27"/>
    <n v="6"/>
  </r>
  <r>
    <x v="3"/>
    <x v="1"/>
    <x v="0"/>
    <x v="433"/>
    <x v="278"/>
    <x v="0"/>
    <n v="8"/>
    <n v="12.42"/>
    <x v="8"/>
    <n v="16"/>
  </r>
  <r>
    <x v="4"/>
    <x v="1"/>
    <x v="0"/>
    <x v="351"/>
    <x v="278"/>
    <x v="2"/>
    <n v="1"/>
    <n v="17.829999999999998"/>
    <x v="16"/>
    <n v="3.5"/>
  </r>
  <r>
    <x v="3"/>
    <x v="1"/>
    <x v="0"/>
    <x v="56"/>
    <x v="278"/>
    <x v="2"/>
    <n v="1"/>
    <n v="17.829999999999998"/>
    <x v="16"/>
    <n v="3.5"/>
  </r>
  <r>
    <x v="0"/>
    <x v="0"/>
    <x v="0"/>
    <x v="235"/>
    <x v="279"/>
    <x v="3"/>
    <n v="2"/>
    <n v="53.35"/>
    <x v="35"/>
    <n v="12"/>
  </r>
  <r>
    <x v="2"/>
    <x v="5"/>
    <x v="1"/>
    <x v="174"/>
    <x v="279"/>
    <x v="0"/>
    <n v="2"/>
    <n v="12.42"/>
    <x v="17"/>
    <n v="4"/>
  </r>
  <r>
    <x v="2"/>
    <x v="4"/>
    <x v="1"/>
    <x v="498"/>
    <x v="279"/>
    <x v="2"/>
    <n v="10"/>
    <n v="17.829999999999998"/>
    <x v="21"/>
    <n v="35"/>
  </r>
  <r>
    <x v="1"/>
    <x v="5"/>
    <x v="1"/>
    <x v="123"/>
    <x v="279"/>
    <x v="3"/>
    <n v="6"/>
    <n v="53.35"/>
    <x v="5"/>
    <n v="36"/>
  </r>
  <r>
    <x v="2"/>
    <x v="4"/>
    <x v="1"/>
    <x v="223"/>
    <x v="279"/>
    <x v="0"/>
    <n v="3"/>
    <n v="12.42"/>
    <x v="27"/>
    <n v="6"/>
  </r>
  <r>
    <x v="1"/>
    <x v="2"/>
    <x v="1"/>
    <x v="360"/>
    <x v="279"/>
    <x v="1"/>
    <n v="10"/>
    <n v="16.32"/>
    <x v="36"/>
    <n v="30"/>
  </r>
  <r>
    <x v="0"/>
    <x v="1"/>
    <x v="0"/>
    <x v="388"/>
    <x v="279"/>
    <x v="1"/>
    <n v="8"/>
    <n v="16.32"/>
    <x v="11"/>
    <n v="24"/>
  </r>
  <r>
    <x v="1"/>
    <x v="5"/>
    <x v="1"/>
    <x v="502"/>
    <x v="279"/>
    <x v="2"/>
    <n v="7"/>
    <n v="17.829999999999998"/>
    <x v="37"/>
    <n v="24.5"/>
  </r>
  <r>
    <x v="3"/>
    <x v="1"/>
    <x v="0"/>
    <x v="421"/>
    <x v="279"/>
    <x v="2"/>
    <n v="1"/>
    <n v="17.829999999999998"/>
    <x v="16"/>
    <n v="3.5"/>
  </r>
  <r>
    <x v="2"/>
    <x v="2"/>
    <x v="1"/>
    <x v="396"/>
    <x v="279"/>
    <x v="3"/>
    <n v="2"/>
    <n v="53.35"/>
    <x v="35"/>
    <n v="12"/>
  </r>
  <r>
    <x v="2"/>
    <x v="5"/>
    <x v="1"/>
    <x v="159"/>
    <x v="279"/>
    <x v="0"/>
    <n v="4"/>
    <n v="12.42"/>
    <x v="10"/>
    <n v="8"/>
  </r>
  <r>
    <x v="4"/>
    <x v="1"/>
    <x v="0"/>
    <x v="78"/>
    <x v="279"/>
    <x v="1"/>
    <n v="8"/>
    <n v="16.32"/>
    <x v="11"/>
    <n v="24"/>
  </r>
  <r>
    <x v="0"/>
    <x v="3"/>
    <x v="0"/>
    <x v="447"/>
    <x v="279"/>
    <x v="3"/>
    <n v="3"/>
    <n v="53.35"/>
    <x v="22"/>
    <n v="18"/>
  </r>
  <r>
    <x v="2"/>
    <x v="2"/>
    <x v="1"/>
    <x v="210"/>
    <x v="279"/>
    <x v="3"/>
    <n v="9"/>
    <n v="53.35"/>
    <x v="18"/>
    <n v="54"/>
  </r>
  <r>
    <x v="2"/>
    <x v="5"/>
    <x v="1"/>
    <x v="99"/>
    <x v="279"/>
    <x v="0"/>
    <n v="10"/>
    <n v="12.42"/>
    <x v="30"/>
    <n v="20"/>
  </r>
  <r>
    <x v="2"/>
    <x v="2"/>
    <x v="1"/>
    <x v="453"/>
    <x v="279"/>
    <x v="2"/>
    <n v="1"/>
    <n v="17.829999999999998"/>
    <x v="16"/>
    <n v="3.5"/>
  </r>
  <r>
    <x v="0"/>
    <x v="3"/>
    <x v="0"/>
    <x v="486"/>
    <x v="279"/>
    <x v="2"/>
    <n v="4"/>
    <n v="17.829999999999998"/>
    <x v="34"/>
    <n v="14"/>
  </r>
  <r>
    <x v="0"/>
    <x v="1"/>
    <x v="0"/>
    <x v="119"/>
    <x v="280"/>
    <x v="3"/>
    <n v="1"/>
    <n v="53.35"/>
    <x v="15"/>
    <n v="6"/>
  </r>
  <r>
    <x v="3"/>
    <x v="0"/>
    <x v="0"/>
    <x v="381"/>
    <x v="280"/>
    <x v="0"/>
    <n v="8"/>
    <n v="12.42"/>
    <x v="8"/>
    <n v="16"/>
  </r>
  <r>
    <x v="0"/>
    <x v="1"/>
    <x v="0"/>
    <x v="424"/>
    <x v="280"/>
    <x v="0"/>
    <n v="2"/>
    <n v="12.42"/>
    <x v="17"/>
    <n v="4"/>
  </r>
  <r>
    <x v="3"/>
    <x v="0"/>
    <x v="0"/>
    <x v="131"/>
    <x v="280"/>
    <x v="0"/>
    <n v="8"/>
    <n v="12.42"/>
    <x v="8"/>
    <n v="16"/>
  </r>
  <r>
    <x v="2"/>
    <x v="5"/>
    <x v="1"/>
    <x v="27"/>
    <x v="280"/>
    <x v="2"/>
    <n v="9"/>
    <n v="17.829999999999998"/>
    <x v="19"/>
    <n v="31.5"/>
  </r>
  <r>
    <x v="0"/>
    <x v="3"/>
    <x v="0"/>
    <x v="3"/>
    <x v="280"/>
    <x v="2"/>
    <n v="9"/>
    <n v="17.829999999999998"/>
    <x v="19"/>
    <n v="31.5"/>
  </r>
  <r>
    <x v="2"/>
    <x v="2"/>
    <x v="1"/>
    <x v="97"/>
    <x v="280"/>
    <x v="2"/>
    <n v="5"/>
    <n v="17.829999999999998"/>
    <x v="24"/>
    <n v="17.5"/>
  </r>
  <r>
    <x v="4"/>
    <x v="0"/>
    <x v="0"/>
    <x v="137"/>
    <x v="280"/>
    <x v="1"/>
    <n v="10"/>
    <n v="16.32"/>
    <x v="36"/>
    <n v="30"/>
  </r>
  <r>
    <x v="4"/>
    <x v="3"/>
    <x v="0"/>
    <x v="431"/>
    <x v="280"/>
    <x v="0"/>
    <n v="3"/>
    <n v="12.42"/>
    <x v="27"/>
    <n v="6"/>
  </r>
  <r>
    <x v="2"/>
    <x v="4"/>
    <x v="1"/>
    <x v="430"/>
    <x v="280"/>
    <x v="2"/>
    <n v="10"/>
    <n v="17.829999999999998"/>
    <x v="21"/>
    <n v="35"/>
  </r>
  <r>
    <x v="2"/>
    <x v="5"/>
    <x v="1"/>
    <x v="337"/>
    <x v="280"/>
    <x v="3"/>
    <n v="9"/>
    <n v="53.35"/>
    <x v="18"/>
    <n v="54"/>
  </r>
  <r>
    <x v="0"/>
    <x v="1"/>
    <x v="0"/>
    <x v="488"/>
    <x v="280"/>
    <x v="2"/>
    <n v="9"/>
    <n v="17.829999999999998"/>
    <x v="19"/>
    <n v="31.5"/>
  </r>
  <r>
    <x v="0"/>
    <x v="6"/>
    <x v="0"/>
    <x v="109"/>
    <x v="280"/>
    <x v="0"/>
    <n v="2"/>
    <n v="12.42"/>
    <x v="17"/>
    <n v="4"/>
  </r>
  <r>
    <x v="1"/>
    <x v="2"/>
    <x v="1"/>
    <x v="13"/>
    <x v="280"/>
    <x v="3"/>
    <n v="9"/>
    <n v="53.35"/>
    <x v="18"/>
    <n v="54"/>
  </r>
  <r>
    <x v="4"/>
    <x v="0"/>
    <x v="0"/>
    <x v="380"/>
    <x v="280"/>
    <x v="1"/>
    <n v="8"/>
    <n v="16.32"/>
    <x v="11"/>
    <n v="24"/>
  </r>
  <r>
    <x v="1"/>
    <x v="5"/>
    <x v="1"/>
    <x v="159"/>
    <x v="280"/>
    <x v="3"/>
    <n v="6"/>
    <n v="53.35"/>
    <x v="5"/>
    <n v="36"/>
  </r>
  <r>
    <x v="2"/>
    <x v="7"/>
    <x v="1"/>
    <x v="393"/>
    <x v="280"/>
    <x v="3"/>
    <n v="7"/>
    <n v="53.35"/>
    <x v="13"/>
    <n v="42"/>
  </r>
  <r>
    <x v="2"/>
    <x v="2"/>
    <x v="1"/>
    <x v="375"/>
    <x v="281"/>
    <x v="2"/>
    <n v="2"/>
    <n v="17.829999999999998"/>
    <x v="28"/>
    <n v="7"/>
  </r>
  <r>
    <x v="1"/>
    <x v="2"/>
    <x v="1"/>
    <x v="298"/>
    <x v="281"/>
    <x v="1"/>
    <n v="4"/>
    <n v="16.32"/>
    <x v="29"/>
    <n v="12"/>
  </r>
  <r>
    <x v="2"/>
    <x v="5"/>
    <x v="1"/>
    <x v="59"/>
    <x v="281"/>
    <x v="3"/>
    <n v="4"/>
    <n v="53.35"/>
    <x v="39"/>
    <n v="24"/>
  </r>
  <r>
    <x v="4"/>
    <x v="1"/>
    <x v="0"/>
    <x v="214"/>
    <x v="281"/>
    <x v="1"/>
    <n v="6"/>
    <n v="16.32"/>
    <x v="26"/>
    <n v="18"/>
  </r>
  <r>
    <x v="2"/>
    <x v="2"/>
    <x v="1"/>
    <x v="125"/>
    <x v="281"/>
    <x v="0"/>
    <n v="10"/>
    <n v="12.42"/>
    <x v="30"/>
    <n v="20"/>
  </r>
  <r>
    <x v="1"/>
    <x v="5"/>
    <x v="1"/>
    <x v="41"/>
    <x v="281"/>
    <x v="0"/>
    <n v="10"/>
    <n v="12.42"/>
    <x v="30"/>
    <n v="20"/>
  </r>
  <r>
    <x v="1"/>
    <x v="5"/>
    <x v="1"/>
    <x v="27"/>
    <x v="281"/>
    <x v="0"/>
    <n v="2"/>
    <n v="12.42"/>
    <x v="17"/>
    <n v="4"/>
  </r>
  <r>
    <x v="0"/>
    <x v="0"/>
    <x v="0"/>
    <x v="339"/>
    <x v="281"/>
    <x v="0"/>
    <n v="9"/>
    <n v="12.42"/>
    <x v="9"/>
    <n v="18"/>
  </r>
  <r>
    <x v="0"/>
    <x v="6"/>
    <x v="0"/>
    <x v="167"/>
    <x v="281"/>
    <x v="0"/>
    <n v="4"/>
    <n v="12.42"/>
    <x v="10"/>
    <n v="8"/>
  </r>
  <r>
    <x v="0"/>
    <x v="3"/>
    <x v="0"/>
    <x v="490"/>
    <x v="281"/>
    <x v="0"/>
    <n v="3"/>
    <n v="12.42"/>
    <x v="27"/>
    <n v="6"/>
  </r>
  <r>
    <x v="1"/>
    <x v="5"/>
    <x v="1"/>
    <x v="27"/>
    <x v="281"/>
    <x v="0"/>
    <n v="9"/>
    <n v="12.42"/>
    <x v="9"/>
    <n v="18"/>
  </r>
  <r>
    <x v="0"/>
    <x v="1"/>
    <x v="0"/>
    <x v="471"/>
    <x v="281"/>
    <x v="0"/>
    <n v="6"/>
    <n v="12.42"/>
    <x v="0"/>
    <n v="12"/>
  </r>
  <r>
    <x v="2"/>
    <x v="2"/>
    <x v="1"/>
    <x v="169"/>
    <x v="281"/>
    <x v="2"/>
    <n v="9"/>
    <n v="17.829999999999998"/>
    <x v="19"/>
    <n v="31.5"/>
  </r>
  <r>
    <x v="0"/>
    <x v="1"/>
    <x v="0"/>
    <x v="106"/>
    <x v="281"/>
    <x v="2"/>
    <n v="2"/>
    <n v="17.829999999999998"/>
    <x v="28"/>
    <n v="7"/>
  </r>
  <r>
    <x v="0"/>
    <x v="0"/>
    <x v="0"/>
    <x v="12"/>
    <x v="281"/>
    <x v="1"/>
    <n v="6"/>
    <n v="16.32"/>
    <x v="26"/>
    <n v="18"/>
  </r>
  <r>
    <x v="3"/>
    <x v="6"/>
    <x v="0"/>
    <x v="417"/>
    <x v="281"/>
    <x v="3"/>
    <n v="9"/>
    <n v="53.35"/>
    <x v="18"/>
    <n v="54"/>
  </r>
  <r>
    <x v="3"/>
    <x v="1"/>
    <x v="0"/>
    <x v="421"/>
    <x v="281"/>
    <x v="1"/>
    <n v="3"/>
    <n v="16.32"/>
    <x v="25"/>
    <n v="9"/>
  </r>
  <r>
    <x v="0"/>
    <x v="0"/>
    <x v="0"/>
    <x v="405"/>
    <x v="281"/>
    <x v="0"/>
    <n v="4"/>
    <n v="12.42"/>
    <x v="10"/>
    <n v="8"/>
  </r>
  <r>
    <x v="2"/>
    <x v="4"/>
    <x v="1"/>
    <x v="523"/>
    <x v="282"/>
    <x v="0"/>
    <n v="4"/>
    <n v="12.42"/>
    <x v="10"/>
    <n v="8"/>
  </r>
  <r>
    <x v="1"/>
    <x v="5"/>
    <x v="1"/>
    <x v="392"/>
    <x v="282"/>
    <x v="0"/>
    <n v="10"/>
    <n v="12.42"/>
    <x v="30"/>
    <n v="20"/>
  </r>
  <r>
    <x v="2"/>
    <x v="2"/>
    <x v="1"/>
    <x v="341"/>
    <x v="282"/>
    <x v="2"/>
    <n v="3"/>
    <n v="17.829999999999998"/>
    <x v="4"/>
    <n v="10.5"/>
  </r>
  <r>
    <x v="2"/>
    <x v="4"/>
    <x v="1"/>
    <x v="129"/>
    <x v="282"/>
    <x v="0"/>
    <n v="10"/>
    <n v="12.42"/>
    <x v="30"/>
    <n v="20"/>
  </r>
  <r>
    <x v="1"/>
    <x v="4"/>
    <x v="1"/>
    <x v="239"/>
    <x v="282"/>
    <x v="0"/>
    <n v="4"/>
    <n v="12.42"/>
    <x v="10"/>
    <n v="8"/>
  </r>
  <r>
    <x v="2"/>
    <x v="5"/>
    <x v="1"/>
    <x v="71"/>
    <x v="282"/>
    <x v="3"/>
    <n v="10"/>
    <n v="53.35"/>
    <x v="12"/>
    <n v="60"/>
  </r>
  <r>
    <x v="0"/>
    <x v="1"/>
    <x v="0"/>
    <x v="19"/>
    <x v="282"/>
    <x v="0"/>
    <n v="3"/>
    <n v="12.42"/>
    <x v="27"/>
    <n v="6"/>
  </r>
  <r>
    <x v="0"/>
    <x v="1"/>
    <x v="0"/>
    <x v="267"/>
    <x v="282"/>
    <x v="0"/>
    <n v="8"/>
    <n v="12.42"/>
    <x v="8"/>
    <n v="16"/>
  </r>
  <r>
    <x v="0"/>
    <x v="3"/>
    <x v="0"/>
    <x v="507"/>
    <x v="282"/>
    <x v="0"/>
    <n v="6"/>
    <n v="12.42"/>
    <x v="0"/>
    <n v="12"/>
  </r>
  <r>
    <x v="0"/>
    <x v="0"/>
    <x v="0"/>
    <x v="335"/>
    <x v="282"/>
    <x v="0"/>
    <n v="6"/>
    <n v="12.42"/>
    <x v="0"/>
    <n v="12"/>
  </r>
  <r>
    <x v="2"/>
    <x v="5"/>
    <x v="1"/>
    <x v="174"/>
    <x v="282"/>
    <x v="0"/>
    <n v="8"/>
    <n v="12.42"/>
    <x v="8"/>
    <n v="16"/>
  </r>
  <r>
    <x v="4"/>
    <x v="6"/>
    <x v="0"/>
    <x v="372"/>
    <x v="282"/>
    <x v="3"/>
    <n v="1"/>
    <n v="53.35"/>
    <x v="15"/>
    <n v="6"/>
  </r>
  <r>
    <x v="1"/>
    <x v="4"/>
    <x v="1"/>
    <x v="242"/>
    <x v="282"/>
    <x v="1"/>
    <n v="8"/>
    <n v="16.32"/>
    <x v="11"/>
    <n v="24"/>
  </r>
  <r>
    <x v="0"/>
    <x v="3"/>
    <x v="0"/>
    <x v="143"/>
    <x v="282"/>
    <x v="0"/>
    <n v="9"/>
    <n v="12.42"/>
    <x v="9"/>
    <n v="18"/>
  </r>
  <r>
    <x v="2"/>
    <x v="2"/>
    <x v="1"/>
    <x v="130"/>
    <x v="282"/>
    <x v="0"/>
    <n v="3"/>
    <n v="12.42"/>
    <x v="27"/>
    <n v="6"/>
  </r>
  <r>
    <x v="4"/>
    <x v="1"/>
    <x v="0"/>
    <x v="140"/>
    <x v="282"/>
    <x v="2"/>
    <n v="8"/>
    <n v="17.829999999999998"/>
    <x v="23"/>
    <n v="28"/>
  </r>
  <r>
    <x v="0"/>
    <x v="0"/>
    <x v="0"/>
    <x v="60"/>
    <x v="283"/>
    <x v="3"/>
    <n v="1"/>
    <n v="53.35"/>
    <x v="15"/>
    <n v="6"/>
  </r>
  <r>
    <x v="0"/>
    <x v="3"/>
    <x v="0"/>
    <x v="515"/>
    <x v="283"/>
    <x v="0"/>
    <n v="7"/>
    <n v="12.42"/>
    <x v="1"/>
    <n v="14"/>
  </r>
  <r>
    <x v="0"/>
    <x v="0"/>
    <x v="0"/>
    <x v="134"/>
    <x v="283"/>
    <x v="0"/>
    <n v="9"/>
    <n v="12.42"/>
    <x v="9"/>
    <n v="18"/>
  </r>
  <r>
    <x v="1"/>
    <x v="2"/>
    <x v="1"/>
    <x v="460"/>
    <x v="283"/>
    <x v="3"/>
    <n v="1"/>
    <n v="53.35"/>
    <x v="15"/>
    <n v="6"/>
  </r>
  <r>
    <x v="3"/>
    <x v="1"/>
    <x v="0"/>
    <x v="474"/>
    <x v="283"/>
    <x v="2"/>
    <n v="5"/>
    <n v="17.829999999999998"/>
    <x v="24"/>
    <n v="17.5"/>
  </r>
  <r>
    <x v="3"/>
    <x v="0"/>
    <x v="0"/>
    <x v="504"/>
    <x v="283"/>
    <x v="0"/>
    <n v="7"/>
    <n v="12.42"/>
    <x v="1"/>
    <n v="14"/>
  </r>
  <r>
    <x v="0"/>
    <x v="1"/>
    <x v="0"/>
    <x v="383"/>
    <x v="283"/>
    <x v="0"/>
    <n v="6"/>
    <n v="12.42"/>
    <x v="0"/>
    <n v="12"/>
  </r>
  <r>
    <x v="0"/>
    <x v="1"/>
    <x v="0"/>
    <x v="411"/>
    <x v="283"/>
    <x v="0"/>
    <n v="7"/>
    <n v="12.42"/>
    <x v="1"/>
    <n v="14"/>
  </r>
  <r>
    <x v="3"/>
    <x v="1"/>
    <x v="0"/>
    <x v="484"/>
    <x v="283"/>
    <x v="0"/>
    <n v="1"/>
    <n v="12.42"/>
    <x v="3"/>
    <n v="2"/>
  </r>
  <r>
    <x v="0"/>
    <x v="3"/>
    <x v="0"/>
    <x v="420"/>
    <x v="283"/>
    <x v="1"/>
    <n v="5"/>
    <n v="16.32"/>
    <x v="33"/>
    <n v="15"/>
  </r>
  <r>
    <x v="1"/>
    <x v="5"/>
    <x v="1"/>
    <x v="209"/>
    <x v="283"/>
    <x v="3"/>
    <n v="2"/>
    <n v="53.35"/>
    <x v="35"/>
    <n v="12"/>
  </r>
  <r>
    <x v="4"/>
    <x v="1"/>
    <x v="0"/>
    <x v="117"/>
    <x v="283"/>
    <x v="2"/>
    <n v="7"/>
    <n v="17.829999999999998"/>
    <x v="37"/>
    <n v="24.5"/>
  </r>
  <r>
    <x v="4"/>
    <x v="6"/>
    <x v="0"/>
    <x v="357"/>
    <x v="283"/>
    <x v="1"/>
    <n v="8"/>
    <n v="16.32"/>
    <x v="11"/>
    <n v="24"/>
  </r>
  <r>
    <x v="2"/>
    <x v="4"/>
    <x v="1"/>
    <x v="104"/>
    <x v="283"/>
    <x v="3"/>
    <n v="7"/>
    <n v="53.35"/>
    <x v="13"/>
    <n v="42"/>
  </r>
  <r>
    <x v="0"/>
    <x v="1"/>
    <x v="0"/>
    <x v="107"/>
    <x v="283"/>
    <x v="0"/>
    <n v="9"/>
    <n v="12.42"/>
    <x v="9"/>
    <n v="18"/>
  </r>
  <r>
    <x v="0"/>
    <x v="3"/>
    <x v="0"/>
    <x v="243"/>
    <x v="283"/>
    <x v="0"/>
    <n v="6"/>
    <n v="12.42"/>
    <x v="0"/>
    <n v="12"/>
  </r>
  <r>
    <x v="0"/>
    <x v="6"/>
    <x v="0"/>
    <x v="441"/>
    <x v="283"/>
    <x v="2"/>
    <n v="4"/>
    <n v="17.829999999999998"/>
    <x v="34"/>
    <n v="14"/>
  </r>
  <r>
    <x v="2"/>
    <x v="5"/>
    <x v="1"/>
    <x v="99"/>
    <x v="284"/>
    <x v="3"/>
    <n v="10"/>
    <n v="53.35"/>
    <x v="12"/>
    <n v="60"/>
  </r>
  <r>
    <x v="2"/>
    <x v="2"/>
    <x v="1"/>
    <x v="511"/>
    <x v="284"/>
    <x v="2"/>
    <n v="2"/>
    <n v="17.829999999999998"/>
    <x v="28"/>
    <n v="7"/>
  </r>
  <r>
    <x v="0"/>
    <x v="1"/>
    <x v="0"/>
    <x v="293"/>
    <x v="284"/>
    <x v="0"/>
    <n v="8"/>
    <n v="12.42"/>
    <x v="8"/>
    <n v="16"/>
  </r>
  <r>
    <x v="4"/>
    <x v="3"/>
    <x v="0"/>
    <x v="163"/>
    <x v="284"/>
    <x v="2"/>
    <n v="3"/>
    <n v="17.829999999999998"/>
    <x v="4"/>
    <n v="10.5"/>
  </r>
  <r>
    <x v="4"/>
    <x v="0"/>
    <x v="0"/>
    <x v="402"/>
    <x v="284"/>
    <x v="0"/>
    <n v="7"/>
    <n v="12.42"/>
    <x v="1"/>
    <n v="14"/>
  </r>
  <r>
    <x v="4"/>
    <x v="0"/>
    <x v="0"/>
    <x v="181"/>
    <x v="284"/>
    <x v="0"/>
    <n v="2"/>
    <n v="12.42"/>
    <x v="17"/>
    <n v="4"/>
  </r>
  <r>
    <x v="3"/>
    <x v="1"/>
    <x v="0"/>
    <x v="317"/>
    <x v="284"/>
    <x v="1"/>
    <n v="6"/>
    <n v="16.32"/>
    <x v="26"/>
    <n v="18"/>
  </r>
  <r>
    <x v="2"/>
    <x v="4"/>
    <x v="1"/>
    <x v="286"/>
    <x v="284"/>
    <x v="1"/>
    <n v="3"/>
    <n v="16.32"/>
    <x v="25"/>
    <n v="9"/>
  </r>
  <r>
    <x v="2"/>
    <x v="5"/>
    <x v="1"/>
    <x v="469"/>
    <x v="284"/>
    <x v="0"/>
    <n v="5"/>
    <n v="12.42"/>
    <x v="31"/>
    <n v="10"/>
  </r>
  <r>
    <x v="0"/>
    <x v="6"/>
    <x v="0"/>
    <x v="276"/>
    <x v="284"/>
    <x v="3"/>
    <n v="7"/>
    <n v="53.35"/>
    <x v="13"/>
    <n v="42"/>
  </r>
  <r>
    <x v="0"/>
    <x v="6"/>
    <x v="0"/>
    <x v="297"/>
    <x v="284"/>
    <x v="1"/>
    <n v="5"/>
    <n v="16.32"/>
    <x v="33"/>
    <n v="15"/>
  </r>
  <r>
    <x v="1"/>
    <x v="5"/>
    <x v="1"/>
    <x v="91"/>
    <x v="285"/>
    <x v="2"/>
    <n v="5"/>
    <n v="17.829999999999998"/>
    <x v="24"/>
    <n v="17.5"/>
  </r>
  <r>
    <x v="2"/>
    <x v="7"/>
    <x v="1"/>
    <x v="124"/>
    <x v="285"/>
    <x v="0"/>
    <n v="9"/>
    <n v="12.42"/>
    <x v="9"/>
    <n v="18"/>
  </r>
  <r>
    <x v="3"/>
    <x v="1"/>
    <x v="0"/>
    <x v="520"/>
    <x v="285"/>
    <x v="0"/>
    <n v="9"/>
    <n v="12.42"/>
    <x v="9"/>
    <n v="18"/>
  </r>
  <r>
    <x v="0"/>
    <x v="0"/>
    <x v="0"/>
    <x v="419"/>
    <x v="285"/>
    <x v="1"/>
    <n v="4"/>
    <n v="16.32"/>
    <x v="29"/>
    <n v="12"/>
  </r>
  <r>
    <x v="2"/>
    <x v="4"/>
    <x v="1"/>
    <x v="523"/>
    <x v="285"/>
    <x v="0"/>
    <n v="1"/>
    <n v="12.42"/>
    <x v="3"/>
    <n v="2"/>
  </r>
  <r>
    <x v="0"/>
    <x v="1"/>
    <x v="0"/>
    <x v="262"/>
    <x v="285"/>
    <x v="0"/>
    <n v="4"/>
    <n v="12.42"/>
    <x v="10"/>
    <n v="8"/>
  </r>
  <r>
    <x v="2"/>
    <x v="2"/>
    <x v="1"/>
    <x v="17"/>
    <x v="285"/>
    <x v="0"/>
    <n v="5"/>
    <n v="12.42"/>
    <x v="31"/>
    <n v="10"/>
  </r>
  <r>
    <x v="2"/>
    <x v="5"/>
    <x v="1"/>
    <x v="49"/>
    <x v="285"/>
    <x v="3"/>
    <n v="10"/>
    <n v="53.35"/>
    <x v="12"/>
    <n v="60"/>
  </r>
  <r>
    <x v="4"/>
    <x v="0"/>
    <x v="0"/>
    <x v="18"/>
    <x v="285"/>
    <x v="0"/>
    <n v="7"/>
    <n v="12.42"/>
    <x v="1"/>
    <n v="14"/>
  </r>
  <r>
    <x v="0"/>
    <x v="1"/>
    <x v="0"/>
    <x v="510"/>
    <x v="285"/>
    <x v="0"/>
    <n v="1"/>
    <n v="12.42"/>
    <x v="3"/>
    <n v="2"/>
  </r>
  <r>
    <x v="0"/>
    <x v="0"/>
    <x v="0"/>
    <x v="154"/>
    <x v="285"/>
    <x v="0"/>
    <n v="2"/>
    <n v="12.42"/>
    <x v="17"/>
    <n v="4"/>
  </r>
  <r>
    <x v="0"/>
    <x v="1"/>
    <x v="0"/>
    <x v="156"/>
    <x v="285"/>
    <x v="0"/>
    <n v="2"/>
    <n v="12.42"/>
    <x v="17"/>
    <n v="4"/>
  </r>
  <r>
    <x v="0"/>
    <x v="3"/>
    <x v="0"/>
    <x v="507"/>
    <x v="285"/>
    <x v="0"/>
    <n v="8"/>
    <n v="12.42"/>
    <x v="8"/>
    <n v="16"/>
  </r>
  <r>
    <x v="4"/>
    <x v="0"/>
    <x v="0"/>
    <x v="307"/>
    <x v="285"/>
    <x v="1"/>
    <n v="9"/>
    <n v="16.32"/>
    <x v="6"/>
    <n v="27"/>
  </r>
  <r>
    <x v="4"/>
    <x v="0"/>
    <x v="0"/>
    <x v="268"/>
    <x v="285"/>
    <x v="2"/>
    <n v="6"/>
    <n v="17.829999999999998"/>
    <x v="7"/>
    <n v="21"/>
  </r>
  <r>
    <x v="4"/>
    <x v="3"/>
    <x v="0"/>
    <x v="111"/>
    <x v="285"/>
    <x v="1"/>
    <n v="2"/>
    <n v="16.32"/>
    <x v="2"/>
    <n v="6"/>
  </r>
  <r>
    <x v="1"/>
    <x v="4"/>
    <x v="1"/>
    <x v="89"/>
    <x v="285"/>
    <x v="2"/>
    <n v="4"/>
    <n v="17.829999999999998"/>
    <x v="34"/>
    <n v="14"/>
  </r>
  <r>
    <x v="3"/>
    <x v="1"/>
    <x v="0"/>
    <x v="466"/>
    <x v="286"/>
    <x v="0"/>
    <n v="7"/>
    <n v="12.42"/>
    <x v="1"/>
    <n v="14"/>
  </r>
  <r>
    <x v="3"/>
    <x v="1"/>
    <x v="0"/>
    <x v="22"/>
    <x v="286"/>
    <x v="0"/>
    <n v="3"/>
    <n v="12.42"/>
    <x v="27"/>
    <n v="6"/>
  </r>
  <r>
    <x v="4"/>
    <x v="3"/>
    <x v="0"/>
    <x v="100"/>
    <x v="286"/>
    <x v="0"/>
    <n v="8"/>
    <n v="12.42"/>
    <x v="8"/>
    <n v="16"/>
  </r>
  <r>
    <x v="4"/>
    <x v="3"/>
    <x v="0"/>
    <x v="355"/>
    <x v="286"/>
    <x v="1"/>
    <n v="1"/>
    <n v="16.32"/>
    <x v="20"/>
    <n v="3"/>
  </r>
  <r>
    <x v="1"/>
    <x v="4"/>
    <x v="1"/>
    <x v="103"/>
    <x v="286"/>
    <x v="3"/>
    <n v="3"/>
    <n v="53.35"/>
    <x v="22"/>
    <n v="18"/>
  </r>
  <r>
    <x v="0"/>
    <x v="0"/>
    <x v="0"/>
    <x v="134"/>
    <x v="286"/>
    <x v="2"/>
    <n v="6"/>
    <n v="17.829999999999998"/>
    <x v="7"/>
    <n v="21"/>
  </r>
  <r>
    <x v="3"/>
    <x v="0"/>
    <x v="0"/>
    <x v="365"/>
    <x v="286"/>
    <x v="0"/>
    <n v="1"/>
    <n v="12.42"/>
    <x v="3"/>
    <n v="2"/>
  </r>
  <r>
    <x v="3"/>
    <x v="1"/>
    <x v="0"/>
    <x v="262"/>
    <x v="286"/>
    <x v="0"/>
    <n v="6"/>
    <n v="12.42"/>
    <x v="0"/>
    <n v="12"/>
  </r>
  <r>
    <x v="0"/>
    <x v="0"/>
    <x v="0"/>
    <x v="155"/>
    <x v="286"/>
    <x v="0"/>
    <n v="3"/>
    <n v="12.42"/>
    <x v="27"/>
    <n v="6"/>
  </r>
  <r>
    <x v="3"/>
    <x v="0"/>
    <x v="0"/>
    <x v="404"/>
    <x v="286"/>
    <x v="0"/>
    <n v="10"/>
    <n v="12.42"/>
    <x v="30"/>
    <n v="20"/>
  </r>
  <r>
    <x v="0"/>
    <x v="1"/>
    <x v="0"/>
    <x v="316"/>
    <x v="286"/>
    <x v="0"/>
    <n v="10"/>
    <n v="12.42"/>
    <x v="30"/>
    <n v="20"/>
  </r>
  <r>
    <x v="0"/>
    <x v="0"/>
    <x v="0"/>
    <x v="165"/>
    <x v="286"/>
    <x v="0"/>
    <n v="4"/>
    <n v="12.42"/>
    <x v="10"/>
    <n v="8"/>
  </r>
  <r>
    <x v="4"/>
    <x v="1"/>
    <x v="0"/>
    <x v="98"/>
    <x v="286"/>
    <x v="0"/>
    <n v="4"/>
    <n v="12.42"/>
    <x v="10"/>
    <n v="8"/>
  </r>
  <r>
    <x v="0"/>
    <x v="1"/>
    <x v="0"/>
    <x v="388"/>
    <x v="287"/>
    <x v="2"/>
    <n v="10"/>
    <n v="17.829999999999998"/>
    <x v="21"/>
    <n v="35"/>
  </r>
  <r>
    <x v="0"/>
    <x v="0"/>
    <x v="0"/>
    <x v="509"/>
    <x v="287"/>
    <x v="3"/>
    <n v="3"/>
    <n v="53.35"/>
    <x v="22"/>
    <n v="18"/>
  </r>
  <r>
    <x v="0"/>
    <x v="1"/>
    <x v="0"/>
    <x v="294"/>
    <x v="287"/>
    <x v="2"/>
    <n v="6"/>
    <n v="17.829999999999998"/>
    <x v="7"/>
    <n v="21"/>
  </r>
  <r>
    <x v="0"/>
    <x v="0"/>
    <x v="0"/>
    <x v="257"/>
    <x v="287"/>
    <x v="2"/>
    <n v="3"/>
    <n v="17.829999999999998"/>
    <x v="4"/>
    <n v="10.5"/>
  </r>
  <r>
    <x v="0"/>
    <x v="1"/>
    <x v="0"/>
    <x v="524"/>
    <x v="287"/>
    <x v="3"/>
    <n v="5"/>
    <n v="53.35"/>
    <x v="38"/>
    <n v="30"/>
  </r>
  <r>
    <x v="1"/>
    <x v="5"/>
    <x v="1"/>
    <x v="148"/>
    <x v="287"/>
    <x v="3"/>
    <n v="6"/>
    <n v="53.35"/>
    <x v="5"/>
    <n v="36"/>
  </r>
  <r>
    <x v="2"/>
    <x v="4"/>
    <x v="1"/>
    <x v="58"/>
    <x v="287"/>
    <x v="0"/>
    <n v="7"/>
    <n v="12.42"/>
    <x v="1"/>
    <n v="14"/>
  </r>
  <r>
    <x v="0"/>
    <x v="1"/>
    <x v="0"/>
    <x v="377"/>
    <x v="287"/>
    <x v="0"/>
    <n v="10"/>
    <n v="12.42"/>
    <x v="30"/>
    <n v="20"/>
  </r>
  <r>
    <x v="1"/>
    <x v="4"/>
    <x v="1"/>
    <x v="70"/>
    <x v="288"/>
    <x v="1"/>
    <n v="2"/>
    <n v="16.32"/>
    <x v="2"/>
    <n v="6"/>
  </r>
  <r>
    <x v="2"/>
    <x v="2"/>
    <x v="1"/>
    <x v="210"/>
    <x v="288"/>
    <x v="2"/>
    <n v="1"/>
    <n v="17.829999999999998"/>
    <x v="16"/>
    <n v="3.5"/>
  </r>
  <r>
    <x v="1"/>
    <x v="2"/>
    <x v="1"/>
    <x v="456"/>
    <x v="288"/>
    <x v="3"/>
    <n v="8"/>
    <n v="53.35"/>
    <x v="32"/>
    <n v="48"/>
  </r>
  <r>
    <x v="0"/>
    <x v="0"/>
    <x v="0"/>
    <x v="505"/>
    <x v="288"/>
    <x v="0"/>
    <n v="4"/>
    <n v="12.42"/>
    <x v="10"/>
    <n v="8"/>
  </r>
  <r>
    <x v="0"/>
    <x v="6"/>
    <x v="0"/>
    <x v="333"/>
    <x v="288"/>
    <x v="2"/>
    <n v="2"/>
    <n v="17.829999999999998"/>
    <x v="28"/>
    <n v="7"/>
  </r>
  <r>
    <x v="0"/>
    <x v="0"/>
    <x v="0"/>
    <x v="139"/>
    <x v="288"/>
    <x v="0"/>
    <n v="4"/>
    <n v="12.42"/>
    <x v="10"/>
    <n v="8"/>
  </r>
  <r>
    <x v="1"/>
    <x v="4"/>
    <x v="1"/>
    <x v="116"/>
    <x v="289"/>
    <x v="1"/>
    <n v="10"/>
    <n v="16.32"/>
    <x v="36"/>
    <n v="30"/>
  </r>
  <r>
    <x v="3"/>
    <x v="1"/>
    <x v="0"/>
    <x v="389"/>
    <x v="289"/>
    <x v="1"/>
    <n v="3"/>
    <n v="16.32"/>
    <x v="25"/>
    <n v="9"/>
  </r>
  <r>
    <x v="3"/>
    <x v="1"/>
    <x v="0"/>
    <x v="222"/>
    <x v="289"/>
    <x v="2"/>
    <n v="5"/>
    <n v="17.829999999999998"/>
    <x v="24"/>
    <n v="17.5"/>
  </r>
  <r>
    <x v="1"/>
    <x v="2"/>
    <x v="1"/>
    <x v="221"/>
    <x v="289"/>
    <x v="2"/>
    <n v="5"/>
    <n v="17.829999999999998"/>
    <x v="24"/>
    <n v="17.5"/>
  </r>
  <r>
    <x v="3"/>
    <x v="1"/>
    <x v="0"/>
    <x v="19"/>
    <x v="289"/>
    <x v="0"/>
    <n v="4"/>
    <n v="12.42"/>
    <x v="10"/>
    <n v="8"/>
  </r>
  <r>
    <x v="2"/>
    <x v="2"/>
    <x v="1"/>
    <x v="323"/>
    <x v="289"/>
    <x v="0"/>
    <n v="9"/>
    <n v="12.42"/>
    <x v="9"/>
    <n v="18"/>
  </r>
  <r>
    <x v="0"/>
    <x v="3"/>
    <x v="0"/>
    <x v="263"/>
    <x v="289"/>
    <x v="0"/>
    <n v="2"/>
    <n v="12.42"/>
    <x v="17"/>
    <n v="4"/>
  </r>
  <r>
    <x v="1"/>
    <x v="5"/>
    <x v="1"/>
    <x v="87"/>
    <x v="289"/>
    <x v="0"/>
    <n v="8"/>
    <n v="12.42"/>
    <x v="8"/>
    <n v="16"/>
  </r>
  <r>
    <x v="4"/>
    <x v="3"/>
    <x v="0"/>
    <x v="507"/>
    <x v="289"/>
    <x v="2"/>
    <n v="4"/>
    <n v="17.829999999999998"/>
    <x v="34"/>
    <n v="14"/>
  </r>
  <r>
    <x v="0"/>
    <x v="0"/>
    <x v="0"/>
    <x v="179"/>
    <x v="289"/>
    <x v="0"/>
    <n v="2"/>
    <n v="12.42"/>
    <x v="17"/>
    <n v="4"/>
  </r>
  <r>
    <x v="4"/>
    <x v="1"/>
    <x v="0"/>
    <x v="233"/>
    <x v="289"/>
    <x v="2"/>
    <n v="3"/>
    <n v="17.829999999999998"/>
    <x v="4"/>
    <n v="10.5"/>
  </r>
  <r>
    <x v="0"/>
    <x v="0"/>
    <x v="0"/>
    <x v="257"/>
    <x v="290"/>
    <x v="0"/>
    <n v="7"/>
    <n v="12.42"/>
    <x v="1"/>
    <n v="14"/>
  </r>
  <r>
    <x v="0"/>
    <x v="0"/>
    <x v="0"/>
    <x v="509"/>
    <x v="290"/>
    <x v="1"/>
    <n v="3"/>
    <n v="16.32"/>
    <x v="25"/>
    <n v="9"/>
  </r>
  <r>
    <x v="0"/>
    <x v="0"/>
    <x v="0"/>
    <x v="326"/>
    <x v="290"/>
    <x v="0"/>
    <n v="3"/>
    <n v="12.42"/>
    <x v="27"/>
    <n v="6"/>
  </r>
  <r>
    <x v="2"/>
    <x v="4"/>
    <x v="1"/>
    <x v="273"/>
    <x v="290"/>
    <x v="3"/>
    <n v="9"/>
    <n v="53.35"/>
    <x v="18"/>
    <n v="54"/>
  </r>
  <r>
    <x v="0"/>
    <x v="1"/>
    <x v="0"/>
    <x v="68"/>
    <x v="290"/>
    <x v="0"/>
    <n v="6"/>
    <n v="12.42"/>
    <x v="0"/>
    <n v="12"/>
  </r>
  <r>
    <x v="1"/>
    <x v="2"/>
    <x v="1"/>
    <x v="31"/>
    <x v="290"/>
    <x v="3"/>
    <n v="6"/>
    <n v="53.35"/>
    <x v="5"/>
    <n v="36"/>
  </r>
  <r>
    <x v="0"/>
    <x v="6"/>
    <x v="0"/>
    <x v="503"/>
    <x v="290"/>
    <x v="1"/>
    <n v="5"/>
    <n v="16.32"/>
    <x v="33"/>
    <n v="15"/>
  </r>
  <r>
    <x v="0"/>
    <x v="0"/>
    <x v="0"/>
    <x v="326"/>
    <x v="290"/>
    <x v="3"/>
    <n v="3"/>
    <n v="53.35"/>
    <x v="22"/>
    <n v="18"/>
  </r>
  <r>
    <x v="4"/>
    <x v="3"/>
    <x v="0"/>
    <x v="163"/>
    <x v="290"/>
    <x v="1"/>
    <n v="10"/>
    <n v="16.32"/>
    <x v="36"/>
    <n v="30"/>
  </r>
  <r>
    <x v="3"/>
    <x v="3"/>
    <x v="0"/>
    <x v="161"/>
    <x v="290"/>
    <x v="0"/>
    <n v="8"/>
    <n v="12.42"/>
    <x v="8"/>
    <n v="16"/>
  </r>
  <r>
    <x v="2"/>
    <x v="2"/>
    <x v="1"/>
    <x v="449"/>
    <x v="290"/>
    <x v="2"/>
    <n v="4"/>
    <n v="17.829999999999998"/>
    <x v="34"/>
    <n v="14"/>
  </r>
  <r>
    <x v="4"/>
    <x v="1"/>
    <x v="0"/>
    <x v="19"/>
    <x v="290"/>
    <x v="2"/>
    <n v="8"/>
    <n v="17.829999999999998"/>
    <x v="23"/>
    <n v="28"/>
  </r>
  <r>
    <x v="1"/>
    <x v="5"/>
    <x v="1"/>
    <x v="264"/>
    <x v="290"/>
    <x v="3"/>
    <n v="3"/>
    <n v="53.35"/>
    <x v="22"/>
    <n v="18"/>
  </r>
  <r>
    <x v="4"/>
    <x v="1"/>
    <x v="0"/>
    <x v="9"/>
    <x v="290"/>
    <x v="1"/>
    <n v="1"/>
    <n v="16.32"/>
    <x v="20"/>
    <n v="3"/>
  </r>
  <r>
    <x v="0"/>
    <x v="0"/>
    <x v="0"/>
    <x v="64"/>
    <x v="290"/>
    <x v="0"/>
    <n v="7"/>
    <n v="12.42"/>
    <x v="1"/>
    <n v="14"/>
  </r>
  <r>
    <x v="0"/>
    <x v="0"/>
    <x v="0"/>
    <x v="386"/>
    <x v="290"/>
    <x v="0"/>
    <n v="5"/>
    <n v="12.42"/>
    <x v="31"/>
    <n v="10"/>
  </r>
  <r>
    <x v="0"/>
    <x v="0"/>
    <x v="0"/>
    <x v="232"/>
    <x v="290"/>
    <x v="0"/>
    <n v="8"/>
    <n v="12.42"/>
    <x v="8"/>
    <n v="16"/>
  </r>
  <r>
    <x v="3"/>
    <x v="0"/>
    <x v="0"/>
    <x v="353"/>
    <x v="291"/>
    <x v="0"/>
    <n v="5"/>
    <n v="12.42"/>
    <x v="31"/>
    <n v="10"/>
  </r>
  <r>
    <x v="2"/>
    <x v="4"/>
    <x v="1"/>
    <x v="219"/>
    <x v="291"/>
    <x v="3"/>
    <n v="5"/>
    <n v="53.35"/>
    <x v="38"/>
    <n v="30"/>
  </r>
  <r>
    <x v="2"/>
    <x v="4"/>
    <x v="1"/>
    <x v="11"/>
    <x v="291"/>
    <x v="0"/>
    <n v="7"/>
    <n v="12.42"/>
    <x v="1"/>
    <n v="14"/>
  </r>
  <r>
    <x v="0"/>
    <x v="6"/>
    <x v="0"/>
    <x v="259"/>
    <x v="291"/>
    <x v="0"/>
    <n v="3"/>
    <n v="12.42"/>
    <x v="27"/>
    <n v="6"/>
  </r>
  <r>
    <x v="0"/>
    <x v="0"/>
    <x v="0"/>
    <x v="499"/>
    <x v="291"/>
    <x v="3"/>
    <n v="2"/>
    <n v="53.35"/>
    <x v="35"/>
    <n v="12"/>
  </r>
  <r>
    <x v="0"/>
    <x v="3"/>
    <x v="0"/>
    <x v="240"/>
    <x v="291"/>
    <x v="3"/>
    <n v="5"/>
    <n v="53.35"/>
    <x v="38"/>
    <n v="30"/>
  </r>
  <r>
    <x v="4"/>
    <x v="6"/>
    <x v="0"/>
    <x v="259"/>
    <x v="291"/>
    <x v="0"/>
    <n v="7"/>
    <n v="12.42"/>
    <x v="1"/>
    <n v="14"/>
  </r>
  <r>
    <x v="2"/>
    <x v="2"/>
    <x v="1"/>
    <x v="266"/>
    <x v="291"/>
    <x v="0"/>
    <n v="1"/>
    <n v="12.42"/>
    <x v="3"/>
    <n v="2"/>
  </r>
  <r>
    <x v="0"/>
    <x v="0"/>
    <x v="0"/>
    <x v="412"/>
    <x v="291"/>
    <x v="0"/>
    <n v="3"/>
    <n v="12.42"/>
    <x v="27"/>
    <n v="6"/>
  </r>
  <r>
    <x v="3"/>
    <x v="1"/>
    <x v="0"/>
    <x v="196"/>
    <x v="291"/>
    <x v="2"/>
    <n v="1"/>
    <n v="17.829999999999998"/>
    <x v="16"/>
    <n v="3.5"/>
  </r>
  <r>
    <x v="4"/>
    <x v="3"/>
    <x v="0"/>
    <x v="111"/>
    <x v="291"/>
    <x v="0"/>
    <n v="5"/>
    <n v="12.42"/>
    <x v="31"/>
    <n v="10"/>
  </r>
  <r>
    <x v="0"/>
    <x v="3"/>
    <x v="0"/>
    <x v="420"/>
    <x v="291"/>
    <x v="1"/>
    <n v="9"/>
    <n v="16.32"/>
    <x v="6"/>
    <n v="27"/>
  </r>
  <r>
    <x v="3"/>
    <x v="0"/>
    <x v="0"/>
    <x v="179"/>
    <x v="291"/>
    <x v="2"/>
    <n v="9"/>
    <n v="17.829999999999998"/>
    <x v="19"/>
    <n v="31.5"/>
  </r>
  <r>
    <x v="4"/>
    <x v="1"/>
    <x v="0"/>
    <x v="316"/>
    <x v="292"/>
    <x v="0"/>
    <n v="3"/>
    <n v="12.42"/>
    <x v="27"/>
    <n v="6"/>
  </r>
  <r>
    <x v="0"/>
    <x v="1"/>
    <x v="0"/>
    <x v="425"/>
    <x v="292"/>
    <x v="1"/>
    <n v="8"/>
    <n v="16.32"/>
    <x v="11"/>
    <n v="24"/>
  </r>
  <r>
    <x v="0"/>
    <x v="1"/>
    <x v="0"/>
    <x v="147"/>
    <x v="292"/>
    <x v="2"/>
    <n v="9"/>
    <n v="17.829999999999998"/>
    <x v="19"/>
    <n v="31.5"/>
  </r>
  <r>
    <x v="0"/>
    <x v="0"/>
    <x v="0"/>
    <x v="61"/>
    <x v="292"/>
    <x v="0"/>
    <n v="5"/>
    <n v="12.42"/>
    <x v="31"/>
    <n v="10"/>
  </r>
  <r>
    <x v="4"/>
    <x v="3"/>
    <x v="0"/>
    <x v="507"/>
    <x v="292"/>
    <x v="0"/>
    <n v="9"/>
    <n v="12.42"/>
    <x v="9"/>
    <n v="18"/>
  </r>
  <r>
    <x v="0"/>
    <x v="0"/>
    <x v="0"/>
    <x v="509"/>
    <x v="292"/>
    <x v="3"/>
    <n v="8"/>
    <n v="53.35"/>
    <x v="32"/>
    <n v="48"/>
  </r>
  <r>
    <x v="2"/>
    <x v="5"/>
    <x v="1"/>
    <x v="159"/>
    <x v="292"/>
    <x v="0"/>
    <n v="9"/>
    <n v="12.42"/>
    <x v="9"/>
    <n v="18"/>
  </r>
  <r>
    <x v="0"/>
    <x v="0"/>
    <x v="0"/>
    <x v="353"/>
    <x v="292"/>
    <x v="0"/>
    <n v="2"/>
    <n v="12.42"/>
    <x v="17"/>
    <n v="4"/>
  </r>
  <r>
    <x v="0"/>
    <x v="1"/>
    <x v="0"/>
    <x v="278"/>
    <x v="292"/>
    <x v="2"/>
    <n v="9"/>
    <n v="17.829999999999998"/>
    <x v="19"/>
    <n v="31.5"/>
  </r>
  <r>
    <x v="2"/>
    <x v="5"/>
    <x v="1"/>
    <x v="215"/>
    <x v="292"/>
    <x v="3"/>
    <n v="7"/>
    <n v="53.35"/>
    <x v="13"/>
    <n v="42"/>
  </r>
  <r>
    <x v="0"/>
    <x v="3"/>
    <x v="0"/>
    <x v="350"/>
    <x v="292"/>
    <x v="0"/>
    <n v="8"/>
    <n v="12.42"/>
    <x v="8"/>
    <n v="16"/>
  </r>
  <r>
    <x v="3"/>
    <x v="1"/>
    <x v="0"/>
    <x v="34"/>
    <x v="293"/>
    <x v="3"/>
    <n v="9"/>
    <n v="53.35"/>
    <x v="18"/>
    <n v="54"/>
  </r>
  <r>
    <x v="1"/>
    <x v="5"/>
    <x v="1"/>
    <x v="274"/>
    <x v="293"/>
    <x v="2"/>
    <n v="6"/>
    <n v="17.829999999999998"/>
    <x v="7"/>
    <n v="21"/>
  </r>
  <r>
    <x v="1"/>
    <x v="4"/>
    <x v="1"/>
    <x v="409"/>
    <x v="293"/>
    <x v="0"/>
    <n v="9"/>
    <n v="12.42"/>
    <x v="9"/>
    <n v="18"/>
  </r>
  <r>
    <x v="0"/>
    <x v="1"/>
    <x v="0"/>
    <x v="336"/>
    <x v="293"/>
    <x v="0"/>
    <n v="3"/>
    <n v="12.42"/>
    <x v="27"/>
    <n v="6"/>
  </r>
  <r>
    <x v="4"/>
    <x v="1"/>
    <x v="0"/>
    <x v="520"/>
    <x v="293"/>
    <x v="1"/>
    <n v="5"/>
    <n v="16.32"/>
    <x v="33"/>
    <n v="15"/>
  </r>
  <r>
    <x v="2"/>
    <x v="5"/>
    <x v="1"/>
    <x v="332"/>
    <x v="293"/>
    <x v="0"/>
    <n v="6"/>
    <n v="12.42"/>
    <x v="0"/>
    <n v="12"/>
  </r>
  <r>
    <x v="2"/>
    <x v="2"/>
    <x v="1"/>
    <x v="2"/>
    <x v="294"/>
    <x v="0"/>
    <n v="9"/>
    <n v="12.42"/>
    <x v="9"/>
    <n v="18"/>
  </r>
  <r>
    <x v="2"/>
    <x v="5"/>
    <x v="1"/>
    <x v="332"/>
    <x v="294"/>
    <x v="3"/>
    <n v="9"/>
    <n v="53.35"/>
    <x v="18"/>
    <n v="54"/>
  </r>
  <r>
    <x v="3"/>
    <x v="3"/>
    <x v="0"/>
    <x v="161"/>
    <x v="294"/>
    <x v="0"/>
    <n v="5"/>
    <n v="12.42"/>
    <x v="31"/>
    <n v="10"/>
  </r>
  <r>
    <x v="2"/>
    <x v="7"/>
    <x v="1"/>
    <x v="415"/>
    <x v="294"/>
    <x v="0"/>
    <n v="1"/>
    <n v="12.42"/>
    <x v="3"/>
    <n v="2"/>
  </r>
  <r>
    <x v="3"/>
    <x v="3"/>
    <x v="0"/>
    <x v="112"/>
    <x v="294"/>
    <x v="0"/>
    <n v="5"/>
    <n v="12.42"/>
    <x v="31"/>
    <n v="10"/>
  </r>
  <r>
    <x v="3"/>
    <x v="0"/>
    <x v="0"/>
    <x v="380"/>
    <x v="294"/>
    <x v="0"/>
    <n v="8"/>
    <n v="12.42"/>
    <x v="8"/>
    <n v="16"/>
  </r>
  <r>
    <x v="1"/>
    <x v="4"/>
    <x v="1"/>
    <x v="82"/>
    <x v="294"/>
    <x v="0"/>
    <n v="9"/>
    <n v="12.42"/>
    <x v="9"/>
    <n v="18"/>
  </r>
  <r>
    <x v="3"/>
    <x v="3"/>
    <x v="0"/>
    <x v="376"/>
    <x v="294"/>
    <x v="1"/>
    <n v="2"/>
    <n v="16.32"/>
    <x v="2"/>
    <n v="6"/>
  </r>
  <r>
    <x v="2"/>
    <x v="7"/>
    <x v="1"/>
    <x v="415"/>
    <x v="294"/>
    <x v="0"/>
    <n v="3"/>
    <n v="12.42"/>
    <x v="27"/>
    <n v="6"/>
  </r>
  <r>
    <x v="2"/>
    <x v="4"/>
    <x v="1"/>
    <x v="219"/>
    <x v="294"/>
    <x v="3"/>
    <n v="9"/>
    <n v="53.35"/>
    <x v="18"/>
    <n v="54"/>
  </r>
  <r>
    <x v="0"/>
    <x v="1"/>
    <x v="0"/>
    <x v="399"/>
    <x v="294"/>
    <x v="1"/>
    <n v="10"/>
    <n v="16.32"/>
    <x v="36"/>
    <n v="30"/>
  </r>
  <r>
    <x v="0"/>
    <x v="1"/>
    <x v="0"/>
    <x v="149"/>
    <x v="294"/>
    <x v="2"/>
    <n v="10"/>
    <n v="17.829999999999998"/>
    <x v="21"/>
    <n v="35"/>
  </r>
  <r>
    <x v="2"/>
    <x v="5"/>
    <x v="1"/>
    <x v="513"/>
    <x v="294"/>
    <x v="3"/>
    <n v="1"/>
    <n v="53.35"/>
    <x v="15"/>
    <n v="6"/>
  </r>
  <r>
    <x v="1"/>
    <x v="5"/>
    <x v="1"/>
    <x v="99"/>
    <x v="294"/>
    <x v="3"/>
    <n v="4"/>
    <n v="53.35"/>
    <x v="39"/>
    <n v="24"/>
  </r>
  <r>
    <x v="2"/>
    <x v="4"/>
    <x v="1"/>
    <x v="11"/>
    <x v="294"/>
    <x v="3"/>
    <n v="10"/>
    <n v="53.35"/>
    <x v="12"/>
    <n v="60"/>
  </r>
  <r>
    <x v="2"/>
    <x v="2"/>
    <x v="1"/>
    <x v="24"/>
    <x v="295"/>
    <x v="2"/>
    <n v="3"/>
    <n v="17.829999999999998"/>
    <x v="4"/>
    <n v="10.5"/>
  </r>
  <r>
    <x v="4"/>
    <x v="6"/>
    <x v="0"/>
    <x v="506"/>
    <x v="295"/>
    <x v="0"/>
    <n v="3"/>
    <n v="12.42"/>
    <x v="27"/>
    <n v="6"/>
  </r>
  <r>
    <x v="0"/>
    <x v="0"/>
    <x v="0"/>
    <x v="405"/>
    <x v="295"/>
    <x v="3"/>
    <n v="8"/>
    <n v="53.35"/>
    <x v="32"/>
    <n v="48"/>
  </r>
  <r>
    <x v="0"/>
    <x v="6"/>
    <x v="0"/>
    <x v="301"/>
    <x v="295"/>
    <x v="2"/>
    <n v="6"/>
    <n v="17.829999999999998"/>
    <x v="7"/>
    <n v="21"/>
  </r>
  <r>
    <x v="1"/>
    <x v="4"/>
    <x v="1"/>
    <x v="55"/>
    <x v="295"/>
    <x v="0"/>
    <n v="7"/>
    <n v="12.42"/>
    <x v="1"/>
    <n v="14"/>
  </r>
  <r>
    <x v="4"/>
    <x v="0"/>
    <x v="0"/>
    <x v="504"/>
    <x v="295"/>
    <x v="0"/>
    <n v="5"/>
    <n v="12.42"/>
    <x v="31"/>
    <n v="10"/>
  </r>
  <r>
    <x v="0"/>
    <x v="1"/>
    <x v="0"/>
    <x v="197"/>
    <x v="295"/>
    <x v="0"/>
    <n v="7"/>
    <n v="12.42"/>
    <x v="1"/>
    <n v="14"/>
  </r>
  <r>
    <x v="0"/>
    <x v="1"/>
    <x v="0"/>
    <x v="442"/>
    <x v="295"/>
    <x v="3"/>
    <n v="6"/>
    <n v="53.35"/>
    <x v="5"/>
    <n v="36"/>
  </r>
  <r>
    <x v="2"/>
    <x v="7"/>
    <x v="1"/>
    <x v="470"/>
    <x v="295"/>
    <x v="0"/>
    <n v="9"/>
    <n v="12.42"/>
    <x v="9"/>
    <n v="18"/>
  </r>
  <r>
    <x v="0"/>
    <x v="0"/>
    <x v="0"/>
    <x v="134"/>
    <x v="295"/>
    <x v="2"/>
    <n v="9"/>
    <n v="17.829999999999998"/>
    <x v="19"/>
    <n v="31.5"/>
  </r>
  <r>
    <x v="3"/>
    <x v="3"/>
    <x v="0"/>
    <x v="236"/>
    <x v="295"/>
    <x v="2"/>
    <n v="3"/>
    <n v="17.829999999999998"/>
    <x v="4"/>
    <n v="10.5"/>
  </r>
  <r>
    <x v="4"/>
    <x v="0"/>
    <x v="0"/>
    <x v="108"/>
    <x v="295"/>
    <x v="0"/>
    <n v="9"/>
    <n v="12.42"/>
    <x v="9"/>
    <n v="18"/>
  </r>
  <r>
    <x v="2"/>
    <x v="2"/>
    <x v="1"/>
    <x v="341"/>
    <x v="295"/>
    <x v="0"/>
    <n v="9"/>
    <n v="12.42"/>
    <x v="9"/>
    <n v="18"/>
  </r>
  <r>
    <x v="0"/>
    <x v="1"/>
    <x v="0"/>
    <x v="491"/>
    <x v="295"/>
    <x v="0"/>
    <n v="5"/>
    <n v="12.42"/>
    <x v="31"/>
    <n v="10"/>
  </r>
  <r>
    <x v="1"/>
    <x v="2"/>
    <x v="1"/>
    <x v="194"/>
    <x v="295"/>
    <x v="3"/>
    <n v="7"/>
    <n v="53.35"/>
    <x v="13"/>
    <n v="42"/>
  </r>
  <r>
    <x v="0"/>
    <x v="0"/>
    <x v="0"/>
    <x v="144"/>
    <x v="295"/>
    <x v="0"/>
    <n v="2"/>
    <n v="12.42"/>
    <x v="17"/>
    <n v="4"/>
  </r>
  <r>
    <x v="2"/>
    <x v="2"/>
    <x v="1"/>
    <x v="150"/>
    <x v="295"/>
    <x v="2"/>
    <n v="7"/>
    <n v="17.829999999999998"/>
    <x v="37"/>
    <n v="24.5"/>
  </r>
  <r>
    <x v="0"/>
    <x v="0"/>
    <x v="0"/>
    <x v="413"/>
    <x v="295"/>
    <x v="0"/>
    <n v="9"/>
    <n v="12.42"/>
    <x v="9"/>
    <n v="18"/>
  </r>
  <r>
    <x v="2"/>
    <x v="4"/>
    <x v="1"/>
    <x v="250"/>
    <x v="296"/>
    <x v="0"/>
    <n v="5"/>
    <n v="12.42"/>
    <x v="31"/>
    <n v="10"/>
  </r>
  <r>
    <x v="1"/>
    <x v="5"/>
    <x v="1"/>
    <x v="59"/>
    <x v="296"/>
    <x v="2"/>
    <n v="3"/>
    <n v="17.829999999999998"/>
    <x v="4"/>
    <n v="10.5"/>
  </r>
  <r>
    <x v="1"/>
    <x v="2"/>
    <x v="1"/>
    <x v="234"/>
    <x v="296"/>
    <x v="0"/>
    <n v="4"/>
    <n v="12.42"/>
    <x v="10"/>
    <n v="8"/>
  </r>
  <r>
    <x v="1"/>
    <x v="5"/>
    <x v="1"/>
    <x v="249"/>
    <x v="296"/>
    <x v="2"/>
    <n v="9"/>
    <n v="17.829999999999998"/>
    <x v="19"/>
    <n v="31.5"/>
  </r>
  <r>
    <x v="0"/>
    <x v="1"/>
    <x v="0"/>
    <x v="317"/>
    <x v="296"/>
    <x v="0"/>
    <n v="7"/>
    <n v="12.42"/>
    <x v="1"/>
    <n v="14"/>
  </r>
  <r>
    <x v="2"/>
    <x v="4"/>
    <x v="1"/>
    <x v="248"/>
    <x v="296"/>
    <x v="1"/>
    <n v="7"/>
    <n v="16.32"/>
    <x v="14"/>
    <n v="21"/>
  </r>
  <r>
    <x v="3"/>
    <x v="1"/>
    <x v="0"/>
    <x v="424"/>
    <x v="296"/>
    <x v="1"/>
    <n v="3"/>
    <n v="16.32"/>
    <x v="25"/>
    <n v="9"/>
  </r>
  <r>
    <x v="0"/>
    <x v="0"/>
    <x v="0"/>
    <x v="94"/>
    <x v="296"/>
    <x v="1"/>
    <n v="5"/>
    <n v="16.32"/>
    <x v="33"/>
    <n v="15"/>
  </r>
  <r>
    <x v="3"/>
    <x v="0"/>
    <x v="0"/>
    <x v="380"/>
    <x v="297"/>
    <x v="3"/>
    <n v="5"/>
    <n v="53.35"/>
    <x v="38"/>
    <n v="30"/>
  </r>
  <r>
    <x v="0"/>
    <x v="0"/>
    <x v="0"/>
    <x v="280"/>
    <x v="297"/>
    <x v="3"/>
    <n v="6"/>
    <n v="53.35"/>
    <x v="5"/>
    <n v="36"/>
  </r>
  <r>
    <x v="3"/>
    <x v="1"/>
    <x v="0"/>
    <x v="214"/>
    <x v="297"/>
    <x v="0"/>
    <n v="9"/>
    <n v="12.42"/>
    <x v="9"/>
    <n v="18"/>
  </r>
  <r>
    <x v="0"/>
    <x v="0"/>
    <x v="0"/>
    <x v="326"/>
    <x v="297"/>
    <x v="2"/>
    <n v="7"/>
    <n v="17.829999999999998"/>
    <x v="37"/>
    <n v="24.5"/>
  </r>
  <r>
    <x v="3"/>
    <x v="1"/>
    <x v="0"/>
    <x v="22"/>
    <x v="297"/>
    <x v="3"/>
    <n v="6"/>
    <n v="53.35"/>
    <x v="5"/>
    <n v="36"/>
  </r>
  <r>
    <x v="0"/>
    <x v="3"/>
    <x v="0"/>
    <x v="261"/>
    <x v="297"/>
    <x v="3"/>
    <n v="9"/>
    <n v="53.35"/>
    <x v="18"/>
    <n v="54"/>
  </r>
  <r>
    <x v="2"/>
    <x v="2"/>
    <x v="1"/>
    <x v="7"/>
    <x v="297"/>
    <x v="3"/>
    <n v="9"/>
    <n v="53.35"/>
    <x v="18"/>
    <n v="54"/>
  </r>
  <r>
    <x v="0"/>
    <x v="1"/>
    <x v="0"/>
    <x v="325"/>
    <x v="297"/>
    <x v="3"/>
    <n v="5"/>
    <n v="53.35"/>
    <x v="38"/>
    <n v="30"/>
  </r>
  <r>
    <x v="2"/>
    <x v="5"/>
    <x v="1"/>
    <x v="27"/>
    <x v="297"/>
    <x v="2"/>
    <n v="10"/>
    <n v="17.829999999999998"/>
    <x v="21"/>
    <n v="35"/>
  </r>
  <r>
    <x v="3"/>
    <x v="6"/>
    <x v="0"/>
    <x v="287"/>
    <x v="297"/>
    <x v="2"/>
    <n v="3"/>
    <n v="17.829999999999998"/>
    <x v="4"/>
    <n v="10.5"/>
  </r>
  <r>
    <x v="3"/>
    <x v="0"/>
    <x v="0"/>
    <x v="75"/>
    <x v="297"/>
    <x v="0"/>
    <n v="1"/>
    <n v="12.42"/>
    <x v="3"/>
    <n v="2"/>
  </r>
  <r>
    <x v="0"/>
    <x v="1"/>
    <x v="0"/>
    <x v="315"/>
    <x v="297"/>
    <x v="3"/>
    <n v="7"/>
    <n v="53.35"/>
    <x v="13"/>
    <n v="42"/>
  </r>
  <r>
    <x v="3"/>
    <x v="1"/>
    <x v="0"/>
    <x v="293"/>
    <x v="298"/>
    <x v="3"/>
    <n v="8"/>
    <n v="53.35"/>
    <x v="32"/>
    <n v="48"/>
  </r>
  <r>
    <x v="2"/>
    <x v="4"/>
    <x v="1"/>
    <x v="175"/>
    <x v="298"/>
    <x v="0"/>
    <n v="6"/>
    <n v="12.42"/>
    <x v="0"/>
    <n v="12"/>
  </r>
  <r>
    <x v="3"/>
    <x v="6"/>
    <x v="0"/>
    <x v="358"/>
    <x v="298"/>
    <x v="1"/>
    <n v="3"/>
    <n v="16.32"/>
    <x v="25"/>
    <n v="9"/>
  </r>
  <r>
    <x v="2"/>
    <x v="5"/>
    <x v="1"/>
    <x v="176"/>
    <x v="298"/>
    <x v="0"/>
    <n v="6"/>
    <n v="12.42"/>
    <x v="0"/>
    <n v="12"/>
  </r>
  <r>
    <x v="3"/>
    <x v="3"/>
    <x v="0"/>
    <x v="182"/>
    <x v="298"/>
    <x v="2"/>
    <n v="4"/>
    <n v="17.829999999999998"/>
    <x v="34"/>
    <n v="14"/>
  </r>
  <r>
    <x v="2"/>
    <x v="4"/>
    <x v="1"/>
    <x v="454"/>
    <x v="298"/>
    <x v="0"/>
    <n v="7"/>
    <n v="12.42"/>
    <x v="1"/>
    <n v="14"/>
  </r>
  <r>
    <x v="3"/>
    <x v="1"/>
    <x v="0"/>
    <x v="279"/>
    <x v="298"/>
    <x v="1"/>
    <n v="9"/>
    <n v="16.32"/>
    <x v="6"/>
    <n v="27"/>
  </r>
  <r>
    <x v="0"/>
    <x v="3"/>
    <x v="0"/>
    <x v="400"/>
    <x v="298"/>
    <x v="1"/>
    <n v="3"/>
    <n v="16.32"/>
    <x v="25"/>
    <n v="9"/>
  </r>
  <r>
    <x v="3"/>
    <x v="0"/>
    <x v="0"/>
    <x v="391"/>
    <x v="298"/>
    <x v="0"/>
    <n v="1"/>
    <n v="12.42"/>
    <x v="3"/>
    <n v="2"/>
  </r>
  <r>
    <x v="1"/>
    <x v="2"/>
    <x v="1"/>
    <x v="225"/>
    <x v="298"/>
    <x v="0"/>
    <n v="5"/>
    <n v="12.42"/>
    <x v="31"/>
    <n v="10"/>
  </r>
  <r>
    <x v="0"/>
    <x v="3"/>
    <x v="0"/>
    <x v="379"/>
    <x v="298"/>
    <x v="3"/>
    <n v="1"/>
    <n v="53.35"/>
    <x v="15"/>
    <n v="6"/>
  </r>
  <r>
    <x v="0"/>
    <x v="1"/>
    <x v="0"/>
    <x v="117"/>
    <x v="298"/>
    <x v="0"/>
    <n v="9"/>
    <n v="12.42"/>
    <x v="9"/>
    <n v="18"/>
  </r>
  <r>
    <x v="4"/>
    <x v="0"/>
    <x v="0"/>
    <x v="509"/>
    <x v="298"/>
    <x v="0"/>
    <n v="10"/>
    <n v="12.42"/>
    <x v="30"/>
    <n v="20"/>
  </r>
  <r>
    <x v="0"/>
    <x v="0"/>
    <x v="0"/>
    <x v="142"/>
    <x v="298"/>
    <x v="3"/>
    <n v="7"/>
    <n v="53.35"/>
    <x v="13"/>
    <n v="42"/>
  </r>
  <r>
    <x v="3"/>
    <x v="3"/>
    <x v="0"/>
    <x v="120"/>
    <x v="298"/>
    <x v="1"/>
    <n v="1"/>
    <n v="16.32"/>
    <x v="20"/>
    <n v="3"/>
  </r>
  <r>
    <x v="0"/>
    <x v="3"/>
    <x v="0"/>
    <x v="112"/>
    <x v="298"/>
    <x v="3"/>
    <n v="8"/>
    <n v="53.35"/>
    <x v="32"/>
    <n v="48"/>
  </r>
  <r>
    <x v="2"/>
    <x v="2"/>
    <x v="1"/>
    <x v="396"/>
    <x v="298"/>
    <x v="0"/>
    <n v="3"/>
    <n v="12.42"/>
    <x v="27"/>
    <n v="6"/>
  </r>
  <r>
    <x v="1"/>
    <x v="5"/>
    <x v="1"/>
    <x v="332"/>
    <x v="298"/>
    <x v="1"/>
    <n v="4"/>
    <n v="16.32"/>
    <x v="29"/>
    <n v="12"/>
  </r>
  <r>
    <x v="0"/>
    <x v="3"/>
    <x v="0"/>
    <x v="63"/>
    <x v="298"/>
    <x v="0"/>
    <n v="4"/>
    <n v="12.42"/>
    <x v="10"/>
    <n v="8"/>
  </r>
  <r>
    <x v="2"/>
    <x v="2"/>
    <x v="1"/>
    <x v="312"/>
    <x v="298"/>
    <x v="0"/>
    <n v="5"/>
    <n v="12.42"/>
    <x v="31"/>
    <n v="10"/>
  </r>
  <r>
    <x v="4"/>
    <x v="0"/>
    <x v="0"/>
    <x v="74"/>
    <x v="298"/>
    <x v="2"/>
    <n v="6"/>
    <n v="17.829999999999998"/>
    <x v="7"/>
    <n v="21"/>
  </r>
  <r>
    <x v="3"/>
    <x v="6"/>
    <x v="0"/>
    <x v="333"/>
    <x v="299"/>
    <x v="0"/>
    <n v="7"/>
    <n v="12.42"/>
    <x v="1"/>
    <n v="14"/>
  </r>
  <r>
    <x v="2"/>
    <x v="4"/>
    <x v="1"/>
    <x v="418"/>
    <x v="299"/>
    <x v="0"/>
    <n v="1"/>
    <n v="12.42"/>
    <x v="3"/>
    <n v="2"/>
  </r>
  <r>
    <x v="0"/>
    <x v="1"/>
    <x v="0"/>
    <x v="377"/>
    <x v="299"/>
    <x v="0"/>
    <n v="3"/>
    <n v="12.42"/>
    <x v="27"/>
    <n v="6"/>
  </r>
  <r>
    <x v="3"/>
    <x v="0"/>
    <x v="0"/>
    <x v="339"/>
    <x v="299"/>
    <x v="2"/>
    <n v="7"/>
    <n v="17.829999999999998"/>
    <x v="37"/>
    <n v="24.5"/>
  </r>
  <r>
    <x v="3"/>
    <x v="6"/>
    <x v="0"/>
    <x v="422"/>
    <x v="299"/>
    <x v="0"/>
    <n v="8"/>
    <n v="12.42"/>
    <x v="8"/>
    <n v="16"/>
  </r>
  <r>
    <x v="0"/>
    <x v="1"/>
    <x v="0"/>
    <x v="484"/>
    <x v="299"/>
    <x v="0"/>
    <n v="8"/>
    <n v="12.42"/>
    <x v="8"/>
    <n v="16"/>
  </r>
  <r>
    <x v="0"/>
    <x v="1"/>
    <x v="0"/>
    <x v="269"/>
    <x v="299"/>
    <x v="3"/>
    <n v="5"/>
    <n v="53.35"/>
    <x v="38"/>
    <n v="30"/>
  </r>
  <r>
    <x v="2"/>
    <x v="2"/>
    <x v="1"/>
    <x v="202"/>
    <x v="299"/>
    <x v="0"/>
    <n v="2"/>
    <n v="12.42"/>
    <x v="17"/>
    <n v="4"/>
  </r>
  <r>
    <x v="0"/>
    <x v="1"/>
    <x v="0"/>
    <x v="173"/>
    <x v="299"/>
    <x v="0"/>
    <n v="10"/>
    <n v="12.42"/>
    <x v="30"/>
    <n v="20"/>
  </r>
  <r>
    <x v="4"/>
    <x v="3"/>
    <x v="0"/>
    <x v="272"/>
    <x v="299"/>
    <x v="2"/>
    <n v="8"/>
    <n v="17.829999999999998"/>
    <x v="23"/>
    <n v="28"/>
  </r>
  <r>
    <x v="2"/>
    <x v="4"/>
    <x v="1"/>
    <x v="275"/>
    <x v="299"/>
    <x v="0"/>
    <n v="4"/>
    <n v="12.42"/>
    <x v="10"/>
    <n v="8"/>
  </r>
  <r>
    <x v="2"/>
    <x v="4"/>
    <x v="1"/>
    <x v="219"/>
    <x v="299"/>
    <x v="0"/>
    <n v="6"/>
    <n v="12.42"/>
    <x v="0"/>
    <n v="12"/>
  </r>
  <r>
    <x v="3"/>
    <x v="1"/>
    <x v="0"/>
    <x v="510"/>
    <x v="299"/>
    <x v="3"/>
    <n v="1"/>
    <n v="53.35"/>
    <x v="15"/>
    <n v="6"/>
  </r>
  <r>
    <x v="3"/>
    <x v="0"/>
    <x v="0"/>
    <x v="472"/>
    <x v="299"/>
    <x v="0"/>
    <n v="1"/>
    <n v="12.42"/>
    <x v="3"/>
    <n v="2"/>
  </r>
  <r>
    <x v="1"/>
    <x v="4"/>
    <x v="1"/>
    <x v="343"/>
    <x v="300"/>
    <x v="1"/>
    <n v="9"/>
    <n v="16.32"/>
    <x v="6"/>
    <n v="27"/>
  </r>
  <r>
    <x v="3"/>
    <x v="3"/>
    <x v="0"/>
    <x v="208"/>
    <x v="300"/>
    <x v="3"/>
    <n v="4"/>
    <n v="53.35"/>
    <x v="39"/>
    <n v="24"/>
  </r>
  <r>
    <x v="3"/>
    <x v="3"/>
    <x v="0"/>
    <x v="120"/>
    <x v="300"/>
    <x v="3"/>
    <n v="6"/>
    <n v="53.35"/>
    <x v="5"/>
    <n v="36"/>
  </r>
  <r>
    <x v="2"/>
    <x v="2"/>
    <x v="1"/>
    <x v="31"/>
    <x v="300"/>
    <x v="1"/>
    <n v="1"/>
    <n v="16.32"/>
    <x v="20"/>
    <n v="3"/>
  </r>
  <r>
    <x v="0"/>
    <x v="1"/>
    <x v="0"/>
    <x v="68"/>
    <x v="300"/>
    <x v="0"/>
    <n v="10"/>
    <n v="12.42"/>
    <x v="30"/>
    <n v="20"/>
  </r>
  <r>
    <x v="1"/>
    <x v="5"/>
    <x v="1"/>
    <x v="176"/>
    <x v="300"/>
    <x v="3"/>
    <n v="5"/>
    <n v="53.35"/>
    <x v="38"/>
    <n v="30"/>
  </r>
  <r>
    <x v="3"/>
    <x v="3"/>
    <x v="0"/>
    <x v="247"/>
    <x v="300"/>
    <x v="2"/>
    <n v="3"/>
    <n v="17.829999999999998"/>
    <x v="4"/>
    <n v="10.5"/>
  </r>
  <r>
    <x v="0"/>
    <x v="3"/>
    <x v="0"/>
    <x v="447"/>
    <x v="300"/>
    <x v="3"/>
    <n v="1"/>
    <n v="53.35"/>
    <x v="15"/>
    <n v="6"/>
  </r>
  <r>
    <x v="0"/>
    <x v="6"/>
    <x v="0"/>
    <x v="259"/>
    <x v="300"/>
    <x v="0"/>
    <n v="6"/>
    <n v="12.42"/>
    <x v="0"/>
    <n v="12"/>
  </r>
  <r>
    <x v="2"/>
    <x v="2"/>
    <x v="1"/>
    <x v="459"/>
    <x v="300"/>
    <x v="1"/>
    <n v="3"/>
    <n v="16.32"/>
    <x v="25"/>
    <n v="9"/>
  </r>
  <r>
    <x v="2"/>
    <x v="4"/>
    <x v="1"/>
    <x v="512"/>
    <x v="300"/>
    <x v="0"/>
    <n v="5"/>
    <n v="12.42"/>
    <x v="31"/>
    <n v="10"/>
  </r>
  <r>
    <x v="0"/>
    <x v="6"/>
    <x v="0"/>
    <x v="503"/>
    <x v="300"/>
    <x v="0"/>
    <n v="2"/>
    <n v="12.42"/>
    <x v="17"/>
    <n v="4"/>
  </r>
  <r>
    <x v="0"/>
    <x v="3"/>
    <x v="0"/>
    <x v="143"/>
    <x v="300"/>
    <x v="3"/>
    <n v="10"/>
    <n v="53.35"/>
    <x v="12"/>
    <n v="60"/>
  </r>
  <r>
    <x v="3"/>
    <x v="0"/>
    <x v="0"/>
    <x v="322"/>
    <x v="300"/>
    <x v="0"/>
    <n v="4"/>
    <n v="12.42"/>
    <x v="10"/>
    <n v="8"/>
  </r>
  <r>
    <x v="2"/>
    <x v="2"/>
    <x v="1"/>
    <x v="298"/>
    <x v="301"/>
    <x v="2"/>
    <n v="7"/>
    <n v="17.829999999999998"/>
    <x v="37"/>
    <n v="24.5"/>
  </r>
  <r>
    <x v="1"/>
    <x v="4"/>
    <x v="1"/>
    <x v="343"/>
    <x v="301"/>
    <x v="3"/>
    <n v="2"/>
    <n v="53.35"/>
    <x v="35"/>
    <n v="12"/>
  </r>
  <r>
    <x v="0"/>
    <x v="1"/>
    <x v="0"/>
    <x v="388"/>
    <x v="301"/>
    <x v="3"/>
    <n v="3"/>
    <n v="53.35"/>
    <x v="22"/>
    <n v="18"/>
  </r>
  <r>
    <x v="2"/>
    <x v="4"/>
    <x v="1"/>
    <x v="306"/>
    <x v="301"/>
    <x v="2"/>
    <n v="6"/>
    <n v="17.829999999999998"/>
    <x v="7"/>
    <n v="21"/>
  </r>
  <r>
    <x v="0"/>
    <x v="0"/>
    <x v="0"/>
    <x v="277"/>
    <x v="301"/>
    <x v="0"/>
    <n v="6"/>
    <n v="12.42"/>
    <x v="0"/>
    <n v="12"/>
  </r>
  <r>
    <x v="0"/>
    <x v="3"/>
    <x v="0"/>
    <x v="489"/>
    <x v="301"/>
    <x v="1"/>
    <n v="1"/>
    <n v="16.32"/>
    <x v="20"/>
    <n v="3"/>
  </r>
  <r>
    <x v="0"/>
    <x v="6"/>
    <x v="0"/>
    <x v="356"/>
    <x v="301"/>
    <x v="0"/>
    <n v="2"/>
    <n v="12.42"/>
    <x v="17"/>
    <n v="4"/>
  </r>
  <r>
    <x v="2"/>
    <x v="2"/>
    <x v="1"/>
    <x v="473"/>
    <x v="301"/>
    <x v="2"/>
    <n v="5"/>
    <n v="17.829999999999998"/>
    <x v="24"/>
    <n v="17.5"/>
  </r>
  <r>
    <x v="3"/>
    <x v="1"/>
    <x v="0"/>
    <x v="106"/>
    <x v="301"/>
    <x v="0"/>
    <n v="2"/>
    <n v="12.42"/>
    <x v="17"/>
    <n v="4"/>
  </r>
  <r>
    <x v="2"/>
    <x v="4"/>
    <x v="1"/>
    <x v="409"/>
    <x v="302"/>
    <x v="1"/>
    <n v="5"/>
    <n v="16.32"/>
    <x v="33"/>
    <n v="15"/>
  </r>
  <r>
    <x v="2"/>
    <x v="4"/>
    <x v="1"/>
    <x v="487"/>
    <x v="302"/>
    <x v="0"/>
    <n v="8"/>
    <n v="12.42"/>
    <x v="8"/>
    <n v="16"/>
  </r>
  <r>
    <x v="0"/>
    <x v="1"/>
    <x v="0"/>
    <x v="442"/>
    <x v="302"/>
    <x v="3"/>
    <n v="4"/>
    <n v="53.35"/>
    <x v="39"/>
    <n v="24"/>
  </r>
  <r>
    <x v="2"/>
    <x v="2"/>
    <x v="1"/>
    <x v="130"/>
    <x v="302"/>
    <x v="1"/>
    <n v="3"/>
    <n v="16.32"/>
    <x v="25"/>
    <n v="9"/>
  </r>
  <r>
    <x v="0"/>
    <x v="1"/>
    <x v="0"/>
    <x v="325"/>
    <x v="302"/>
    <x v="1"/>
    <n v="3"/>
    <n v="16.32"/>
    <x v="25"/>
    <n v="9"/>
  </r>
  <r>
    <x v="1"/>
    <x v="5"/>
    <x v="1"/>
    <x v="123"/>
    <x v="302"/>
    <x v="1"/>
    <n v="2"/>
    <n v="16.32"/>
    <x v="2"/>
    <n v="6"/>
  </r>
  <r>
    <x v="0"/>
    <x v="0"/>
    <x v="0"/>
    <x v="429"/>
    <x v="302"/>
    <x v="2"/>
    <n v="8"/>
    <n v="17.829999999999998"/>
    <x v="23"/>
    <n v="28"/>
  </r>
  <r>
    <x v="0"/>
    <x v="0"/>
    <x v="0"/>
    <x v="481"/>
    <x v="302"/>
    <x v="1"/>
    <n v="8"/>
    <n v="16.32"/>
    <x v="11"/>
    <n v="24"/>
  </r>
  <r>
    <x v="2"/>
    <x v="2"/>
    <x v="1"/>
    <x v="456"/>
    <x v="302"/>
    <x v="1"/>
    <n v="3"/>
    <n v="16.32"/>
    <x v="25"/>
    <n v="9"/>
  </r>
  <r>
    <x v="2"/>
    <x v="4"/>
    <x v="1"/>
    <x v="239"/>
    <x v="302"/>
    <x v="2"/>
    <n v="1"/>
    <n v="17.829999999999998"/>
    <x v="16"/>
    <n v="3.5"/>
  </r>
  <r>
    <x v="0"/>
    <x v="6"/>
    <x v="0"/>
    <x v="109"/>
    <x v="302"/>
    <x v="2"/>
    <n v="3"/>
    <n v="17.829999999999998"/>
    <x v="4"/>
    <n v="10.5"/>
  </r>
  <r>
    <x v="0"/>
    <x v="1"/>
    <x v="0"/>
    <x v="253"/>
    <x v="303"/>
    <x v="2"/>
    <n v="1"/>
    <n v="17.829999999999998"/>
    <x v="16"/>
    <n v="3.5"/>
  </r>
  <r>
    <x v="3"/>
    <x v="0"/>
    <x v="0"/>
    <x v="307"/>
    <x v="303"/>
    <x v="2"/>
    <n v="8"/>
    <n v="17.829999999999998"/>
    <x v="23"/>
    <n v="28"/>
  </r>
  <r>
    <x v="4"/>
    <x v="0"/>
    <x v="0"/>
    <x v="191"/>
    <x v="303"/>
    <x v="0"/>
    <n v="7"/>
    <n v="12.42"/>
    <x v="1"/>
    <n v="14"/>
  </r>
  <r>
    <x v="1"/>
    <x v="2"/>
    <x v="1"/>
    <x v="81"/>
    <x v="303"/>
    <x v="3"/>
    <n v="5"/>
    <n v="53.35"/>
    <x v="38"/>
    <n v="30"/>
  </r>
  <r>
    <x v="3"/>
    <x v="0"/>
    <x v="0"/>
    <x v="478"/>
    <x v="303"/>
    <x v="1"/>
    <n v="3"/>
    <n v="16.32"/>
    <x v="25"/>
    <n v="9"/>
  </r>
  <r>
    <x v="0"/>
    <x v="1"/>
    <x v="0"/>
    <x v="68"/>
    <x v="303"/>
    <x v="2"/>
    <n v="7"/>
    <n v="17.829999999999998"/>
    <x v="37"/>
    <n v="24.5"/>
  </r>
  <r>
    <x v="0"/>
    <x v="3"/>
    <x v="0"/>
    <x v="490"/>
    <x v="303"/>
    <x v="0"/>
    <n v="8"/>
    <n v="12.42"/>
    <x v="8"/>
    <n v="16"/>
  </r>
  <r>
    <x v="2"/>
    <x v="2"/>
    <x v="1"/>
    <x v="373"/>
    <x v="303"/>
    <x v="2"/>
    <n v="8"/>
    <n v="17.829999999999998"/>
    <x v="23"/>
    <n v="28"/>
  </r>
  <r>
    <x v="0"/>
    <x v="3"/>
    <x v="0"/>
    <x v="272"/>
    <x v="303"/>
    <x v="2"/>
    <n v="4"/>
    <n v="17.829999999999998"/>
    <x v="34"/>
    <n v="14"/>
  </r>
  <r>
    <x v="2"/>
    <x v="2"/>
    <x v="1"/>
    <x v="349"/>
    <x v="303"/>
    <x v="1"/>
    <n v="7"/>
    <n v="16.32"/>
    <x v="14"/>
    <n v="21"/>
  </r>
  <r>
    <x v="3"/>
    <x v="0"/>
    <x v="0"/>
    <x v="280"/>
    <x v="304"/>
    <x v="1"/>
    <n v="5"/>
    <n v="16.32"/>
    <x v="33"/>
    <n v="15"/>
  </r>
  <r>
    <x v="0"/>
    <x v="3"/>
    <x v="0"/>
    <x v="66"/>
    <x v="304"/>
    <x v="0"/>
    <n v="6"/>
    <n v="12.42"/>
    <x v="0"/>
    <n v="12"/>
  </r>
  <r>
    <x v="0"/>
    <x v="1"/>
    <x v="0"/>
    <x v="98"/>
    <x v="304"/>
    <x v="0"/>
    <n v="2"/>
    <n v="12.42"/>
    <x v="17"/>
    <n v="4"/>
  </r>
  <r>
    <x v="2"/>
    <x v="2"/>
    <x v="1"/>
    <x v="97"/>
    <x v="304"/>
    <x v="0"/>
    <n v="8"/>
    <n v="12.42"/>
    <x v="8"/>
    <n v="16"/>
  </r>
  <r>
    <x v="2"/>
    <x v="2"/>
    <x v="1"/>
    <x v="396"/>
    <x v="304"/>
    <x v="1"/>
    <n v="9"/>
    <n v="16.32"/>
    <x v="6"/>
    <n v="27"/>
  </r>
  <r>
    <x v="0"/>
    <x v="3"/>
    <x v="0"/>
    <x v="4"/>
    <x v="304"/>
    <x v="2"/>
    <n v="8"/>
    <n v="17.829999999999998"/>
    <x v="23"/>
    <n v="28"/>
  </r>
  <r>
    <x v="0"/>
    <x v="1"/>
    <x v="0"/>
    <x v="189"/>
    <x v="304"/>
    <x v="3"/>
    <n v="4"/>
    <n v="53.35"/>
    <x v="39"/>
    <n v="24"/>
  </r>
  <r>
    <x v="2"/>
    <x v="2"/>
    <x v="1"/>
    <x v="428"/>
    <x v="304"/>
    <x v="2"/>
    <n v="7"/>
    <n v="17.829999999999998"/>
    <x v="37"/>
    <n v="24.5"/>
  </r>
  <r>
    <x v="3"/>
    <x v="1"/>
    <x v="0"/>
    <x v="388"/>
    <x v="304"/>
    <x v="0"/>
    <n v="6"/>
    <n v="12.42"/>
    <x v="0"/>
    <n v="12"/>
  </r>
  <r>
    <x v="0"/>
    <x v="1"/>
    <x v="0"/>
    <x v="484"/>
    <x v="304"/>
    <x v="0"/>
    <n v="10"/>
    <n v="12.42"/>
    <x v="30"/>
    <n v="20"/>
  </r>
  <r>
    <x v="1"/>
    <x v="4"/>
    <x v="1"/>
    <x v="454"/>
    <x v="304"/>
    <x v="0"/>
    <n v="8"/>
    <n v="12.42"/>
    <x v="8"/>
    <n v="16"/>
  </r>
  <r>
    <x v="0"/>
    <x v="6"/>
    <x v="0"/>
    <x v="301"/>
    <x v="304"/>
    <x v="2"/>
    <n v="9"/>
    <n v="17.829999999999998"/>
    <x v="19"/>
    <n v="31.5"/>
  </r>
  <r>
    <x v="1"/>
    <x v="5"/>
    <x v="1"/>
    <x v="160"/>
    <x v="304"/>
    <x v="3"/>
    <n v="8"/>
    <n v="53.35"/>
    <x v="32"/>
    <n v="48"/>
  </r>
  <r>
    <x v="2"/>
    <x v="2"/>
    <x v="1"/>
    <x v="296"/>
    <x v="305"/>
    <x v="3"/>
    <n v="1"/>
    <n v="53.35"/>
    <x v="15"/>
    <n v="6"/>
  </r>
  <r>
    <x v="0"/>
    <x v="0"/>
    <x v="0"/>
    <x v="108"/>
    <x v="305"/>
    <x v="1"/>
    <n v="2"/>
    <n v="16.32"/>
    <x v="2"/>
    <n v="6"/>
  </r>
  <r>
    <x v="0"/>
    <x v="3"/>
    <x v="0"/>
    <x v="162"/>
    <x v="305"/>
    <x v="3"/>
    <n v="4"/>
    <n v="53.35"/>
    <x v="39"/>
    <n v="24"/>
  </r>
  <r>
    <x v="3"/>
    <x v="1"/>
    <x v="0"/>
    <x v="207"/>
    <x v="305"/>
    <x v="0"/>
    <n v="9"/>
    <n v="12.42"/>
    <x v="9"/>
    <n v="18"/>
  </r>
  <r>
    <x v="3"/>
    <x v="0"/>
    <x v="0"/>
    <x v="18"/>
    <x v="305"/>
    <x v="3"/>
    <n v="10"/>
    <n v="53.35"/>
    <x v="12"/>
    <n v="60"/>
  </r>
  <r>
    <x v="0"/>
    <x v="1"/>
    <x v="0"/>
    <x v="496"/>
    <x v="305"/>
    <x v="0"/>
    <n v="9"/>
    <n v="12.42"/>
    <x v="9"/>
    <n v="18"/>
  </r>
  <r>
    <x v="2"/>
    <x v="7"/>
    <x v="1"/>
    <x v="302"/>
    <x v="305"/>
    <x v="2"/>
    <n v="5"/>
    <n v="17.829999999999998"/>
    <x v="24"/>
    <n v="17.5"/>
  </r>
  <r>
    <x v="1"/>
    <x v="4"/>
    <x v="1"/>
    <x v="178"/>
    <x v="305"/>
    <x v="2"/>
    <n v="2"/>
    <n v="17.829999999999998"/>
    <x v="28"/>
    <n v="7"/>
  </r>
  <r>
    <x v="4"/>
    <x v="1"/>
    <x v="0"/>
    <x v="48"/>
    <x v="305"/>
    <x v="2"/>
    <n v="5"/>
    <n v="17.829999999999998"/>
    <x v="24"/>
    <n v="17.5"/>
  </r>
  <r>
    <x v="3"/>
    <x v="0"/>
    <x v="0"/>
    <x v="412"/>
    <x v="305"/>
    <x v="2"/>
    <n v="8"/>
    <n v="17.829999999999998"/>
    <x v="23"/>
    <n v="28"/>
  </r>
  <r>
    <x v="2"/>
    <x v="2"/>
    <x v="1"/>
    <x v="360"/>
    <x v="305"/>
    <x v="2"/>
    <n v="3"/>
    <n v="17.829999999999998"/>
    <x v="4"/>
    <n v="10.5"/>
  </r>
  <r>
    <x v="0"/>
    <x v="1"/>
    <x v="0"/>
    <x v="329"/>
    <x v="305"/>
    <x v="1"/>
    <n v="2"/>
    <n v="16.32"/>
    <x v="2"/>
    <n v="6"/>
  </r>
  <r>
    <x v="0"/>
    <x v="1"/>
    <x v="0"/>
    <x v="117"/>
    <x v="305"/>
    <x v="3"/>
    <n v="5"/>
    <n v="53.35"/>
    <x v="38"/>
    <n v="30"/>
  </r>
  <r>
    <x v="3"/>
    <x v="0"/>
    <x v="0"/>
    <x v="25"/>
    <x v="305"/>
    <x v="0"/>
    <n v="7"/>
    <n v="12.42"/>
    <x v="1"/>
    <n v="14"/>
  </r>
  <r>
    <x v="0"/>
    <x v="0"/>
    <x v="0"/>
    <x v="77"/>
    <x v="305"/>
    <x v="1"/>
    <n v="5"/>
    <n v="16.32"/>
    <x v="33"/>
    <n v="15"/>
  </r>
  <r>
    <x v="0"/>
    <x v="3"/>
    <x v="0"/>
    <x v="270"/>
    <x v="305"/>
    <x v="3"/>
    <n v="4"/>
    <n v="53.35"/>
    <x v="39"/>
    <n v="24"/>
  </r>
  <r>
    <x v="0"/>
    <x v="0"/>
    <x v="0"/>
    <x v="283"/>
    <x v="305"/>
    <x v="0"/>
    <n v="10"/>
    <n v="12.42"/>
    <x v="30"/>
    <n v="20"/>
  </r>
  <r>
    <x v="1"/>
    <x v="2"/>
    <x v="1"/>
    <x v="485"/>
    <x v="306"/>
    <x v="2"/>
    <n v="7"/>
    <n v="17.829999999999998"/>
    <x v="37"/>
    <n v="24.5"/>
  </r>
  <r>
    <x v="2"/>
    <x v="5"/>
    <x v="1"/>
    <x v="479"/>
    <x v="306"/>
    <x v="3"/>
    <n v="5"/>
    <n v="53.35"/>
    <x v="38"/>
    <n v="30"/>
  </r>
  <r>
    <x v="0"/>
    <x v="1"/>
    <x v="0"/>
    <x v="22"/>
    <x v="306"/>
    <x v="1"/>
    <n v="4"/>
    <n v="16.32"/>
    <x v="29"/>
    <n v="12"/>
  </r>
  <r>
    <x v="0"/>
    <x v="0"/>
    <x v="0"/>
    <x v="322"/>
    <x v="306"/>
    <x v="2"/>
    <n v="10"/>
    <n v="17.829999999999998"/>
    <x v="21"/>
    <n v="35"/>
  </r>
  <r>
    <x v="4"/>
    <x v="1"/>
    <x v="0"/>
    <x v="14"/>
    <x v="306"/>
    <x v="0"/>
    <n v="5"/>
    <n v="12.42"/>
    <x v="31"/>
    <n v="10"/>
  </r>
  <r>
    <x v="0"/>
    <x v="1"/>
    <x v="0"/>
    <x v="193"/>
    <x v="306"/>
    <x v="0"/>
    <n v="3"/>
    <n v="12.42"/>
    <x v="27"/>
    <n v="6"/>
  </r>
  <r>
    <x v="2"/>
    <x v="5"/>
    <x v="1"/>
    <x v="291"/>
    <x v="306"/>
    <x v="0"/>
    <n v="5"/>
    <n v="12.42"/>
    <x v="31"/>
    <n v="10"/>
  </r>
  <r>
    <x v="0"/>
    <x v="1"/>
    <x v="0"/>
    <x v="325"/>
    <x v="306"/>
    <x v="0"/>
    <n v="2"/>
    <n v="12.42"/>
    <x v="17"/>
    <n v="4"/>
  </r>
  <r>
    <x v="2"/>
    <x v="2"/>
    <x v="1"/>
    <x v="449"/>
    <x v="306"/>
    <x v="0"/>
    <n v="1"/>
    <n v="12.42"/>
    <x v="3"/>
    <n v="2"/>
  </r>
  <r>
    <x v="0"/>
    <x v="6"/>
    <x v="0"/>
    <x v="53"/>
    <x v="306"/>
    <x v="1"/>
    <n v="2"/>
    <n v="16.32"/>
    <x v="2"/>
    <n v="6"/>
  </r>
  <r>
    <x v="0"/>
    <x v="0"/>
    <x v="0"/>
    <x v="280"/>
    <x v="306"/>
    <x v="2"/>
    <n v="4"/>
    <n v="17.829999999999998"/>
    <x v="34"/>
    <n v="14"/>
  </r>
  <r>
    <x v="0"/>
    <x v="1"/>
    <x v="0"/>
    <x v="316"/>
    <x v="306"/>
    <x v="1"/>
    <n v="10"/>
    <n v="16.32"/>
    <x v="36"/>
    <n v="30"/>
  </r>
  <r>
    <x v="2"/>
    <x v="2"/>
    <x v="1"/>
    <x v="397"/>
    <x v="306"/>
    <x v="1"/>
    <n v="9"/>
    <n v="16.32"/>
    <x v="6"/>
    <n v="27"/>
  </r>
  <r>
    <x v="2"/>
    <x v="4"/>
    <x v="1"/>
    <x v="175"/>
    <x v="306"/>
    <x v="1"/>
    <n v="8"/>
    <n v="16.32"/>
    <x v="11"/>
    <n v="24"/>
  </r>
  <r>
    <x v="2"/>
    <x v="2"/>
    <x v="1"/>
    <x v="449"/>
    <x v="306"/>
    <x v="2"/>
    <n v="5"/>
    <n v="17.829999999999998"/>
    <x v="24"/>
    <n v="17.5"/>
  </r>
  <r>
    <x v="4"/>
    <x v="1"/>
    <x v="0"/>
    <x v="198"/>
    <x v="306"/>
    <x v="3"/>
    <n v="10"/>
    <n v="53.35"/>
    <x v="12"/>
    <n v="60"/>
  </r>
  <r>
    <x v="4"/>
    <x v="1"/>
    <x v="0"/>
    <x v="28"/>
    <x v="306"/>
    <x v="0"/>
    <n v="3"/>
    <n v="12.42"/>
    <x v="27"/>
    <n v="6"/>
  </r>
  <r>
    <x v="1"/>
    <x v="2"/>
    <x v="1"/>
    <x v="7"/>
    <x v="306"/>
    <x v="0"/>
    <n v="5"/>
    <n v="12.42"/>
    <x v="31"/>
    <n v="10"/>
  </r>
  <r>
    <x v="1"/>
    <x v="5"/>
    <x v="1"/>
    <x v="148"/>
    <x v="306"/>
    <x v="3"/>
    <n v="4"/>
    <n v="53.35"/>
    <x v="39"/>
    <n v="24"/>
  </r>
  <r>
    <x v="0"/>
    <x v="0"/>
    <x v="0"/>
    <x v="395"/>
    <x v="306"/>
    <x v="0"/>
    <n v="7"/>
    <n v="12.42"/>
    <x v="1"/>
    <n v="14"/>
  </r>
  <r>
    <x v="0"/>
    <x v="3"/>
    <x v="0"/>
    <x v="186"/>
    <x v="306"/>
    <x v="2"/>
    <n v="9"/>
    <n v="17.829999999999998"/>
    <x v="19"/>
    <n v="31.5"/>
  </r>
  <r>
    <x v="1"/>
    <x v="5"/>
    <x v="1"/>
    <x v="159"/>
    <x v="306"/>
    <x v="3"/>
    <n v="2"/>
    <n v="53.35"/>
    <x v="35"/>
    <n v="12"/>
  </r>
  <r>
    <x v="2"/>
    <x v="5"/>
    <x v="1"/>
    <x v="67"/>
    <x v="306"/>
    <x v="1"/>
    <n v="10"/>
    <n v="16.32"/>
    <x v="36"/>
    <n v="30"/>
  </r>
  <r>
    <x v="0"/>
    <x v="1"/>
    <x v="0"/>
    <x v="233"/>
    <x v="306"/>
    <x v="0"/>
    <n v="1"/>
    <n v="12.42"/>
    <x v="3"/>
    <n v="2"/>
  </r>
  <r>
    <x v="3"/>
    <x v="3"/>
    <x v="0"/>
    <x v="66"/>
    <x v="307"/>
    <x v="0"/>
    <n v="3"/>
    <n v="12.42"/>
    <x v="27"/>
    <n v="6"/>
  </r>
  <r>
    <x v="0"/>
    <x v="1"/>
    <x v="0"/>
    <x v="411"/>
    <x v="307"/>
    <x v="1"/>
    <n v="6"/>
    <n v="16.32"/>
    <x v="26"/>
    <n v="18"/>
  </r>
  <r>
    <x v="0"/>
    <x v="3"/>
    <x v="0"/>
    <x v="245"/>
    <x v="307"/>
    <x v="3"/>
    <n v="1"/>
    <n v="53.35"/>
    <x v="15"/>
    <n v="6"/>
  </r>
  <r>
    <x v="1"/>
    <x v="2"/>
    <x v="1"/>
    <x v="190"/>
    <x v="307"/>
    <x v="0"/>
    <n v="2"/>
    <n v="12.42"/>
    <x v="17"/>
    <n v="4"/>
  </r>
  <r>
    <x v="0"/>
    <x v="0"/>
    <x v="0"/>
    <x v="435"/>
    <x v="307"/>
    <x v="0"/>
    <n v="6"/>
    <n v="12.42"/>
    <x v="0"/>
    <n v="12"/>
  </r>
  <r>
    <x v="3"/>
    <x v="3"/>
    <x v="0"/>
    <x v="133"/>
    <x v="307"/>
    <x v="3"/>
    <n v="2"/>
    <n v="53.35"/>
    <x v="35"/>
    <n v="12"/>
  </r>
  <r>
    <x v="2"/>
    <x v="5"/>
    <x v="1"/>
    <x v="27"/>
    <x v="307"/>
    <x v="2"/>
    <n v="5"/>
    <n v="17.829999999999998"/>
    <x v="24"/>
    <n v="17.5"/>
  </r>
  <r>
    <x v="4"/>
    <x v="3"/>
    <x v="0"/>
    <x v="203"/>
    <x v="307"/>
    <x v="0"/>
    <n v="1"/>
    <n v="12.42"/>
    <x v="3"/>
    <n v="2"/>
  </r>
  <r>
    <x v="3"/>
    <x v="0"/>
    <x v="0"/>
    <x v="96"/>
    <x v="307"/>
    <x v="0"/>
    <n v="4"/>
    <n v="12.42"/>
    <x v="10"/>
    <n v="8"/>
  </r>
  <r>
    <x v="2"/>
    <x v="5"/>
    <x v="1"/>
    <x v="285"/>
    <x v="307"/>
    <x v="0"/>
    <n v="2"/>
    <n v="12.42"/>
    <x v="17"/>
    <n v="4"/>
  </r>
  <r>
    <x v="3"/>
    <x v="0"/>
    <x v="0"/>
    <x v="435"/>
    <x v="307"/>
    <x v="0"/>
    <n v="3"/>
    <n v="12.42"/>
    <x v="27"/>
    <n v="6"/>
  </r>
  <r>
    <x v="0"/>
    <x v="0"/>
    <x v="0"/>
    <x v="73"/>
    <x v="307"/>
    <x v="2"/>
    <n v="6"/>
    <n v="17.829999999999998"/>
    <x v="7"/>
    <n v="21"/>
  </r>
  <r>
    <x v="0"/>
    <x v="0"/>
    <x v="0"/>
    <x v="121"/>
    <x v="307"/>
    <x v="0"/>
    <n v="7"/>
    <n v="12.42"/>
    <x v="1"/>
    <n v="14"/>
  </r>
  <r>
    <x v="2"/>
    <x v="2"/>
    <x v="1"/>
    <x v="164"/>
    <x v="307"/>
    <x v="0"/>
    <n v="5"/>
    <n v="12.42"/>
    <x v="31"/>
    <n v="10"/>
  </r>
  <r>
    <x v="0"/>
    <x v="0"/>
    <x v="0"/>
    <x v="481"/>
    <x v="307"/>
    <x v="0"/>
    <n v="6"/>
    <n v="12.42"/>
    <x v="0"/>
    <n v="12"/>
  </r>
  <r>
    <x v="2"/>
    <x v="4"/>
    <x v="1"/>
    <x v="175"/>
    <x v="307"/>
    <x v="0"/>
    <n v="6"/>
    <n v="12.42"/>
    <x v="0"/>
    <n v="12"/>
  </r>
  <r>
    <x v="0"/>
    <x v="1"/>
    <x v="0"/>
    <x v="508"/>
    <x v="308"/>
    <x v="1"/>
    <n v="9"/>
    <n v="16.32"/>
    <x v="6"/>
    <n v="27"/>
  </r>
  <r>
    <x v="2"/>
    <x v="4"/>
    <x v="1"/>
    <x v="306"/>
    <x v="308"/>
    <x v="3"/>
    <n v="2"/>
    <n v="53.35"/>
    <x v="35"/>
    <n v="12"/>
  </r>
  <r>
    <x v="2"/>
    <x v="5"/>
    <x v="1"/>
    <x v="231"/>
    <x v="308"/>
    <x v="1"/>
    <n v="10"/>
    <n v="16.32"/>
    <x v="36"/>
    <n v="30"/>
  </r>
  <r>
    <x v="1"/>
    <x v="5"/>
    <x v="1"/>
    <x v="80"/>
    <x v="308"/>
    <x v="3"/>
    <n v="10"/>
    <n v="53.35"/>
    <x v="12"/>
    <n v="60"/>
  </r>
  <r>
    <x v="1"/>
    <x v="5"/>
    <x v="1"/>
    <x v="160"/>
    <x v="308"/>
    <x v="3"/>
    <n v="9"/>
    <n v="53.35"/>
    <x v="18"/>
    <n v="54"/>
  </r>
  <r>
    <x v="0"/>
    <x v="0"/>
    <x v="0"/>
    <x v="391"/>
    <x v="308"/>
    <x v="2"/>
    <n v="7"/>
    <n v="17.829999999999998"/>
    <x v="37"/>
    <n v="24.5"/>
  </r>
  <r>
    <x v="0"/>
    <x v="3"/>
    <x v="0"/>
    <x v="258"/>
    <x v="308"/>
    <x v="3"/>
    <n v="1"/>
    <n v="53.35"/>
    <x v="15"/>
    <n v="6"/>
  </r>
  <r>
    <x v="1"/>
    <x v="4"/>
    <x v="1"/>
    <x v="430"/>
    <x v="308"/>
    <x v="3"/>
    <n v="1"/>
    <n v="53.35"/>
    <x v="15"/>
    <n v="6"/>
  </r>
  <r>
    <x v="3"/>
    <x v="6"/>
    <x v="0"/>
    <x v="371"/>
    <x v="308"/>
    <x v="3"/>
    <n v="6"/>
    <n v="53.35"/>
    <x v="5"/>
    <n v="36"/>
  </r>
  <r>
    <x v="3"/>
    <x v="1"/>
    <x v="0"/>
    <x v="65"/>
    <x v="308"/>
    <x v="2"/>
    <n v="9"/>
    <n v="17.829999999999998"/>
    <x v="19"/>
    <n v="31.5"/>
  </r>
  <r>
    <x v="0"/>
    <x v="6"/>
    <x v="0"/>
    <x v="358"/>
    <x v="308"/>
    <x v="0"/>
    <n v="6"/>
    <n v="12.42"/>
    <x v="0"/>
    <n v="12"/>
  </r>
  <r>
    <x v="2"/>
    <x v="5"/>
    <x v="1"/>
    <x v="479"/>
    <x v="308"/>
    <x v="3"/>
    <n v="5"/>
    <n v="53.35"/>
    <x v="38"/>
    <n v="30"/>
  </r>
  <r>
    <x v="0"/>
    <x v="0"/>
    <x v="0"/>
    <x v="12"/>
    <x v="308"/>
    <x v="0"/>
    <n v="7"/>
    <n v="12.42"/>
    <x v="1"/>
    <n v="14"/>
  </r>
  <r>
    <x v="3"/>
    <x v="1"/>
    <x v="0"/>
    <x v="213"/>
    <x v="308"/>
    <x v="2"/>
    <n v="6"/>
    <n v="17.829999999999998"/>
    <x v="7"/>
    <n v="21"/>
  </r>
  <r>
    <x v="1"/>
    <x v="5"/>
    <x v="1"/>
    <x v="27"/>
    <x v="308"/>
    <x v="1"/>
    <n v="8"/>
    <n v="16.32"/>
    <x v="11"/>
    <n v="24"/>
  </r>
  <r>
    <x v="2"/>
    <x v="5"/>
    <x v="1"/>
    <x v="220"/>
    <x v="308"/>
    <x v="0"/>
    <n v="9"/>
    <n v="12.42"/>
    <x v="9"/>
    <n v="18"/>
  </r>
  <r>
    <x v="0"/>
    <x v="3"/>
    <x v="0"/>
    <x v="272"/>
    <x v="308"/>
    <x v="0"/>
    <n v="6"/>
    <n v="12.42"/>
    <x v="0"/>
    <n v="12"/>
  </r>
  <r>
    <x v="0"/>
    <x v="3"/>
    <x v="0"/>
    <x v="261"/>
    <x v="308"/>
    <x v="0"/>
    <n v="1"/>
    <n v="12.42"/>
    <x v="3"/>
    <n v="2"/>
  </r>
  <r>
    <x v="2"/>
    <x v="2"/>
    <x v="1"/>
    <x v="105"/>
    <x v="308"/>
    <x v="0"/>
    <n v="4"/>
    <n v="12.42"/>
    <x v="10"/>
    <n v="8"/>
  </r>
  <r>
    <x v="1"/>
    <x v="5"/>
    <x v="1"/>
    <x v="30"/>
    <x v="308"/>
    <x v="2"/>
    <n v="1"/>
    <n v="17.829999999999998"/>
    <x v="16"/>
    <n v="3.5"/>
  </r>
  <r>
    <x v="2"/>
    <x v="2"/>
    <x v="1"/>
    <x v="271"/>
    <x v="308"/>
    <x v="3"/>
    <n v="7"/>
    <n v="53.35"/>
    <x v="13"/>
    <n v="42"/>
  </r>
  <r>
    <x v="3"/>
    <x v="1"/>
    <x v="0"/>
    <x v="399"/>
    <x v="308"/>
    <x v="3"/>
    <n v="4"/>
    <n v="53.35"/>
    <x v="39"/>
    <n v="24"/>
  </r>
  <r>
    <x v="0"/>
    <x v="3"/>
    <x v="0"/>
    <x v="320"/>
    <x v="308"/>
    <x v="1"/>
    <n v="5"/>
    <n v="16.32"/>
    <x v="33"/>
    <n v="15"/>
  </r>
  <r>
    <x v="2"/>
    <x v="2"/>
    <x v="1"/>
    <x v="190"/>
    <x v="308"/>
    <x v="1"/>
    <n v="1"/>
    <n v="16.32"/>
    <x v="20"/>
    <n v="3"/>
  </r>
  <r>
    <x v="1"/>
    <x v="2"/>
    <x v="1"/>
    <x v="341"/>
    <x v="309"/>
    <x v="3"/>
    <n v="8"/>
    <n v="53.35"/>
    <x v="32"/>
    <n v="48"/>
  </r>
  <r>
    <x v="3"/>
    <x v="0"/>
    <x v="0"/>
    <x v="131"/>
    <x v="309"/>
    <x v="1"/>
    <n v="5"/>
    <n v="16.32"/>
    <x v="33"/>
    <n v="15"/>
  </r>
  <r>
    <x v="0"/>
    <x v="1"/>
    <x v="0"/>
    <x v="207"/>
    <x v="309"/>
    <x v="3"/>
    <n v="1"/>
    <n v="53.35"/>
    <x v="15"/>
    <n v="6"/>
  </r>
  <r>
    <x v="1"/>
    <x v="5"/>
    <x v="1"/>
    <x v="332"/>
    <x v="309"/>
    <x v="3"/>
    <n v="5"/>
    <n v="53.35"/>
    <x v="38"/>
    <n v="30"/>
  </r>
  <r>
    <x v="2"/>
    <x v="2"/>
    <x v="1"/>
    <x v="130"/>
    <x v="309"/>
    <x v="3"/>
    <n v="2"/>
    <n v="53.35"/>
    <x v="35"/>
    <n v="12"/>
  </r>
  <r>
    <x v="0"/>
    <x v="3"/>
    <x v="0"/>
    <x v="162"/>
    <x v="309"/>
    <x v="0"/>
    <n v="5"/>
    <n v="12.42"/>
    <x v="31"/>
    <n v="10"/>
  </r>
  <r>
    <x v="0"/>
    <x v="0"/>
    <x v="0"/>
    <x v="232"/>
    <x v="309"/>
    <x v="2"/>
    <n v="1"/>
    <n v="17.829999999999998"/>
    <x v="16"/>
    <n v="3.5"/>
  </r>
  <r>
    <x v="0"/>
    <x v="1"/>
    <x v="0"/>
    <x v="520"/>
    <x v="309"/>
    <x v="3"/>
    <n v="6"/>
    <n v="53.35"/>
    <x v="5"/>
    <n v="36"/>
  </r>
  <r>
    <x v="0"/>
    <x v="0"/>
    <x v="0"/>
    <x v="60"/>
    <x v="309"/>
    <x v="0"/>
    <n v="3"/>
    <n v="12.42"/>
    <x v="27"/>
    <n v="6"/>
  </r>
  <r>
    <x v="4"/>
    <x v="0"/>
    <x v="0"/>
    <x v="342"/>
    <x v="309"/>
    <x v="2"/>
    <n v="1"/>
    <n v="17.829999999999998"/>
    <x v="16"/>
    <n v="3.5"/>
  </r>
  <r>
    <x v="3"/>
    <x v="0"/>
    <x v="0"/>
    <x v="76"/>
    <x v="309"/>
    <x v="0"/>
    <n v="7"/>
    <n v="12.42"/>
    <x v="1"/>
    <n v="14"/>
  </r>
  <r>
    <x v="2"/>
    <x v="5"/>
    <x v="1"/>
    <x v="337"/>
    <x v="309"/>
    <x v="0"/>
    <n v="3"/>
    <n v="12.42"/>
    <x v="27"/>
    <n v="6"/>
  </r>
  <r>
    <x v="4"/>
    <x v="1"/>
    <x v="0"/>
    <x v="294"/>
    <x v="309"/>
    <x v="0"/>
    <n v="4"/>
    <n v="12.42"/>
    <x v="10"/>
    <n v="8"/>
  </r>
  <r>
    <x v="3"/>
    <x v="1"/>
    <x v="0"/>
    <x v="279"/>
    <x v="309"/>
    <x v="2"/>
    <n v="9"/>
    <n v="17.829999999999998"/>
    <x v="19"/>
    <n v="31.5"/>
  </r>
  <r>
    <x v="2"/>
    <x v="4"/>
    <x v="1"/>
    <x v="363"/>
    <x v="309"/>
    <x v="0"/>
    <n v="2"/>
    <n v="12.42"/>
    <x v="17"/>
    <n v="4"/>
  </r>
  <r>
    <x v="4"/>
    <x v="0"/>
    <x v="0"/>
    <x v="108"/>
    <x v="309"/>
    <x v="0"/>
    <n v="9"/>
    <n v="12.42"/>
    <x v="9"/>
    <n v="18"/>
  </r>
  <r>
    <x v="4"/>
    <x v="1"/>
    <x v="0"/>
    <x v="510"/>
    <x v="309"/>
    <x v="3"/>
    <n v="10"/>
    <n v="53.35"/>
    <x v="12"/>
    <n v="60"/>
  </r>
  <r>
    <x v="2"/>
    <x v="2"/>
    <x v="1"/>
    <x v="485"/>
    <x v="309"/>
    <x v="0"/>
    <n v="6"/>
    <n v="12.42"/>
    <x v="0"/>
    <n v="12"/>
  </r>
  <r>
    <x v="3"/>
    <x v="1"/>
    <x v="0"/>
    <x v="195"/>
    <x v="309"/>
    <x v="1"/>
    <n v="10"/>
    <n v="16.32"/>
    <x v="36"/>
    <n v="30"/>
  </r>
  <r>
    <x v="0"/>
    <x v="1"/>
    <x v="0"/>
    <x v="172"/>
    <x v="310"/>
    <x v="1"/>
    <n v="10"/>
    <n v="16.32"/>
    <x v="36"/>
    <n v="30"/>
  </r>
  <r>
    <x v="0"/>
    <x v="1"/>
    <x v="0"/>
    <x v="433"/>
    <x v="310"/>
    <x v="2"/>
    <n v="9"/>
    <n v="17.829999999999998"/>
    <x v="19"/>
    <n v="31.5"/>
  </r>
  <r>
    <x v="2"/>
    <x v="4"/>
    <x v="1"/>
    <x v="138"/>
    <x v="310"/>
    <x v="0"/>
    <n v="6"/>
    <n v="12.42"/>
    <x v="0"/>
    <n v="12"/>
  </r>
  <r>
    <x v="2"/>
    <x v="2"/>
    <x v="1"/>
    <x v="453"/>
    <x v="310"/>
    <x v="2"/>
    <n v="2"/>
    <n v="17.829999999999998"/>
    <x v="28"/>
    <n v="7"/>
  </r>
  <r>
    <x v="1"/>
    <x v="4"/>
    <x v="1"/>
    <x v="289"/>
    <x v="310"/>
    <x v="0"/>
    <n v="2"/>
    <n v="12.42"/>
    <x v="17"/>
    <n v="4"/>
  </r>
  <r>
    <x v="0"/>
    <x v="1"/>
    <x v="0"/>
    <x v="168"/>
    <x v="310"/>
    <x v="3"/>
    <n v="9"/>
    <n v="53.35"/>
    <x v="18"/>
    <n v="54"/>
  </r>
  <r>
    <x v="1"/>
    <x v="2"/>
    <x v="1"/>
    <x v="146"/>
    <x v="310"/>
    <x v="3"/>
    <n v="9"/>
    <n v="53.35"/>
    <x v="18"/>
    <n v="54"/>
  </r>
  <r>
    <x v="3"/>
    <x v="0"/>
    <x v="0"/>
    <x v="45"/>
    <x v="310"/>
    <x v="0"/>
    <n v="2"/>
    <n v="12.42"/>
    <x v="17"/>
    <n v="4"/>
  </r>
  <r>
    <x v="1"/>
    <x v="2"/>
    <x v="1"/>
    <x v="194"/>
    <x v="310"/>
    <x v="3"/>
    <n v="5"/>
    <n v="53.35"/>
    <x v="38"/>
    <n v="30"/>
  </r>
  <r>
    <x v="0"/>
    <x v="0"/>
    <x v="0"/>
    <x v="237"/>
    <x v="310"/>
    <x v="0"/>
    <n v="8"/>
    <n v="12.42"/>
    <x v="8"/>
    <n v="16"/>
  </r>
  <r>
    <x v="4"/>
    <x v="3"/>
    <x v="0"/>
    <x v="4"/>
    <x v="310"/>
    <x v="0"/>
    <n v="6"/>
    <n v="12.42"/>
    <x v="0"/>
    <n v="12"/>
  </r>
  <r>
    <x v="2"/>
    <x v="4"/>
    <x v="1"/>
    <x v="242"/>
    <x v="310"/>
    <x v="0"/>
    <n v="5"/>
    <n v="12.42"/>
    <x v="31"/>
    <n v="10"/>
  </r>
  <r>
    <x v="3"/>
    <x v="1"/>
    <x v="0"/>
    <x v="57"/>
    <x v="310"/>
    <x v="0"/>
    <n v="8"/>
    <n v="12.42"/>
    <x v="8"/>
    <n v="16"/>
  </r>
  <r>
    <x v="0"/>
    <x v="6"/>
    <x v="0"/>
    <x v="358"/>
    <x v="310"/>
    <x v="1"/>
    <n v="5"/>
    <n v="16.32"/>
    <x v="33"/>
    <n v="15"/>
  </r>
  <r>
    <x v="1"/>
    <x v="7"/>
    <x v="1"/>
    <x v="124"/>
    <x v="310"/>
    <x v="2"/>
    <n v="7"/>
    <n v="17.829999999999998"/>
    <x v="37"/>
    <n v="24.5"/>
  </r>
  <r>
    <x v="0"/>
    <x v="0"/>
    <x v="0"/>
    <x v="185"/>
    <x v="310"/>
    <x v="3"/>
    <n v="4"/>
    <n v="53.35"/>
    <x v="39"/>
    <n v="24"/>
  </r>
  <r>
    <x v="0"/>
    <x v="1"/>
    <x v="0"/>
    <x v="56"/>
    <x v="310"/>
    <x v="0"/>
    <n v="2"/>
    <n v="12.42"/>
    <x v="17"/>
    <n v="4"/>
  </r>
  <r>
    <x v="1"/>
    <x v="7"/>
    <x v="1"/>
    <x v="448"/>
    <x v="310"/>
    <x v="0"/>
    <n v="3"/>
    <n v="12.42"/>
    <x v="27"/>
    <n v="6"/>
  </r>
  <r>
    <x v="4"/>
    <x v="0"/>
    <x v="0"/>
    <x v="280"/>
    <x v="310"/>
    <x v="0"/>
    <n v="1"/>
    <n v="12.42"/>
    <x v="3"/>
    <n v="2"/>
  </r>
  <r>
    <x v="2"/>
    <x v="2"/>
    <x v="1"/>
    <x v="122"/>
    <x v="310"/>
    <x v="0"/>
    <n v="8"/>
    <n v="12.42"/>
    <x v="8"/>
    <n v="16"/>
  </r>
  <r>
    <x v="2"/>
    <x v="2"/>
    <x v="1"/>
    <x v="375"/>
    <x v="310"/>
    <x v="0"/>
    <n v="1"/>
    <n v="12.42"/>
    <x v="3"/>
    <n v="2"/>
  </r>
  <r>
    <x v="0"/>
    <x v="6"/>
    <x v="0"/>
    <x v="333"/>
    <x v="310"/>
    <x v="2"/>
    <n v="4"/>
    <n v="17.829999999999998"/>
    <x v="34"/>
    <n v="14"/>
  </r>
  <r>
    <x v="2"/>
    <x v="2"/>
    <x v="1"/>
    <x v="190"/>
    <x v="310"/>
    <x v="3"/>
    <n v="10"/>
    <n v="53.35"/>
    <x v="12"/>
    <n v="60"/>
  </r>
  <r>
    <x v="3"/>
    <x v="1"/>
    <x v="0"/>
    <x v="6"/>
    <x v="310"/>
    <x v="0"/>
    <n v="5"/>
    <n v="12.42"/>
    <x v="31"/>
    <n v="10"/>
  </r>
  <r>
    <x v="3"/>
    <x v="1"/>
    <x v="0"/>
    <x v="336"/>
    <x v="310"/>
    <x v="3"/>
    <n v="4"/>
    <n v="53.35"/>
    <x v="39"/>
    <n v="24"/>
  </r>
  <r>
    <x v="2"/>
    <x v="5"/>
    <x v="1"/>
    <x v="274"/>
    <x v="310"/>
    <x v="3"/>
    <n v="5"/>
    <n v="53.35"/>
    <x v="38"/>
    <n v="30"/>
  </r>
  <r>
    <x v="0"/>
    <x v="0"/>
    <x v="0"/>
    <x v="75"/>
    <x v="311"/>
    <x v="0"/>
    <n v="3"/>
    <n v="12.42"/>
    <x v="27"/>
    <n v="6"/>
  </r>
  <r>
    <x v="4"/>
    <x v="3"/>
    <x v="0"/>
    <x v="355"/>
    <x v="311"/>
    <x v="1"/>
    <n v="4"/>
    <n v="16.32"/>
    <x v="29"/>
    <n v="12"/>
  </r>
  <r>
    <x v="0"/>
    <x v="1"/>
    <x v="0"/>
    <x v="14"/>
    <x v="311"/>
    <x v="3"/>
    <n v="2"/>
    <n v="53.35"/>
    <x v="35"/>
    <n v="12"/>
  </r>
  <r>
    <x v="0"/>
    <x v="6"/>
    <x v="0"/>
    <x v="212"/>
    <x v="311"/>
    <x v="0"/>
    <n v="2"/>
    <n v="12.42"/>
    <x v="17"/>
    <n v="4"/>
  </r>
  <r>
    <x v="0"/>
    <x v="0"/>
    <x v="0"/>
    <x v="463"/>
    <x v="311"/>
    <x v="3"/>
    <n v="10"/>
    <n v="53.35"/>
    <x v="12"/>
    <n v="60"/>
  </r>
  <r>
    <x v="3"/>
    <x v="0"/>
    <x v="0"/>
    <x v="165"/>
    <x v="311"/>
    <x v="3"/>
    <n v="8"/>
    <n v="53.35"/>
    <x v="32"/>
    <n v="48"/>
  </r>
  <r>
    <x v="1"/>
    <x v="4"/>
    <x v="1"/>
    <x v="89"/>
    <x v="311"/>
    <x v="0"/>
    <n v="1"/>
    <n v="12.42"/>
    <x v="3"/>
    <n v="2"/>
  </r>
  <r>
    <x v="0"/>
    <x v="1"/>
    <x v="0"/>
    <x v="293"/>
    <x v="311"/>
    <x v="0"/>
    <n v="4"/>
    <n v="12.42"/>
    <x v="10"/>
    <n v="8"/>
  </r>
  <r>
    <x v="3"/>
    <x v="1"/>
    <x v="0"/>
    <x v="399"/>
    <x v="311"/>
    <x v="3"/>
    <n v="8"/>
    <n v="53.35"/>
    <x v="32"/>
    <n v="48"/>
  </r>
  <r>
    <x v="1"/>
    <x v="5"/>
    <x v="1"/>
    <x v="479"/>
    <x v="311"/>
    <x v="2"/>
    <n v="1"/>
    <n v="17.829999999999998"/>
    <x v="16"/>
    <n v="3.5"/>
  </r>
  <r>
    <x v="0"/>
    <x v="1"/>
    <x v="0"/>
    <x v="193"/>
    <x v="311"/>
    <x v="2"/>
    <n v="2"/>
    <n v="17.829999999999998"/>
    <x v="28"/>
    <n v="7"/>
  </r>
  <r>
    <x v="0"/>
    <x v="3"/>
    <x v="0"/>
    <x v="416"/>
    <x v="311"/>
    <x v="2"/>
    <n v="8"/>
    <n v="17.829999999999998"/>
    <x v="23"/>
    <n v="28"/>
  </r>
  <r>
    <x v="0"/>
    <x v="0"/>
    <x v="0"/>
    <x v="96"/>
    <x v="311"/>
    <x v="1"/>
    <n v="5"/>
    <n v="16.32"/>
    <x v="33"/>
    <n v="15"/>
  </r>
  <r>
    <x v="0"/>
    <x v="3"/>
    <x v="0"/>
    <x v="400"/>
    <x v="312"/>
    <x v="1"/>
    <n v="3"/>
    <n v="16.32"/>
    <x v="25"/>
    <n v="9"/>
  </r>
  <r>
    <x v="0"/>
    <x v="0"/>
    <x v="0"/>
    <x v="77"/>
    <x v="312"/>
    <x v="3"/>
    <n v="10"/>
    <n v="53.35"/>
    <x v="12"/>
    <n v="60"/>
  </r>
  <r>
    <x v="2"/>
    <x v="2"/>
    <x v="1"/>
    <x v="146"/>
    <x v="312"/>
    <x v="0"/>
    <n v="3"/>
    <n v="12.42"/>
    <x v="27"/>
    <n v="6"/>
  </r>
  <r>
    <x v="0"/>
    <x v="0"/>
    <x v="0"/>
    <x v="283"/>
    <x v="312"/>
    <x v="0"/>
    <n v="4"/>
    <n v="12.42"/>
    <x v="10"/>
    <n v="8"/>
  </r>
  <r>
    <x v="2"/>
    <x v="5"/>
    <x v="1"/>
    <x v="174"/>
    <x v="312"/>
    <x v="3"/>
    <n v="1"/>
    <n v="53.35"/>
    <x v="15"/>
    <n v="6"/>
  </r>
  <r>
    <x v="0"/>
    <x v="0"/>
    <x v="0"/>
    <x v="353"/>
    <x v="312"/>
    <x v="1"/>
    <n v="8"/>
    <n v="16.32"/>
    <x v="11"/>
    <n v="24"/>
  </r>
  <r>
    <x v="1"/>
    <x v="5"/>
    <x v="1"/>
    <x v="303"/>
    <x v="312"/>
    <x v="2"/>
    <n v="2"/>
    <n v="17.829999999999998"/>
    <x v="28"/>
    <n v="7"/>
  </r>
  <r>
    <x v="2"/>
    <x v="4"/>
    <x v="1"/>
    <x v="141"/>
    <x v="312"/>
    <x v="0"/>
    <n v="8"/>
    <n v="12.42"/>
    <x v="8"/>
    <n v="16"/>
  </r>
  <r>
    <x v="0"/>
    <x v="3"/>
    <x v="0"/>
    <x v="320"/>
    <x v="312"/>
    <x v="3"/>
    <n v="10"/>
    <n v="53.35"/>
    <x v="12"/>
    <n v="60"/>
  </r>
  <r>
    <x v="3"/>
    <x v="1"/>
    <x v="0"/>
    <x v="383"/>
    <x v="312"/>
    <x v="1"/>
    <n v="3"/>
    <n v="16.32"/>
    <x v="25"/>
    <n v="9"/>
  </r>
  <r>
    <x v="0"/>
    <x v="1"/>
    <x v="0"/>
    <x v="471"/>
    <x v="312"/>
    <x v="0"/>
    <n v="2"/>
    <n v="12.42"/>
    <x v="17"/>
    <n v="4"/>
  </r>
  <r>
    <x v="0"/>
    <x v="3"/>
    <x v="0"/>
    <x v="21"/>
    <x v="312"/>
    <x v="1"/>
    <n v="6"/>
    <n v="16.32"/>
    <x v="26"/>
    <n v="18"/>
  </r>
  <r>
    <x v="0"/>
    <x v="0"/>
    <x v="0"/>
    <x v="18"/>
    <x v="312"/>
    <x v="0"/>
    <n v="10"/>
    <n v="12.42"/>
    <x v="30"/>
    <n v="20"/>
  </r>
  <r>
    <x v="1"/>
    <x v="2"/>
    <x v="1"/>
    <x v="396"/>
    <x v="312"/>
    <x v="0"/>
    <n v="5"/>
    <n v="12.42"/>
    <x v="31"/>
    <n v="10"/>
  </r>
  <r>
    <x v="3"/>
    <x v="6"/>
    <x v="0"/>
    <x v="109"/>
    <x v="312"/>
    <x v="0"/>
    <n v="7"/>
    <n v="12.42"/>
    <x v="1"/>
    <n v="14"/>
  </r>
  <r>
    <x v="0"/>
    <x v="3"/>
    <x v="0"/>
    <x v="340"/>
    <x v="312"/>
    <x v="1"/>
    <n v="8"/>
    <n v="16.32"/>
    <x v="11"/>
    <n v="24"/>
  </r>
  <r>
    <x v="0"/>
    <x v="1"/>
    <x v="0"/>
    <x v="107"/>
    <x v="312"/>
    <x v="3"/>
    <n v="8"/>
    <n v="53.35"/>
    <x v="32"/>
    <n v="48"/>
  </r>
  <r>
    <x v="4"/>
    <x v="3"/>
    <x v="0"/>
    <x v="379"/>
    <x v="312"/>
    <x v="0"/>
    <n v="6"/>
    <n v="12.42"/>
    <x v="0"/>
    <n v="12"/>
  </r>
  <r>
    <x v="0"/>
    <x v="3"/>
    <x v="0"/>
    <x v="38"/>
    <x v="312"/>
    <x v="0"/>
    <n v="9"/>
    <n v="12.42"/>
    <x v="9"/>
    <n v="18"/>
  </r>
  <r>
    <x v="1"/>
    <x v="2"/>
    <x v="1"/>
    <x v="468"/>
    <x v="312"/>
    <x v="0"/>
    <n v="9"/>
    <n v="12.42"/>
    <x v="9"/>
    <n v="18"/>
  </r>
  <r>
    <x v="0"/>
    <x v="0"/>
    <x v="0"/>
    <x v="463"/>
    <x v="312"/>
    <x v="2"/>
    <n v="6"/>
    <n v="17.829999999999998"/>
    <x v="7"/>
    <n v="21"/>
  </r>
  <r>
    <x v="1"/>
    <x v="7"/>
    <x v="1"/>
    <x v="124"/>
    <x v="312"/>
    <x v="2"/>
    <n v="10"/>
    <n v="17.829999999999998"/>
    <x v="21"/>
    <n v="35"/>
  </r>
  <r>
    <x v="0"/>
    <x v="1"/>
    <x v="0"/>
    <x v="414"/>
    <x v="312"/>
    <x v="0"/>
    <n v="6"/>
    <n v="12.42"/>
    <x v="0"/>
    <n v="12"/>
  </r>
  <r>
    <x v="0"/>
    <x v="0"/>
    <x v="0"/>
    <x v="185"/>
    <x v="312"/>
    <x v="0"/>
    <n v="5"/>
    <n v="12.42"/>
    <x v="31"/>
    <n v="10"/>
  </r>
  <r>
    <x v="1"/>
    <x v="2"/>
    <x v="1"/>
    <x v="394"/>
    <x v="312"/>
    <x v="0"/>
    <n v="4"/>
    <n v="12.42"/>
    <x v="10"/>
    <n v="8"/>
  </r>
  <r>
    <x v="0"/>
    <x v="1"/>
    <x v="0"/>
    <x v="173"/>
    <x v="313"/>
    <x v="2"/>
    <n v="5"/>
    <n v="17.829999999999998"/>
    <x v="24"/>
    <n v="17.5"/>
  </r>
  <r>
    <x v="1"/>
    <x v="4"/>
    <x v="1"/>
    <x v="498"/>
    <x v="313"/>
    <x v="3"/>
    <n v="1"/>
    <n v="53.35"/>
    <x v="15"/>
    <n v="6"/>
  </r>
  <r>
    <x v="2"/>
    <x v="4"/>
    <x v="1"/>
    <x v="480"/>
    <x v="313"/>
    <x v="0"/>
    <n v="4"/>
    <n v="12.42"/>
    <x v="10"/>
    <n v="8"/>
  </r>
  <r>
    <x v="1"/>
    <x v="2"/>
    <x v="1"/>
    <x v="130"/>
    <x v="313"/>
    <x v="1"/>
    <n v="6"/>
    <n v="16.32"/>
    <x v="26"/>
    <n v="18"/>
  </r>
  <r>
    <x v="1"/>
    <x v="2"/>
    <x v="1"/>
    <x v="387"/>
    <x v="313"/>
    <x v="0"/>
    <n v="9"/>
    <n v="12.42"/>
    <x v="9"/>
    <n v="18"/>
  </r>
  <r>
    <x v="0"/>
    <x v="0"/>
    <x v="0"/>
    <x v="61"/>
    <x v="313"/>
    <x v="3"/>
    <n v="3"/>
    <n v="53.35"/>
    <x v="22"/>
    <n v="18"/>
  </r>
  <r>
    <x v="2"/>
    <x v="2"/>
    <x v="1"/>
    <x v="2"/>
    <x v="313"/>
    <x v="0"/>
    <n v="9"/>
    <n v="12.42"/>
    <x v="9"/>
    <n v="18"/>
  </r>
  <r>
    <x v="1"/>
    <x v="2"/>
    <x v="1"/>
    <x v="408"/>
    <x v="313"/>
    <x v="1"/>
    <n v="6"/>
    <n v="16.32"/>
    <x v="26"/>
    <n v="18"/>
  </r>
  <r>
    <x v="2"/>
    <x v="2"/>
    <x v="1"/>
    <x v="465"/>
    <x v="313"/>
    <x v="0"/>
    <n v="6"/>
    <n v="12.42"/>
    <x v="0"/>
    <n v="12"/>
  </r>
  <r>
    <x v="0"/>
    <x v="0"/>
    <x v="0"/>
    <x v="395"/>
    <x v="313"/>
    <x v="1"/>
    <n v="2"/>
    <n v="16.32"/>
    <x v="2"/>
    <n v="6"/>
  </r>
  <r>
    <x v="2"/>
    <x v="2"/>
    <x v="1"/>
    <x v="460"/>
    <x v="313"/>
    <x v="0"/>
    <n v="7"/>
    <n v="12.42"/>
    <x v="1"/>
    <n v="14"/>
  </r>
  <r>
    <x v="2"/>
    <x v="2"/>
    <x v="1"/>
    <x v="146"/>
    <x v="313"/>
    <x v="2"/>
    <n v="8"/>
    <n v="17.829999999999998"/>
    <x v="23"/>
    <n v="28"/>
  </r>
  <r>
    <x v="3"/>
    <x v="0"/>
    <x v="0"/>
    <x v="36"/>
    <x v="313"/>
    <x v="0"/>
    <n v="7"/>
    <n v="12.42"/>
    <x v="1"/>
    <n v="14"/>
  </r>
  <r>
    <x v="2"/>
    <x v="2"/>
    <x v="1"/>
    <x v="408"/>
    <x v="313"/>
    <x v="0"/>
    <n v="3"/>
    <n v="12.42"/>
    <x v="27"/>
    <n v="6"/>
  </r>
  <r>
    <x v="0"/>
    <x v="0"/>
    <x v="0"/>
    <x v="60"/>
    <x v="313"/>
    <x v="0"/>
    <n v="7"/>
    <n v="12.42"/>
    <x v="1"/>
    <n v="14"/>
  </r>
  <r>
    <x v="0"/>
    <x v="3"/>
    <x v="0"/>
    <x v="32"/>
    <x v="314"/>
    <x v="1"/>
    <n v="9"/>
    <n v="16.32"/>
    <x v="6"/>
    <n v="27"/>
  </r>
  <r>
    <x v="1"/>
    <x v="2"/>
    <x v="1"/>
    <x v="396"/>
    <x v="314"/>
    <x v="0"/>
    <n v="8"/>
    <n v="12.42"/>
    <x v="8"/>
    <n v="16"/>
  </r>
  <r>
    <x v="2"/>
    <x v="7"/>
    <x v="1"/>
    <x v="95"/>
    <x v="314"/>
    <x v="2"/>
    <n v="10"/>
    <n v="17.829999999999998"/>
    <x v="21"/>
    <n v="35"/>
  </r>
  <r>
    <x v="0"/>
    <x v="1"/>
    <x v="0"/>
    <x v="228"/>
    <x v="314"/>
    <x v="1"/>
    <n v="3"/>
    <n v="16.32"/>
    <x v="25"/>
    <n v="9"/>
  </r>
  <r>
    <x v="0"/>
    <x v="1"/>
    <x v="0"/>
    <x v="389"/>
    <x v="314"/>
    <x v="2"/>
    <n v="7"/>
    <n v="17.829999999999998"/>
    <x v="37"/>
    <n v="24.5"/>
  </r>
  <r>
    <x v="1"/>
    <x v="2"/>
    <x v="1"/>
    <x v="475"/>
    <x v="314"/>
    <x v="3"/>
    <n v="7"/>
    <n v="53.35"/>
    <x v="13"/>
    <n v="42"/>
  </r>
  <r>
    <x v="3"/>
    <x v="0"/>
    <x v="0"/>
    <x v="36"/>
    <x v="314"/>
    <x v="3"/>
    <n v="5"/>
    <n v="53.35"/>
    <x v="38"/>
    <n v="30"/>
  </r>
  <r>
    <x v="1"/>
    <x v="5"/>
    <x v="1"/>
    <x v="59"/>
    <x v="314"/>
    <x v="0"/>
    <n v="2"/>
    <n v="12.42"/>
    <x v="17"/>
    <n v="4"/>
  </r>
  <r>
    <x v="4"/>
    <x v="0"/>
    <x v="0"/>
    <x v="327"/>
    <x v="314"/>
    <x v="0"/>
    <n v="1"/>
    <n v="12.42"/>
    <x v="3"/>
    <n v="2"/>
  </r>
  <r>
    <x v="0"/>
    <x v="1"/>
    <x v="0"/>
    <x v="351"/>
    <x v="314"/>
    <x v="2"/>
    <n v="1"/>
    <n v="17.829999999999998"/>
    <x v="16"/>
    <n v="3.5"/>
  </r>
  <r>
    <x v="4"/>
    <x v="0"/>
    <x v="0"/>
    <x v="10"/>
    <x v="314"/>
    <x v="0"/>
    <n v="7"/>
    <n v="12.42"/>
    <x v="1"/>
    <n v="14"/>
  </r>
  <r>
    <x v="3"/>
    <x v="3"/>
    <x v="0"/>
    <x v="490"/>
    <x v="314"/>
    <x v="0"/>
    <n v="2"/>
    <n v="12.42"/>
    <x v="17"/>
    <n v="4"/>
  </r>
  <r>
    <x v="2"/>
    <x v="2"/>
    <x v="1"/>
    <x v="202"/>
    <x v="314"/>
    <x v="0"/>
    <n v="1"/>
    <n v="12.42"/>
    <x v="3"/>
    <n v="2"/>
  </r>
  <r>
    <x v="0"/>
    <x v="0"/>
    <x v="0"/>
    <x v="158"/>
    <x v="314"/>
    <x v="1"/>
    <n v="2"/>
    <n v="16.32"/>
    <x v="2"/>
    <n v="6"/>
  </r>
  <r>
    <x v="2"/>
    <x v="4"/>
    <x v="1"/>
    <x v="104"/>
    <x v="314"/>
    <x v="0"/>
    <n v="3"/>
    <n v="12.42"/>
    <x v="27"/>
    <n v="6"/>
  </r>
  <r>
    <x v="2"/>
    <x v="4"/>
    <x v="1"/>
    <x v="104"/>
    <x v="314"/>
    <x v="1"/>
    <n v="10"/>
    <n v="16.32"/>
    <x v="36"/>
    <n v="30"/>
  </r>
  <r>
    <x v="3"/>
    <x v="3"/>
    <x v="0"/>
    <x v="443"/>
    <x v="314"/>
    <x v="0"/>
    <n v="3"/>
    <n v="12.42"/>
    <x v="27"/>
    <n v="6"/>
  </r>
  <r>
    <x v="1"/>
    <x v="5"/>
    <x v="1"/>
    <x v="35"/>
    <x v="314"/>
    <x v="1"/>
    <n v="8"/>
    <n v="16.32"/>
    <x v="11"/>
    <n v="24"/>
  </r>
  <r>
    <x v="3"/>
    <x v="0"/>
    <x v="0"/>
    <x v="18"/>
    <x v="315"/>
    <x v="0"/>
    <n v="5"/>
    <n v="12.42"/>
    <x v="31"/>
    <n v="10"/>
  </r>
  <r>
    <x v="4"/>
    <x v="0"/>
    <x v="0"/>
    <x v="381"/>
    <x v="315"/>
    <x v="0"/>
    <n v="10"/>
    <n v="12.42"/>
    <x v="30"/>
    <n v="20"/>
  </r>
  <r>
    <x v="1"/>
    <x v="7"/>
    <x v="1"/>
    <x v="522"/>
    <x v="315"/>
    <x v="0"/>
    <n v="10"/>
    <n v="12.42"/>
    <x v="30"/>
    <n v="20"/>
  </r>
  <r>
    <x v="0"/>
    <x v="0"/>
    <x v="0"/>
    <x v="412"/>
    <x v="315"/>
    <x v="0"/>
    <n v="2"/>
    <n v="12.42"/>
    <x v="17"/>
    <n v="4"/>
  </r>
  <r>
    <x v="0"/>
    <x v="1"/>
    <x v="0"/>
    <x v="501"/>
    <x v="315"/>
    <x v="3"/>
    <n v="7"/>
    <n v="53.35"/>
    <x v="13"/>
    <n v="42"/>
  </r>
  <r>
    <x v="1"/>
    <x v="2"/>
    <x v="1"/>
    <x v="225"/>
    <x v="315"/>
    <x v="2"/>
    <n v="9"/>
    <n v="17.829999999999998"/>
    <x v="19"/>
    <n v="31.5"/>
  </r>
  <r>
    <x v="4"/>
    <x v="1"/>
    <x v="0"/>
    <x v="424"/>
    <x v="315"/>
    <x v="0"/>
    <n v="4"/>
    <n v="12.42"/>
    <x v="10"/>
    <n v="8"/>
  </r>
  <r>
    <x v="1"/>
    <x v="4"/>
    <x v="1"/>
    <x v="483"/>
    <x v="315"/>
    <x v="3"/>
    <n v="7"/>
    <n v="53.35"/>
    <x v="13"/>
    <n v="42"/>
  </r>
  <r>
    <x v="2"/>
    <x v="5"/>
    <x v="1"/>
    <x v="519"/>
    <x v="315"/>
    <x v="0"/>
    <n v="9"/>
    <n v="12.42"/>
    <x v="9"/>
    <n v="18"/>
  </r>
  <r>
    <x v="1"/>
    <x v="5"/>
    <x v="1"/>
    <x v="303"/>
    <x v="315"/>
    <x v="0"/>
    <n v="10"/>
    <n v="12.42"/>
    <x v="30"/>
    <n v="20"/>
  </r>
  <r>
    <x v="1"/>
    <x v="5"/>
    <x v="1"/>
    <x v="123"/>
    <x v="315"/>
    <x v="1"/>
    <n v="2"/>
    <n v="16.32"/>
    <x v="2"/>
    <n v="6"/>
  </r>
  <r>
    <x v="3"/>
    <x v="1"/>
    <x v="0"/>
    <x v="115"/>
    <x v="315"/>
    <x v="3"/>
    <n v="4"/>
    <n v="53.35"/>
    <x v="39"/>
    <n v="24"/>
  </r>
  <r>
    <x v="0"/>
    <x v="0"/>
    <x v="0"/>
    <x v="155"/>
    <x v="315"/>
    <x v="0"/>
    <n v="4"/>
    <n v="12.42"/>
    <x v="10"/>
    <n v="8"/>
  </r>
  <r>
    <x v="3"/>
    <x v="3"/>
    <x v="0"/>
    <x v="400"/>
    <x v="315"/>
    <x v="3"/>
    <n v="6"/>
    <n v="53.35"/>
    <x v="5"/>
    <n v="36"/>
  </r>
  <r>
    <x v="2"/>
    <x v="2"/>
    <x v="1"/>
    <x v="225"/>
    <x v="315"/>
    <x v="3"/>
    <n v="2"/>
    <n v="53.35"/>
    <x v="35"/>
    <n v="12"/>
  </r>
  <r>
    <x v="1"/>
    <x v="4"/>
    <x v="1"/>
    <x v="454"/>
    <x v="315"/>
    <x v="3"/>
    <n v="1"/>
    <n v="53.35"/>
    <x v="15"/>
    <n v="6"/>
  </r>
  <r>
    <x v="0"/>
    <x v="0"/>
    <x v="0"/>
    <x v="283"/>
    <x v="316"/>
    <x v="1"/>
    <n v="5"/>
    <n v="16.32"/>
    <x v="33"/>
    <n v="15"/>
  </r>
  <r>
    <x v="3"/>
    <x v="1"/>
    <x v="0"/>
    <x v="403"/>
    <x v="316"/>
    <x v="2"/>
    <n v="6"/>
    <n v="17.829999999999998"/>
    <x v="7"/>
    <n v="21"/>
  </r>
  <r>
    <x v="0"/>
    <x v="3"/>
    <x v="0"/>
    <x v="236"/>
    <x v="316"/>
    <x v="0"/>
    <n v="7"/>
    <n v="12.42"/>
    <x v="1"/>
    <n v="14"/>
  </r>
  <r>
    <x v="3"/>
    <x v="0"/>
    <x v="0"/>
    <x v="412"/>
    <x v="316"/>
    <x v="0"/>
    <n v="5"/>
    <n v="12.42"/>
    <x v="31"/>
    <n v="10"/>
  </r>
  <r>
    <x v="3"/>
    <x v="1"/>
    <x v="0"/>
    <x v="213"/>
    <x v="316"/>
    <x v="1"/>
    <n v="9"/>
    <n v="16.32"/>
    <x v="6"/>
    <n v="27"/>
  </r>
  <r>
    <x v="0"/>
    <x v="3"/>
    <x v="0"/>
    <x v="3"/>
    <x v="316"/>
    <x v="3"/>
    <n v="4"/>
    <n v="53.35"/>
    <x v="39"/>
    <n v="24"/>
  </r>
  <r>
    <x v="4"/>
    <x v="0"/>
    <x v="0"/>
    <x v="435"/>
    <x v="316"/>
    <x v="2"/>
    <n v="10"/>
    <n v="17.829999999999998"/>
    <x v="21"/>
    <n v="35"/>
  </r>
  <r>
    <x v="2"/>
    <x v="2"/>
    <x v="1"/>
    <x v="16"/>
    <x v="316"/>
    <x v="3"/>
    <n v="1"/>
    <n v="53.35"/>
    <x v="15"/>
    <n v="6"/>
  </r>
  <r>
    <x v="2"/>
    <x v="4"/>
    <x v="1"/>
    <x v="223"/>
    <x v="316"/>
    <x v="0"/>
    <n v="3"/>
    <n v="12.42"/>
    <x v="27"/>
    <n v="6"/>
  </r>
  <r>
    <x v="2"/>
    <x v="2"/>
    <x v="1"/>
    <x v="271"/>
    <x v="316"/>
    <x v="0"/>
    <n v="3"/>
    <n v="12.42"/>
    <x v="27"/>
    <n v="6"/>
  </r>
  <r>
    <x v="3"/>
    <x v="1"/>
    <x v="0"/>
    <x v="361"/>
    <x v="316"/>
    <x v="0"/>
    <n v="6"/>
    <n v="12.42"/>
    <x v="0"/>
    <n v="12"/>
  </r>
  <r>
    <x v="3"/>
    <x v="1"/>
    <x v="0"/>
    <x v="262"/>
    <x v="316"/>
    <x v="0"/>
    <n v="8"/>
    <n v="12.42"/>
    <x v="8"/>
    <n v="16"/>
  </r>
  <r>
    <x v="0"/>
    <x v="1"/>
    <x v="0"/>
    <x v="425"/>
    <x v="316"/>
    <x v="3"/>
    <n v="1"/>
    <n v="53.35"/>
    <x v="15"/>
    <n v="6"/>
  </r>
  <r>
    <x v="0"/>
    <x v="3"/>
    <x v="0"/>
    <x v="272"/>
    <x v="316"/>
    <x v="0"/>
    <n v="7"/>
    <n v="12.42"/>
    <x v="1"/>
    <n v="14"/>
  </r>
  <r>
    <x v="1"/>
    <x v="4"/>
    <x v="1"/>
    <x v="344"/>
    <x v="316"/>
    <x v="1"/>
    <n v="4"/>
    <n v="16.32"/>
    <x v="29"/>
    <n v="12"/>
  </r>
  <r>
    <x v="0"/>
    <x v="0"/>
    <x v="0"/>
    <x v="380"/>
    <x v="316"/>
    <x v="3"/>
    <n v="3"/>
    <n v="53.35"/>
    <x v="22"/>
    <n v="18"/>
  </r>
  <r>
    <x v="4"/>
    <x v="0"/>
    <x v="0"/>
    <x v="74"/>
    <x v="316"/>
    <x v="3"/>
    <n v="9"/>
    <n v="53.35"/>
    <x v="18"/>
    <n v="54"/>
  </r>
  <r>
    <x v="4"/>
    <x v="1"/>
    <x v="0"/>
    <x v="403"/>
    <x v="316"/>
    <x v="0"/>
    <n v="2"/>
    <n v="12.42"/>
    <x v="17"/>
    <n v="4"/>
  </r>
  <r>
    <x v="1"/>
    <x v="2"/>
    <x v="1"/>
    <x v="218"/>
    <x v="316"/>
    <x v="0"/>
    <n v="8"/>
    <n v="12.42"/>
    <x v="8"/>
    <n v="16"/>
  </r>
  <r>
    <x v="4"/>
    <x v="0"/>
    <x v="0"/>
    <x v="365"/>
    <x v="316"/>
    <x v="0"/>
    <n v="6"/>
    <n v="12.42"/>
    <x v="0"/>
    <n v="12"/>
  </r>
  <r>
    <x v="0"/>
    <x v="0"/>
    <x v="0"/>
    <x v="481"/>
    <x v="316"/>
    <x v="0"/>
    <n v="4"/>
    <n v="12.42"/>
    <x v="10"/>
    <n v="8"/>
  </r>
  <r>
    <x v="2"/>
    <x v="7"/>
    <x v="1"/>
    <x v="398"/>
    <x v="316"/>
    <x v="0"/>
    <n v="6"/>
    <n v="12.42"/>
    <x v="0"/>
    <n v="12"/>
  </r>
  <r>
    <x v="1"/>
    <x v="5"/>
    <x v="1"/>
    <x v="71"/>
    <x v="316"/>
    <x v="0"/>
    <n v="3"/>
    <n v="12.42"/>
    <x v="27"/>
    <n v="6"/>
  </r>
  <r>
    <x v="0"/>
    <x v="0"/>
    <x v="0"/>
    <x v="282"/>
    <x v="316"/>
    <x v="3"/>
    <n v="4"/>
    <n v="53.35"/>
    <x v="39"/>
    <n v="24"/>
  </r>
  <r>
    <x v="3"/>
    <x v="1"/>
    <x v="0"/>
    <x v="198"/>
    <x v="317"/>
    <x v="0"/>
    <n v="1"/>
    <n v="12.42"/>
    <x v="3"/>
    <n v="2"/>
  </r>
  <r>
    <x v="1"/>
    <x v="5"/>
    <x v="1"/>
    <x v="110"/>
    <x v="317"/>
    <x v="1"/>
    <n v="9"/>
    <n v="16.32"/>
    <x v="6"/>
    <n v="27"/>
  </r>
  <r>
    <x v="4"/>
    <x v="1"/>
    <x v="0"/>
    <x v="187"/>
    <x v="317"/>
    <x v="1"/>
    <n v="7"/>
    <n v="16.32"/>
    <x v="14"/>
    <n v="21"/>
  </r>
  <r>
    <x v="1"/>
    <x v="7"/>
    <x v="1"/>
    <x v="448"/>
    <x v="317"/>
    <x v="3"/>
    <n v="1"/>
    <n v="53.35"/>
    <x v="15"/>
    <n v="6"/>
  </r>
  <r>
    <x v="4"/>
    <x v="1"/>
    <x v="0"/>
    <x v="403"/>
    <x v="317"/>
    <x v="1"/>
    <n v="3"/>
    <n v="16.32"/>
    <x v="25"/>
    <n v="9"/>
  </r>
  <r>
    <x v="4"/>
    <x v="1"/>
    <x v="0"/>
    <x v="168"/>
    <x v="317"/>
    <x v="0"/>
    <n v="8"/>
    <n v="12.42"/>
    <x v="8"/>
    <n v="16"/>
  </r>
  <r>
    <x v="0"/>
    <x v="1"/>
    <x v="0"/>
    <x v="377"/>
    <x v="317"/>
    <x v="1"/>
    <n v="8"/>
    <n v="16.32"/>
    <x v="11"/>
    <n v="24"/>
  </r>
  <r>
    <x v="2"/>
    <x v="2"/>
    <x v="1"/>
    <x v="97"/>
    <x v="317"/>
    <x v="2"/>
    <n v="8"/>
    <n v="17.829999999999998"/>
    <x v="23"/>
    <n v="28"/>
  </r>
  <r>
    <x v="2"/>
    <x v="2"/>
    <x v="1"/>
    <x v="252"/>
    <x v="317"/>
    <x v="1"/>
    <n v="7"/>
    <n v="16.32"/>
    <x v="14"/>
    <n v="21"/>
  </r>
  <r>
    <x v="1"/>
    <x v="2"/>
    <x v="1"/>
    <x v="397"/>
    <x v="317"/>
    <x v="1"/>
    <n v="6"/>
    <n v="16.32"/>
    <x v="26"/>
    <n v="18"/>
  </r>
  <r>
    <x v="0"/>
    <x v="1"/>
    <x v="0"/>
    <x v="445"/>
    <x v="317"/>
    <x v="1"/>
    <n v="4"/>
    <n v="16.32"/>
    <x v="29"/>
    <n v="12"/>
  </r>
  <r>
    <x v="0"/>
    <x v="0"/>
    <x v="0"/>
    <x v="45"/>
    <x v="317"/>
    <x v="3"/>
    <n v="7"/>
    <n v="53.35"/>
    <x v="13"/>
    <n v="42"/>
  </r>
  <r>
    <x v="0"/>
    <x v="0"/>
    <x v="0"/>
    <x v="402"/>
    <x v="317"/>
    <x v="2"/>
    <n v="4"/>
    <n v="17.829999999999998"/>
    <x v="34"/>
    <n v="14"/>
  </r>
  <r>
    <x v="0"/>
    <x v="0"/>
    <x v="0"/>
    <x v="61"/>
    <x v="317"/>
    <x v="1"/>
    <n v="5"/>
    <n v="16.32"/>
    <x v="33"/>
    <n v="15"/>
  </r>
  <r>
    <x v="4"/>
    <x v="0"/>
    <x v="0"/>
    <x v="509"/>
    <x v="317"/>
    <x v="1"/>
    <n v="5"/>
    <n v="16.32"/>
    <x v="33"/>
    <n v="15"/>
  </r>
  <r>
    <x v="0"/>
    <x v="6"/>
    <x v="0"/>
    <x v="333"/>
    <x v="317"/>
    <x v="2"/>
    <n v="1"/>
    <n v="17.829999999999998"/>
    <x v="16"/>
    <n v="3.5"/>
  </r>
  <r>
    <x v="2"/>
    <x v="2"/>
    <x v="1"/>
    <x v="118"/>
    <x v="317"/>
    <x v="1"/>
    <n v="1"/>
    <n v="16.32"/>
    <x v="20"/>
    <n v="3"/>
  </r>
  <r>
    <x v="2"/>
    <x v="4"/>
    <x v="1"/>
    <x v="368"/>
    <x v="317"/>
    <x v="0"/>
    <n v="6"/>
    <n v="12.42"/>
    <x v="0"/>
    <n v="12"/>
  </r>
  <r>
    <x v="0"/>
    <x v="1"/>
    <x v="0"/>
    <x v="227"/>
    <x v="317"/>
    <x v="0"/>
    <n v="8"/>
    <n v="12.42"/>
    <x v="8"/>
    <n v="16"/>
  </r>
  <r>
    <x v="1"/>
    <x v="2"/>
    <x v="1"/>
    <x v="366"/>
    <x v="317"/>
    <x v="0"/>
    <n v="10"/>
    <n v="12.42"/>
    <x v="30"/>
    <n v="20"/>
  </r>
  <r>
    <x v="1"/>
    <x v="2"/>
    <x v="1"/>
    <x v="366"/>
    <x v="317"/>
    <x v="0"/>
    <n v="2"/>
    <n v="12.42"/>
    <x v="17"/>
    <n v="4"/>
  </r>
  <r>
    <x v="2"/>
    <x v="5"/>
    <x v="1"/>
    <x v="27"/>
    <x v="317"/>
    <x v="1"/>
    <n v="2"/>
    <n v="16.32"/>
    <x v="2"/>
    <n v="6"/>
  </r>
  <r>
    <x v="4"/>
    <x v="1"/>
    <x v="0"/>
    <x v="426"/>
    <x v="317"/>
    <x v="0"/>
    <n v="9"/>
    <n v="12.42"/>
    <x v="9"/>
    <n v="18"/>
  </r>
  <r>
    <x v="4"/>
    <x v="0"/>
    <x v="0"/>
    <x v="295"/>
    <x v="318"/>
    <x v="0"/>
    <n v="8"/>
    <n v="12.42"/>
    <x v="8"/>
    <n v="16"/>
  </r>
  <r>
    <x v="3"/>
    <x v="1"/>
    <x v="0"/>
    <x v="228"/>
    <x v="318"/>
    <x v="2"/>
    <n v="10"/>
    <n v="17.829999999999998"/>
    <x v="21"/>
    <n v="35"/>
  </r>
  <r>
    <x v="4"/>
    <x v="0"/>
    <x v="0"/>
    <x v="181"/>
    <x v="318"/>
    <x v="2"/>
    <n v="7"/>
    <n v="17.829999999999998"/>
    <x v="37"/>
    <n v="24.5"/>
  </r>
  <r>
    <x v="2"/>
    <x v="2"/>
    <x v="1"/>
    <x v="394"/>
    <x v="318"/>
    <x v="0"/>
    <n v="6"/>
    <n v="12.42"/>
    <x v="0"/>
    <n v="12"/>
  </r>
  <r>
    <x v="3"/>
    <x v="1"/>
    <x v="0"/>
    <x v="347"/>
    <x v="318"/>
    <x v="1"/>
    <n v="8"/>
    <n v="16.32"/>
    <x v="11"/>
    <n v="24"/>
  </r>
  <r>
    <x v="0"/>
    <x v="0"/>
    <x v="0"/>
    <x v="419"/>
    <x v="318"/>
    <x v="3"/>
    <n v="2"/>
    <n v="53.35"/>
    <x v="35"/>
    <n v="12"/>
  </r>
  <r>
    <x v="0"/>
    <x v="3"/>
    <x v="0"/>
    <x v="443"/>
    <x v="318"/>
    <x v="0"/>
    <n v="8"/>
    <n v="12.42"/>
    <x v="8"/>
    <n v="16"/>
  </r>
  <r>
    <x v="0"/>
    <x v="3"/>
    <x v="0"/>
    <x v="246"/>
    <x v="318"/>
    <x v="0"/>
    <n v="9"/>
    <n v="12.42"/>
    <x v="9"/>
    <n v="18"/>
  </r>
  <r>
    <x v="2"/>
    <x v="5"/>
    <x v="1"/>
    <x v="123"/>
    <x v="318"/>
    <x v="0"/>
    <n v="6"/>
    <n v="12.42"/>
    <x v="0"/>
    <n v="12"/>
  </r>
  <r>
    <x v="0"/>
    <x v="3"/>
    <x v="0"/>
    <x v="245"/>
    <x v="318"/>
    <x v="0"/>
    <n v="9"/>
    <n v="12.42"/>
    <x v="9"/>
    <n v="18"/>
  </r>
  <r>
    <x v="2"/>
    <x v="2"/>
    <x v="1"/>
    <x v="390"/>
    <x v="318"/>
    <x v="0"/>
    <n v="6"/>
    <n v="12.42"/>
    <x v="0"/>
    <n v="12"/>
  </r>
  <r>
    <x v="2"/>
    <x v="5"/>
    <x v="1"/>
    <x v="49"/>
    <x v="318"/>
    <x v="1"/>
    <n v="2"/>
    <n v="16.32"/>
    <x v="2"/>
    <n v="6"/>
  </r>
  <r>
    <x v="2"/>
    <x v="2"/>
    <x v="1"/>
    <x v="81"/>
    <x v="318"/>
    <x v="0"/>
    <n v="5"/>
    <n v="12.42"/>
    <x v="31"/>
    <n v="10"/>
  </r>
  <r>
    <x v="2"/>
    <x v="2"/>
    <x v="1"/>
    <x v="118"/>
    <x v="318"/>
    <x v="1"/>
    <n v="2"/>
    <n v="16.32"/>
    <x v="2"/>
    <n v="6"/>
  </r>
  <r>
    <x v="2"/>
    <x v="2"/>
    <x v="1"/>
    <x v="338"/>
    <x v="318"/>
    <x v="0"/>
    <n v="10"/>
    <n v="12.42"/>
    <x v="30"/>
    <n v="20"/>
  </r>
  <r>
    <x v="0"/>
    <x v="3"/>
    <x v="0"/>
    <x v="400"/>
    <x v="318"/>
    <x v="0"/>
    <n v="4"/>
    <n v="12.42"/>
    <x v="10"/>
    <n v="8"/>
  </r>
  <r>
    <x v="1"/>
    <x v="7"/>
    <x v="1"/>
    <x v="470"/>
    <x v="318"/>
    <x v="0"/>
    <n v="3"/>
    <n v="12.42"/>
    <x v="27"/>
    <n v="6"/>
  </r>
  <r>
    <x v="2"/>
    <x v="2"/>
    <x v="1"/>
    <x v="456"/>
    <x v="318"/>
    <x v="3"/>
    <n v="6"/>
    <n v="53.35"/>
    <x v="5"/>
    <n v="36"/>
  </r>
  <r>
    <x v="1"/>
    <x v="7"/>
    <x v="1"/>
    <x v="95"/>
    <x v="318"/>
    <x v="0"/>
    <n v="6"/>
    <n v="12.42"/>
    <x v="0"/>
    <n v="12"/>
  </r>
  <r>
    <x v="4"/>
    <x v="1"/>
    <x v="0"/>
    <x v="57"/>
    <x v="318"/>
    <x v="0"/>
    <n v="2"/>
    <n v="12.42"/>
    <x v="17"/>
    <n v="4"/>
  </r>
  <r>
    <x v="4"/>
    <x v="3"/>
    <x v="0"/>
    <x v="203"/>
    <x v="318"/>
    <x v="3"/>
    <n v="8"/>
    <n v="53.35"/>
    <x v="32"/>
    <n v="48"/>
  </r>
  <r>
    <x v="3"/>
    <x v="0"/>
    <x v="0"/>
    <x v="436"/>
    <x v="318"/>
    <x v="2"/>
    <n v="6"/>
    <n v="17.829999999999998"/>
    <x v="7"/>
    <n v="21"/>
  </r>
  <r>
    <x v="1"/>
    <x v="5"/>
    <x v="1"/>
    <x v="27"/>
    <x v="318"/>
    <x v="3"/>
    <n v="10"/>
    <n v="53.35"/>
    <x v="12"/>
    <n v="60"/>
  </r>
  <r>
    <x v="4"/>
    <x v="3"/>
    <x v="0"/>
    <x v="66"/>
    <x v="318"/>
    <x v="1"/>
    <n v="5"/>
    <n v="16.32"/>
    <x v="33"/>
    <n v="15"/>
  </r>
  <r>
    <x v="4"/>
    <x v="3"/>
    <x v="0"/>
    <x v="261"/>
    <x v="319"/>
    <x v="0"/>
    <n v="6"/>
    <n v="12.42"/>
    <x v="0"/>
    <n v="12"/>
  </r>
  <r>
    <x v="2"/>
    <x v="5"/>
    <x v="1"/>
    <x v="110"/>
    <x v="319"/>
    <x v="0"/>
    <n v="1"/>
    <n v="12.42"/>
    <x v="3"/>
    <n v="2"/>
  </r>
  <r>
    <x v="3"/>
    <x v="0"/>
    <x v="0"/>
    <x v="381"/>
    <x v="319"/>
    <x v="0"/>
    <n v="10"/>
    <n v="12.42"/>
    <x v="30"/>
    <n v="20"/>
  </r>
  <r>
    <x v="2"/>
    <x v="2"/>
    <x v="1"/>
    <x v="511"/>
    <x v="319"/>
    <x v="2"/>
    <n v="3"/>
    <n v="17.829999999999998"/>
    <x v="4"/>
    <n v="10.5"/>
  </r>
  <r>
    <x v="0"/>
    <x v="0"/>
    <x v="0"/>
    <x v="251"/>
    <x v="319"/>
    <x v="0"/>
    <n v="10"/>
    <n v="12.42"/>
    <x v="30"/>
    <n v="20"/>
  </r>
  <r>
    <x v="1"/>
    <x v="2"/>
    <x v="1"/>
    <x v="449"/>
    <x v="319"/>
    <x v="0"/>
    <n v="5"/>
    <n v="12.42"/>
    <x v="31"/>
    <n v="10"/>
  </r>
  <r>
    <x v="2"/>
    <x v="2"/>
    <x v="1"/>
    <x v="341"/>
    <x v="319"/>
    <x v="1"/>
    <n v="4"/>
    <n v="16.32"/>
    <x v="29"/>
    <n v="12"/>
  </r>
  <r>
    <x v="2"/>
    <x v="4"/>
    <x v="1"/>
    <x v="363"/>
    <x v="319"/>
    <x v="0"/>
    <n v="7"/>
    <n v="12.42"/>
    <x v="1"/>
    <n v="14"/>
  </r>
  <r>
    <x v="4"/>
    <x v="1"/>
    <x v="0"/>
    <x v="501"/>
    <x v="319"/>
    <x v="3"/>
    <n v="9"/>
    <n v="53.35"/>
    <x v="18"/>
    <n v="54"/>
  </r>
  <r>
    <x v="4"/>
    <x v="3"/>
    <x v="0"/>
    <x v="364"/>
    <x v="319"/>
    <x v="3"/>
    <n v="2"/>
    <n v="53.35"/>
    <x v="35"/>
    <n v="12"/>
  </r>
  <r>
    <x v="0"/>
    <x v="1"/>
    <x v="0"/>
    <x v="14"/>
    <x v="319"/>
    <x v="3"/>
    <n v="5"/>
    <n v="53.35"/>
    <x v="38"/>
    <n v="30"/>
  </r>
  <r>
    <x v="4"/>
    <x v="6"/>
    <x v="0"/>
    <x v="308"/>
    <x v="319"/>
    <x v="3"/>
    <n v="3"/>
    <n v="53.35"/>
    <x v="22"/>
    <n v="18"/>
  </r>
  <r>
    <x v="1"/>
    <x v="2"/>
    <x v="1"/>
    <x v="401"/>
    <x v="319"/>
    <x v="0"/>
    <n v="3"/>
    <n v="12.42"/>
    <x v="27"/>
    <n v="6"/>
  </r>
  <r>
    <x v="4"/>
    <x v="0"/>
    <x v="0"/>
    <x v="232"/>
    <x v="319"/>
    <x v="3"/>
    <n v="9"/>
    <n v="53.35"/>
    <x v="18"/>
    <n v="54"/>
  </r>
  <r>
    <x v="3"/>
    <x v="1"/>
    <x v="0"/>
    <x v="34"/>
    <x v="319"/>
    <x v="2"/>
    <n v="8"/>
    <n v="17.829999999999998"/>
    <x v="23"/>
    <n v="28"/>
  </r>
  <r>
    <x v="2"/>
    <x v="4"/>
    <x v="1"/>
    <x v="523"/>
    <x v="320"/>
    <x v="0"/>
    <n v="5"/>
    <n v="12.42"/>
    <x v="31"/>
    <n v="10"/>
  </r>
  <r>
    <x v="2"/>
    <x v="4"/>
    <x v="1"/>
    <x v="89"/>
    <x v="320"/>
    <x v="0"/>
    <n v="4"/>
    <n v="12.42"/>
    <x v="10"/>
    <n v="8"/>
  </r>
  <r>
    <x v="0"/>
    <x v="0"/>
    <x v="0"/>
    <x v="144"/>
    <x v="320"/>
    <x v="1"/>
    <n v="1"/>
    <n v="16.32"/>
    <x v="20"/>
    <n v="3"/>
  </r>
  <r>
    <x v="3"/>
    <x v="1"/>
    <x v="0"/>
    <x v="28"/>
    <x v="320"/>
    <x v="0"/>
    <n v="1"/>
    <n v="12.42"/>
    <x v="3"/>
    <n v="2"/>
  </r>
  <r>
    <x v="3"/>
    <x v="0"/>
    <x v="0"/>
    <x v="423"/>
    <x v="320"/>
    <x v="2"/>
    <n v="7"/>
    <n v="17.829999999999998"/>
    <x v="37"/>
    <n v="24.5"/>
  </r>
  <r>
    <x v="3"/>
    <x v="1"/>
    <x v="0"/>
    <x v="14"/>
    <x v="320"/>
    <x v="2"/>
    <n v="9"/>
    <n v="17.829999999999998"/>
    <x v="19"/>
    <n v="31.5"/>
  </r>
  <r>
    <x v="0"/>
    <x v="6"/>
    <x v="0"/>
    <x v="42"/>
    <x v="320"/>
    <x v="0"/>
    <n v="5"/>
    <n v="12.42"/>
    <x v="31"/>
    <n v="10"/>
  </r>
  <r>
    <x v="3"/>
    <x v="0"/>
    <x v="0"/>
    <x v="277"/>
    <x v="320"/>
    <x v="3"/>
    <n v="8"/>
    <n v="53.35"/>
    <x v="32"/>
    <n v="48"/>
  </r>
  <r>
    <x v="0"/>
    <x v="0"/>
    <x v="0"/>
    <x v="478"/>
    <x v="320"/>
    <x v="0"/>
    <n v="1"/>
    <n v="12.42"/>
    <x v="3"/>
    <n v="2"/>
  </r>
  <r>
    <x v="2"/>
    <x v="2"/>
    <x v="1"/>
    <x v="396"/>
    <x v="320"/>
    <x v="1"/>
    <n v="9"/>
    <n v="16.32"/>
    <x v="6"/>
    <n v="27"/>
  </r>
  <r>
    <x v="2"/>
    <x v="5"/>
    <x v="1"/>
    <x v="41"/>
    <x v="320"/>
    <x v="0"/>
    <n v="10"/>
    <n v="12.42"/>
    <x v="30"/>
    <n v="20"/>
  </r>
  <r>
    <x v="1"/>
    <x v="4"/>
    <x v="1"/>
    <x v="89"/>
    <x v="320"/>
    <x v="0"/>
    <n v="2"/>
    <n v="12.42"/>
    <x v="17"/>
    <n v="4"/>
  </r>
  <r>
    <x v="0"/>
    <x v="1"/>
    <x v="0"/>
    <x v="315"/>
    <x v="320"/>
    <x v="3"/>
    <n v="6"/>
    <n v="53.35"/>
    <x v="5"/>
    <n v="36"/>
  </r>
  <r>
    <x v="2"/>
    <x v="5"/>
    <x v="1"/>
    <x v="59"/>
    <x v="320"/>
    <x v="3"/>
    <n v="7"/>
    <n v="53.35"/>
    <x v="13"/>
    <n v="42"/>
  </r>
  <r>
    <x v="0"/>
    <x v="1"/>
    <x v="0"/>
    <x v="224"/>
    <x v="320"/>
    <x v="3"/>
    <n v="2"/>
    <n v="53.35"/>
    <x v="35"/>
    <n v="12"/>
  </r>
  <r>
    <x v="3"/>
    <x v="1"/>
    <x v="0"/>
    <x v="51"/>
    <x v="320"/>
    <x v="2"/>
    <n v="9"/>
    <n v="17.829999999999998"/>
    <x v="19"/>
    <n v="31.5"/>
  </r>
  <r>
    <x v="4"/>
    <x v="0"/>
    <x v="0"/>
    <x v="327"/>
    <x v="320"/>
    <x v="2"/>
    <n v="3"/>
    <n v="17.829999999999998"/>
    <x v="4"/>
    <n v="10.5"/>
  </r>
  <r>
    <x v="1"/>
    <x v="5"/>
    <x v="1"/>
    <x v="27"/>
    <x v="320"/>
    <x v="2"/>
    <n v="9"/>
    <n v="17.829999999999998"/>
    <x v="19"/>
    <n v="31.5"/>
  </r>
  <r>
    <x v="0"/>
    <x v="6"/>
    <x v="0"/>
    <x v="167"/>
    <x v="320"/>
    <x v="1"/>
    <n v="6"/>
    <n v="16.32"/>
    <x v="26"/>
    <n v="18"/>
  </r>
  <r>
    <x v="1"/>
    <x v="2"/>
    <x v="1"/>
    <x v="485"/>
    <x v="320"/>
    <x v="0"/>
    <n v="10"/>
    <n v="12.42"/>
    <x v="30"/>
    <n v="20"/>
  </r>
  <r>
    <x v="0"/>
    <x v="1"/>
    <x v="0"/>
    <x v="173"/>
    <x v="321"/>
    <x v="2"/>
    <n v="3"/>
    <n v="17.829999999999998"/>
    <x v="4"/>
    <n v="10.5"/>
  </r>
  <r>
    <x v="0"/>
    <x v="6"/>
    <x v="0"/>
    <x v="385"/>
    <x v="321"/>
    <x v="2"/>
    <n v="4"/>
    <n v="17.829999999999998"/>
    <x v="34"/>
    <n v="14"/>
  </r>
  <r>
    <x v="4"/>
    <x v="3"/>
    <x v="0"/>
    <x v="320"/>
    <x v="321"/>
    <x v="0"/>
    <n v="6"/>
    <n v="12.42"/>
    <x v="0"/>
    <n v="12"/>
  </r>
  <r>
    <x v="4"/>
    <x v="0"/>
    <x v="0"/>
    <x v="295"/>
    <x v="321"/>
    <x v="0"/>
    <n v="2"/>
    <n v="12.42"/>
    <x v="17"/>
    <n v="4"/>
  </r>
  <r>
    <x v="0"/>
    <x v="1"/>
    <x v="0"/>
    <x v="198"/>
    <x v="321"/>
    <x v="2"/>
    <n v="4"/>
    <n v="17.829999999999998"/>
    <x v="34"/>
    <n v="14"/>
  </r>
  <r>
    <x v="3"/>
    <x v="3"/>
    <x v="0"/>
    <x v="378"/>
    <x v="321"/>
    <x v="1"/>
    <n v="6"/>
    <n v="16.32"/>
    <x v="26"/>
    <n v="18"/>
  </r>
  <r>
    <x v="3"/>
    <x v="0"/>
    <x v="0"/>
    <x v="235"/>
    <x v="321"/>
    <x v="0"/>
    <n v="9"/>
    <n v="12.42"/>
    <x v="9"/>
    <n v="18"/>
  </r>
  <r>
    <x v="0"/>
    <x v="6"/>
    <x v="0"/>
    <x v="357"/>
    <x v="321"/>
    <x v="0"/>
    <n v="1"/>
    <n v="12.42"/>
    <x v="3"/>
    <n v="2"/>
  </r>
  <r>
    <x v="0"/>
    <x v="3"/>
    <x v="0"/>
    <x v="431"/>
    <x v="321"/>
    <x v="0"/>
    <n v="7"/>
    <n v="12.42"/>
    <x v="1"/>
    <n v="14"/>
  </r>
  <r>
    <x v="3"/>
    <x v="3"/>
    <x v="0"/>
    <x v="467"/>
    <x v="321"/>
    <x v="0"/>
    <n v="10"/>
    <n v="12.42"/>
    <x v="30"/>
    <n v="20"/>
  </r>
  <r>
    <x v="0"/>
    <x v="1"/>
    <x v="0"/>
    <x v="278"/>
    <x v="321"/>
    <x v="0"/>
    <n v="9"/>
    <n v="12.42"/>
    <x v="9"/>
    <n v="18"/>
  </r>
  <r>
    <x v="0"/>
    <x v="0"/>
    <x v="0"/>
    <x v="72"/>
    <x v="321"/>
    <x v="1"/>
    <n v="6"/>
    <n v="16.32"/>
    <x v="26"/>
    <n v="18"/>
  </r>
  <r>
    <x v="2"/>
    <x v="5"/>
    <x v="1"/>
    <x v="71"/>
    <x v="321"/>
    <x v="0"/>
    <n v="5"/>
    <n v="12.42"/>
    <x v="31"/>
    <n v="10"/>
  </r>
  <r>
    <x v="1"/>
    <x v="4"/>
    <x v="1"/>
    <x v="58"/>
    <x v="321"/>
    <x v="0"/>
    <n v="6"/>
    <n v="12.42"/>
    <x v="0"/>
    <n v="12"/>
  </r>
  <r>
    <x v="3"/>
    <x v="3"/>
    <x v="0"/>
    <x v="38"/>
    <x v="321"/>
    <x v="1"/>
    <n v="1"/>
    <n v="16.32"/>
    <x v="20"/>
    <n v="3"/>
  </r>
  <r>
    <x v="3"/>
    <x v="3"/>
    <x v="0"/>
    <x v="334"/>
    <x v="321"/>
    <x v="3"/>
    <n v="5"/>
    <n v="53.35"/>
    <x v="38"/>
    <n v="30"/>
  </r>
  <r>
    <x v="2"/>
    <x v="5"/>
    <x v="1"/>
    <x v="49"/>
    <x v="321"/>
    <x v="0"/>
    <n v="5"/>
    <n v="12.42"/>
    <x v="31"/>
    <n v="10"/>
  </r>
  <r>
    <x v="0"/>
    <x v="1"/>
    <x v="0"/>
    <x v="451"/>
    <x v="322"/>
    <x v="0"/>
    <n v="6"/>
    <n v="12.42"/>
    <x v="0"/>
    <n v="12"/>
  </r>
  <r>
    <x v="4"/>
    <x v="1"/>
    <x v="0"/>
    <x v="168"/>
    <x v="322"/>
    <x v="0"/>
    <n v="2"/>
    <n v="12.42"/>
    <x v="17"/>
    <n v="4"/>
  </r>
  <r>
    <x v="1"/>
    <x v="4"/>
    <x v="1"/>
    <x v="219"/>
    <x v="322"/>
    <x v="0"/>
    <n v="5"/>
    <n v="12.42"/>
    <x v="31"/>
    <n v="10"/>
  </r>
  <r>
    <x v="0"/>
    <x v="0"/>
    <x v="0"/>
    <x v="77"/>
    <x v="322"/>
    <x v="2"/>
    <n v="1"/>
    <n v="17.829999999999998"/>
    <x v="16"/>
    <n v="3.5"/>
  </r>
  <r>
    <x v="4"/>
    <x v="3"/>
    <x v="0"/>
    <x v="263"/>
    <x v="322"/>
    <x v="1"/>
    <n v="8"/>
    <n v="16.32"/>
    <x v="11"/>
    <n v="24"/>
  </r>
  <r>
    <x v="1"/>
    <x v="4"/>
    <x v="1"/>
    <x v="455"/>
    <x v="322"/>
    <x v="1"/>
    <n v="2"/>
    <n v="16.32"/>
    <x v="2"/>
    <n v="6"/>
  </r>
  <r>
    <x v="2"/>
    <x v="4"/>
    <x v="1"/>
    <x v="344"/>
    <x v="322"/>
    <x v="3"/>
    <n v="5"/>
    <n v="53.35"/>
    <x v="38"/>
    <n v="30"/>
  </r>
  <r>
    <x v="2"/>
    <x v="5"/>
    <x v="1"/>
    <x v="91"/>
    <x v="322"/>
    <x v="1"/>
    <n v="9"/>
    <n v="16.32"/>
    <x v="6"/>
    <n v="27"/>
  </r>
  <r>
    <x v="0"/>
    <x v="0"/>
    <x v="0"/>
    <x v="380"/>
    <x v="322"/>
    <x v="0"/>
    <n v="9"/>
    <n v="12.42"/>
    <x v="9"/>
    <n v="18"/>
  </r>
  <r>
    <x v="4"/>
    <x v="3"/>
    <x v="0"/>
    <x v="350"/>
    <x v="322"/>
    <x v="1"/>
    <n v="4"/>
    <n v="16.32"/>
    <x v="29"/>
    <n v="12"/>
  </r>
  <r>
    <x v="3"/>
    <x v="3"/>
    <x v="0"/>
    <x v="63"/>
    <x v="322"/>
    <x v="2"/>
    <n v="8"/>
    <n v="17.829999999999998"/>
    <x v="23"/>
    <n v="28"/>
  </r>
  <r>
    <x v="1"/>
    <x v="2"/>
    <x v="1"/>
    <x v="304"/>
    <x v="322"/>
    <x v="0"/>
    <n v="9"/>
    <n v="12.42"/>
    <x v="9"/>
    <n v="18"/>
  </r>
  <r>
    <x v="3"/>
    <x v="1"/>
    <x v="0"/>
    <x v="399"/>
    <x v="322"/>
    <x v="3"/>
    <n v="9"/>
    <n v="53.35"/>
    <x v="18"/>
    <n v="54"/>
  </r>
  <r>
    <x v="0"/>
    <x v="1"/>
    <x v="0"/>
    <x v="217"/>
    <x v="322"/>
    <x v="0"/>
    <n v="1"/>
    <n v="12.42"/>
    <x v="3"/>
    <n v="2"/>
  </r>
  <r>
    <x v="2"/>
    <x v="2"/>
    <x v="1"/>
    <x v="164"/>
    <x v="322"/>
    <x v="2"/>
    <n v="8"/>
    <n v="17.829999999999998"/>
    <x v="23"/>
    <n v="28"/>
  </r>
  <r>
    <x v="1"/>
    <x v="5"/>
    <x v="1"/>
    <x v="88"/>
    <x v="322"/>
    <x v="3"/>
    <n v="2"/>
    <n v="53.35"/>
    <x v="35"/>
    <n v="12"/>
  </r>
  <r>
    <x v="0"/>
    <x v="0"/>
    <x v="0"/>
    <x v="46"/>
    <x v="322"/>
    <x v="0"/>
    <n v="1"/>
    <n v="12.42"/>
    <x v="3"/>
    <n v="2"/>
  </r>
  <r>
    <x v="3"/>
    <x v="3"/>
    <x v="0"/>
    <x v="452"/>
    <x v="322"/>
    <x v="0"/>
    <n v="10"/>
    <n v="12.42"/>
    <x v="30"/>
    <n v="20"/>
  </r>
  <r>
    <x v="2"/>
    <x v="2"/>
    <x v="1"/>
    <x v="81"/>
    <x v="322"/>
    <x v="2"/>
    <n v="7"/>
    <n v="17.829999999999998"/>
    <x v="37"/>
    <n v="24.5"/>
  </r>
  <r>
    <x v="2"/>
    <x v="5"/>
    <x v="1"/>
    <x v="159"/>
    <x v="323"/>
    <x v="0"/>
    <n v="8"/>
    <n v="12.42"/>
    <x v="8"/>
    <n v="16"/>
  </r>
  <r>
    <x v="2"/>
    <x v="2"/>
    <x v="1"/>
    <x v="408"/>
    <x v="323"/>
    <x v="0"/>
    <n v="10"/>
    <n v="12.42"/>
    <x v="30"/>
    <n v="20"/>
  </r>
  <r>
    <x v="0"/>
    <x v="1"/>
    <x v="0"/>
    <x v="517"/>
    <x v="323"/>
    <x v="0"/>
    <n v="6"/>
    <n v="12.42"/>
    <x v="0"/>
    <n v="12"/>
  </r>
  <r>
    <x v="0"/>
    <x v="3"/>
    <x v="0"/>
    <x v="126"/>
    <x v="323"/>
    <x v="0"/>
    <n v="6"/>
    <n v="12.42"/>
    <x v="0"/>
    <n v="12"/>
  </r>
  <r>
    <x v="3"/>
    <x v="1"/>
    <x v="0"/>
    <x v="168"/>
    <x v="323"/>
    <x v="2"/>
    <n v="1"/>
    <n v="17.829999999999998"/>
    <x v="16"/>
    <n v="3.5"/>
  </r>
  <r>
    <x v="0"/>
    <x v="0"/>
    <x v="0"/>
    <x v="504"/>
    <x v="323"/>
    <x v="0"/>
    <n v="4"/>
    <n v="12.42"/>
    <x v="10"/>
    <n v="8"/>
  </r>
  <r>
    <x v="4"/>
    <x v="1"/>
    <x v="0"/>
    <x v="317"/>
    <x v="323"/>
    <x v="3"/>
    <n v="5"/>
    <n v="53.35"/>
    <x v="38"/>
    <n v="30"/>
  </r>
  <r>
    <x v="0"/>
    <x v="3"/>
    <x v="0"/>
    <x v="120"/>
    <x v="323"/>
    <x v="3"/>
    <n v="5"/>
    <n v="53.35"/>
    <x v="38"/>
    <n v="30"/>
  </r>
  <r>
    <x v="1"/>
    <x v="5"/>
    <x v="1"/>
    <x v="249"/>
    <x v="323"/>
    <x v="0"/>
    <n v="1"/>
    <n v="12.42"/>
    <x v="3"/>
    <n v="2"/>
  </r>
  <r>
    <x v="0"/>
    <x v="1"/>
    <x v="0"/>
    <x v="9"/>
    <x v="323"/>
    <x v="0"/>
    <n v="4"/>
    <n v="12.42"/>
    <x v="10"/>
    <n v="8"/>
  </r>
  <r>
    <x v="3"/>
    <x v="1"/>
    <x v="0"/>
    <x v="196"/>
    <x v="323"/>
    <x v="2"/>
    <n v="4"/>
    <n v="17.829999999999998"/>
    <x v="34"/>
    <n v="14"/>
  </r>
  <r>
    <x v="2"/>
    <x v="4"/>
    <x v="1"/>
    <x v="482"/>
    <x v="323"/>
    <x v="0"/>
    <n v="2"/>
    <n v="12.42"/>
    <x v="17"/>
    <n v="4"/>
  </r>
  <r>
    <x v="2"/>
    <x v="7"/>
    <x v="1"/>
    <x v="440"/>
    <x v="323"/>
    <x v="0"/>
    <n v="2"/>
    <n v="12.42"/>
    <x v="17"/>
    <n v="4"/>
  </r>
  <r>
    <x v="0"/>
    <x v="3"/>
    <x v="0"/>
    <x v="299"/>
    <x v="323"/>
    <x v="1"/>
    <n v="3"/>
    <n v="16.32"/>
    <x v="25"/>
    <n v="9"/>
  </r>
  <r>
    <x v="4"/>
    <x v="1"/>
    <x v="0"/>
    <x v="361"/>
    <x v="323"/>
    <x v="3"/>
    <n v="4"/>
    <n v="53.35"/>
    <x v="39"/>
    <n v="24"/>
  </r>
  <r>
    <x v="2"/>
    <x v="4"/>
    <x v="1"/>
    <x v="286"/>
    <x v="323"/>
    <x v="3"/>
    <n v="10"/>
    <n v="53.35"/>
    <x v="12"/>
    <n v="60"/>
  </r>
  <r>
    <x v="1"/>
    <x v="2"/>
    <x v="1"/>
    <x v="33"/>
    <x v="323"/>
    <x v="2"/>
    <n v="4"/>
    <n v="17.829999999999998"/>
    <x v="34"/>
    <n v="14"/>
  </r>
  <r>
    <x v="0"/>
    <x v="0"/>
    <x v="0"/>
    <x v="346"/>
    <x v="324"/>
    <x v="0"/>
    <n v="2"/>
    <n v="12.42"/>
    <x v="17"/>
    <n v="4"/>
  </r>
  <r>
    <x v="0"/>
    <x v="0"/>
    <x v="0"/>
    <x v="419"/>
    <x v="324"/>
    <x v="2"/>
    <n v="10"/>
    <n v="17.829999999999998"/>
    <x v="21"/>
    <n v="35"/>
  </r>
  <r>
    <x v="0"/>
    <x v="1"/>
    <x v="0"/>
    <x v="156"/>
    <x v="324"/>
    <x v="0"/>
    <n v="6"/>
    <n v="12.42"/>
    <x v="0"/>
    <n v="12"/>
  </r>
  <r>
    <x v="0"/>
    <x v="0"/>
    <x v="0"/>
    <x v="295"/>
    <x v="324"/>
    <x v="0"/>
    <n v="7"/>
    <n v="12.42"/>
    <x v="1"/>
    <n v="14"/>
  </r>
  <r>
    <x v="1"/>
    <x v="5"/>
    <x v="1"/>
    <x v="244"/>
    <x v="324"/>
    <x v="1"/>
    <n v="5"/>
    <n v="16.32"/>
    <x v="33"/>
    <n v="15"/>
  </r>
  <r>
    <x v="0"/>
    <x v="1"/>
    <x v="0"/>
    <x v="189"/>
    <x v="324"/>
    <x v="2"/>
    <n v="8"/>
    <n v="17.829999999999998"/>
    <x v="23"/>
    <n v="28"/>
  </r>
  <r>
    <x v="1"/>
    <x v="4"/>
    <x v="1"/>
    <x v="344"/>
    <x v="324"/>
    <x v="0"/>
    <n v="4"/>
    <n v="12.42"/>
    <x v="10"/>
    <n v="8"/>
  </r>
  <r>
    <x v="2"/>
    <x v="2"/>
    <x v="1"/>
    <x v="460"/>
    <x v="324"/>
    <x v="1"/>
    <n v="5"/>
    <n v="16.32"/>
    <x v="33"/>
    <n v="15"/>
  </r>
  <r>
    <x v="0"/>
    <x v="1"/>
    <x v="0"/>
    <x v="501"/>
    <x v="324"/>
    <x v="1"/>
    <n v="7"/>
    <n v="16.32"/>
    <x v="14"/>
    <n v="21"/>
  </r>
  <r>
    <x v="1"/>
    <x v="7"/>
    <x v="1"/>
    <x v="448"/>
    <x v="324"/>
    <x v="1"/>
    <n v="7"/>
    <n v="16.32"/>
    <x v="14"/>
    <n v="21"/>
  </r>
  <r>
    <x v="0"/>
    <x v="1"/>
    <x v="0"/>
    <x v="207"/>
    <x v="324"/>
    <x v="0"/>
    <n v="3"/>
    <n v="12.42"/>
    <x v="27"/>
    <n v="6"/>
  </r>
  <r>
    <x v="4"/>
    <x v="6"/>
    <x v="0"/>
    <x v="457"/>
    <x v="324"/>
    <x v="2"/>
    <n v="3"/>
    <n v="17.829999999999998"/>
    <x v="4"/>
    <n v="10.5"/>
  </r>
  <r>
    <x v="0"/>
    <x v="6"/>
    <x v="0"/>
    <x v="135"/>
    <x v="324"/>
    <x v="3"/>
    <n v="3"/>
    <n v="53.35"/>
    <x v="22"/>
    <n v="18"/>
  </r>
  <r>
    <x v="2"/>
    <x v="4"/>
    <x v="1"/>
    <x v="23"/>
    <x v="324"/>
    <x v="0"/>
    <n v="9"/>
    <n v="12.42"/>
    <x v="9"/>
    <n v="18"/>
  </r>
  <r>
    <x v="1"/>
    <x v="5"/>
    <x v="1"/>
    <x v="80"/>
    <x v="324"/>
    <x v="0"/>
    <n v="7"/>
    <n v="12.42"/>
    <x v="1"/>
    <n v="14"/>
  </r>
  <r>
    <x v="0"/>
    <x v="1"/>
    <x v="0"/>
    <x v="451"/>
    <x v="324"/>
    <x v="3"/>
    <n v="2"/>
    <n v="53.35"/>
    <x v="35"/>
    <n v="12"/>
  </r>
  <r>
    <x v="3"/>
    <x v="3"/>
    <x v="0"/>
    <x v="247"/>
    <x v="325"/>
    <x v="0"/>
    <n v="10"/>
    <n v="12.42"/>
    <x v="30"/>
    <n v="20"/>
  </r>
  <r>
    <x v="0"/>
    <x v="1"/>
    <x v="0"/>
    <x v="267"/>
    <x v="325"/>
    <x v="3"/>
    <n v="1"/>
    <n v="53.35"/>
    <x v="15"/>
    <n v="6"/>
  </r>
  <r>
    <x v="1"/>
    <x v="2"/>
    <x v="1"/>
    <x v="130"/>
    <x v="325"/>
    <x v="2"/>
    <n v="1"/>
    <n v="17.829999999999998"/>
    <x v="16"/>
    <n v="3.5"/>
  </r>
  <r>
    <x v="3"/>
    <x v="0"/>
    <x v="0"/>
    <x v="283"/>
    <x v="325"/>
    <x v="0"/>
    <n v="6"/>
    <n v="12.42"/>
    <x v="0"/>
    <n v="12"/>
  </r>
  <r>
    <x v="2"/>
    <x v="2"/>
    <x v="1"/>
    <x v="449"/>
    <x v="325"/>
    <x v="0"/>
    <n v="3"/>
    <n v="12.42"/>
    <x v="27"/>
    <n v="6"/>
  </r>
  <r>
    <x v="2"/>
    <x v="5"/>
    <x v="1"/>
    <x v="27"/>
    <x v="325"/>
    <x v="3"/>
    <n v="3"/>
    <n v="53.35"/>
    <x v="22"/>
    <n v="18"/>
  </r>
  <r>
    <x v="2"/>
    <x v="2"/>
    <x v="1"/>
    <x v="465"/>
    <x v="325"/>
    <x v="2"/>
    <n v="6"/>
    <n v="17.829999999999998"/>
    <x v="7"/>
    <n v="21"/>
  </r>
  <r>
    <x v="0"/>
    <x v="0"/>
    <x v="0"/>
    <x v="139"/>
    <x v="325"/>
    <x v="2"/>
    <n v="3"/>
    <n v="17.829999999999998"/>
    <x v="4"/>
    <n v="10.5"/>
  </r>
  <r>
    <x v="3"/>
    <x v="1"/>
    <x v="0"/>
    <x v="517"/>
    <x v="325"/>
    <x v="0"/>
    <n v="1"/>
    <n v="12.42"/>
    <x v="3"/>
    <n v="2"/>
  </r>
  <r>
    <x v="2"/>
    <x v="4"/>
    <x v="1"/>
    <x v="23"/>
    <x v="325"/>
    <x v="0"/>
    <n v="5"/>
    <n v="12.42"/>
    <x v="31"/>
    <n v="10"/>
  </r>
  <r>
    <x v="1"/>
    <x v="7"/>
    <x v="1"/>
    <x v="393"/>
    <x v="325"/>
    <x v="1"/>
    <n v="3"/>
    <n v="16.32"/>
    <x v="25"/>
    <n v="9"/>
  </r>
  <r>
    <x v="1"/>
    <x v="2"/>
    <x v="1"/>
    <x v="396"/>
    <x v="325"/>
    <x v="0"/>
    <n v="3"/>
    <n v="12.42"/>
    <x v="27"/>
    <n v="6"/>
  </r>
  <r>
    <x v="0"/>
    <x v="1"/>
    <x v="0"/>
    <x v="28"/>
    <x v="325"/>
    <x v="0"/>
    <n v="6"/>
    <n v="12.42"/>
    <x v="0"/>
    <n v="12"/>
  </r>
  <r>
    <x v="0"/>
    <x v="1"/>
    <x v="0"/>
    <x v="493"/>
    <x v="325"/>
    <x v="3"/>
    <n v="10"/>
    <n v="53.35"/>
    <x v="12"/>
    <n v="60"/>
  </r>
  <r>
    <x v="0"/>
    <x v="1"/>
    <x v="0"/>
    <x v="26"/>
    <x v="325"/>
    <x v="2"/>
    <n v="10"/>
    <n v="17.829999999999998"/>
    <x v="21"/>
    <n v="35"/>
  </r>
  <r>
    <x v="0"/>
    <x v="3"/>
    <x v="0"/>
    <x v="21"/>
    <x v="325"/>
    <x v="1"/>
    <n v="4"/>
    <n v="16.32"/>
    <x v="29"/>
    <n v="12"/>
  </r>
  <r>
    <x v="1"/>
    <x v="5"/>
    <x v="1"/>
    <x v="519"/>
    <x v="325"/>
    <x v="0"/>
    <n v="2"/>
    <n v="12.42"/>
    <x v="17"/>
    <n v="4"/>
  </r>
  <r>
    <x v="4"/>
    <x v="0"/>
    <x v="0"/>
    <x v="134"/>
    <x v="325"/>
    <x v="3"/>
    <n v="9"/>
    <n v="53.35"/>
    <x v="18"/>
    <n v="54"/>
  </r>
  <r>
    <x v="4"/>
    <x v="1"/>
    <x v="0"/>
    <x v="147"/>
    <x v="326"/>
    <x v="3"/>
    <n v="9"/>
    <n v="53.35"/>
    <x v="18"/>
    <n v="54"/>
  </r>
  <r>
    <x v="0"/>
    <x v="3"/>
    <x v="0"/>
    <x v="143"/>
    <x v="326"/>
    <x v="1"/>
    <n v="7"/>
    <n v="16.32"/>
    <x v="14"/>
    <n v="21"/>
  </r>
  <r>
    <x v="0"/>
    <x v="0"/>
    <x v="0"/>
    <x v="216"/>
    <x v="326"/>
    <x v="0"/>
    <n v="10"/>
    <n v="12.42"/>
    <x v="30"/>
    <n v="20"/>
  </r>
  <r>
    <x v="2"/>
    <x v="2"/>
    <x v="1"/>
    <x v="298"/>
    <x v="326"/>
    <x v="2"/>
    <n v="2"/>
    <n v="17.829999999999998"/>
    <x v="28"/>
    <n v="7"/>
  </r>
  <r>
    <x v="2"/>
    <x v="4"/>
    <x v="1"/>
    <x v="242"/>
    <x v="326"/>
    <x v="3"/>
    <n v="1"/>
    <n v="53.35"/>
    <x v="15"/>
    <n v="6"/>
  </r>
  <r>
    <x v="1"/>
    <x v="5"/>
    <x v="1"/>
    <x v="27"/>
    <x v="326"/>
    <x v="0"/>
    <n v="2"/>
    <n v="12.42"/>
    <x v="17"/>
    <n v="4"/>
  </r>
  <r>
    <x v="3"/>
    <x v="0"/>
    <x v="0"/>
    <x v="165"/>
    <x v="326"/>
    <x v="0"/>
    <n v="3"/>
    <n v="12.42"/>
    <x v="27"/>
    <n v="6"/>
  </r>
  <r>
    <x v="3"/>
    <x v="1"/>
    <x v="0"/>
    <x v="172"/>
    <x v="326"/>
    <x v="0"/>
    <n v="8"/>
    <n v="12.42"/>
    <x v="8"/>
    <n v="16"/>
  </r>
  <r>
    <x v="1"/>
    <x v="2"/>
    <x v="1"/>
    <x v="453"/>
    <x v="326"/>
    <x v="2"/>
    <n v="8"/>
    <n v="17.829999999999998"/>
    <x v="23"/>
    <n v="28"/>
  </r>
  <r>
    <x v="3"/>
    <x v="0"/>
    <x v="0"/>
    <x v="339"/>
    <x v="326"/>
    <x v="2"/>
    <n v="8"/>
    <n v="17.829999999999998"/>
    <x v="23"/>
    <n v="28"/>
  </r>
  <r>
    <x v="0"/>
    <x v="3"/>
    <x v="0"/>
    <x v="355"/>
    <x v="326"/>
    <x v="2"/>
    <n v="3"/>
    <n v="17.829999999999998"/>
    <x v="4"/>
    <n v="10.5"/>
  </r>
  <r>
    <x v="0"/>
    <x v="0"/>
    <x v="0"/>
    <x v="45"/>
    <x v="326"/>
    <x v="2"/>
    <n v="1"/>
    <n v="17.829999999999998"/>
    <x v="16"/>
    <n v="3.5"/>
  </r>
  <r>
    <x v="0"/>
    <x v="3"/>
    <x v="0"/>
    <x v="431"/>
    <x v="326"/>
    <x v="0"/>
    <n v="3"/>
    <n v="12.42"/>
    <x v="27"/>
    <n v="6"/>
  </r>
  <r>
    <x v="2"/>
    <x v="7"/>
    <x v="1"/>
    <x v="398"/>
    <x v="326"/>
    <x v="1"/>
    <n v="9"/>
    <n v="16.32"/>
    <x v="6"/>
    <n v="27"/>
  </r>
  <r>
    <x v="2"/>
    <x v="2"/>
    <x v="1"/>
    <x v="338"/>
    <x v="326"/>
    <x v="0"/>
    <n v="10"/>
    <n v="12.42"/>
    <x v="30"/>
    <n v="20"/>
  </r>
  <r>
    <x v="0"/>
    <x v="1"/>
    <x v="0"/>
    <x v="279"/>
    <x v="326"/>
    <x v="0"/>
    <n v="5"/>
    <n v="12.42"/>
    <x v="31"/>
    <n v="10"/>
  </r>
  <r>
    <x v="2"/>
    <x v="4"/>
    <x v="1"/>
    <x v="239"/>
    <x v="326"/>
    <x v="1"/>
    <n v="10"/>
    <n v="16.32"/>
    <x v="36"/>
    <n v="30"/>
  </r>
  <r>
    <x v="0"/>
    <x v="1"/>
    <x v="0"/>
    <x v="9"/>
    <x v="326"/>
    <x v="2"/>
    <n v="9"/>
    <n v="17.829999999999998"/>
    <x v="19"/>
    <n v="31.5"/>
  </r>
  <r>
    <x v="2"/>
    <x v="4"/>
    <x v="1"/>
    <x v="363"/>
    <x v="326"/>
    <x v="1"/>
    <n v="1"/>
    <n v="16.32"/>
    <x v="20"/>
    <n v="3"/>
  </r>
  <r>
    <x v="2"/>
    <x v="5"/>
    <x v="1"/>
    <x v="519"/>
    <x v="326"/>
    <x v="0"/>
    <n v="5"/>
    <n v="12.42"/>
    <x v="31"/>
    <n v="10"/>
  </r>
  <r>
    <x v="0"/>
    <x v="0"/>
    <x v="0"/>
    <x v="79"/>
    <x v="326"/>
    <x v="2"/>
    <n v="7"/>
    <n v="17.829999999999998"/>
    <x v="37"/>
    <n v="24.5"/>
  </r>
  <r>
    <x v="3"/>
    <x v="1"/>
    <x v="0"/>
    <x v="411"/>
    <x v="326"/>
    <x v="3"/>
    <n v="4"/>
    <n v="53.35"/>
    <x v="39"/>
    <n v="24"/>
  </r>
  <r>
    <x v="0"/>
    <x v="0"/>
    <x v="0"/>
    <x v="165"/>
    <x v="327"/>
    <x v="3"/>
    <n v="2"/>
    <n v="53.35"/>
    <x v="35"/>
    <n v="12"/>
  </r>
  <r>
    <x v="0"/>
    <x v="0"/>
    <x v="0"/>
    <x v="20"/>
    <x v="327"/>
    <x v="0"/>
    <n v="2"/>
    <n v="12.42"/>
    <x v="17"/>
    <n v="4"/>
  </r>
  <r>
    <x v="1"/>
    <x v="4"/>
    <x v="1"/>
    <x v="430"/>
    <x v="327"/>
    <x v="3"/>
    <n v="8"/>
    <n v="53.35"/>
    <x v="32"/>
    <n v="48"/>
  </r>
  <r>
    <x v="3"/>
    <x v="1"/>
    <x v="0"/>
    <x v="471"/>
    <x v="327"/>
    <x v="0"/>
    <n v="1"/>
    <n v="12.42"/>
    <x v="3"/>
    <n v="2"/>
  </r>
  <r>
    <x v="3"/>
    <x v="3"/>
    <x v="0"/>
    <x v="162"/>
    <x v="327"/>
    <x v="3"/>
    <n v="6"/>
    <n v="53.35"/>
    <x v="5"/>
    <n v="36"/>
  </r>
  <r>
    <x v="4"/>
    <x v="0"/>
    <x v="0"/>
    <x v="257"/>
    <x v="327"/>
    <x v="2"/>
    <n v="9"/>
    <n v="17.829999999999998"/>
    <x v="19"/>
    <n v="31.5"/>
  </r>
  <r>
    <x v="0"/>
    <x v="0"/>
    <x v="0"/>
    <x v="235"/>
    <x v="327"/>
    <x v="2"/>
    <n v="4"/>
    <n v="17.829999999999998"/>
    <x v="34"/>
    <n v="14"/>
  </r>
  <r>
    <x v="1"/>
    <x v="4"/>
    <x v="1"/>
    <x v="138"/>
    <x v="327"/>
    <x v="2"/>
    <n v="7"/>
    <n v="17.829999999999998"/>
    <x v="37"/>
    <n v="24.5"/>
  </r>
  <r>
    <x v="0"/>
    <x v="3"/>
    <x v="0"/>
    <x v="21"/>
    <x v="327"/>
    <x v="1"/>
    <n v="3"/>
    <n v="16.32"/>
    <x v="25"/>
    <n v="9"/>
  </r>
  <r>
    <x v="1"/>
    <x v="4"/>
    <x v="1"/>
    <x v="480"/>
    <x v="327"/>
    <x v="0"/>
    <n v="2"/>
    <n v="12.42"/>
    <x v="17"/>
    <n v="4"/>
  </r>
  <r>
    <x v="3"/>
    <x v="3"/>
    <x v="0"/>
    <x v="206"/>
    <x v="327"/>
    <x v="2"/>
    <n v="2"/>
    <n v="17.829999999999998"/>
    <x v="28"/>
    <n v="7"/>
  </r>
  <r>
    <x v="0"/>
    <x v="1"/>
    <x v="0"/>
    <x v="351"/>
    <x v="327"/>
    <x v="2"/>
    <n v="5"/>
    <n v="17.829999999999998"/>
    <x v="24"/>
    <n v="17.5"/>
  </r>
  <r>
    <x v="3"/>
    <x v="1"/>
    <x v="0"/>
    <x v="117"/>
    <x v="327"/>
    <x v="1"/>
    <n v="1"/>
    <n v="16.32"/>
    <x v="20"/>
    <n v="3"/>
  </r>
  <r>
    <x v="0"/>
    <x v="1"/>
    <x v="0"/>
    <x v="361"/>
    <x v="327"/>
    <x v="2"/>
    <n v="4"/>
    <n v="17.829999999999998"/>
    <x v="34"/>
    <n v="14"/>
  </r>
  <r>
    <x v="1"/>
    <x v="2"/>
    <x v="1"/>
    <x v="468"/>
    <x v="327"/>
    <x v="1"/>
    <n v="5"/>
    <n v="16.32"/>
    <x v="33"/>
    <n v="15"/>
  </r>
  <r>
    <x v="0"/>
    <x v="3"/>
    <x v="0"/>
    <x v="416"/>
    <x v="327"/>
    <x v="1"/>
    <n v="8"/>
    <n v="16.32"/>
    <x v="11"/>
    <n v="24"/>
  </r>
  <r>
    <x v="3"/>
    <x v="1"/>
    <x v="0"/>
    <x v="389"/>
    <x v="327"/>
    <x v="1"/>
    <n v="9"/>
    <n v="16.32"/>
    <x v="6"/>
    <n v="27"/>
  </r>
  <r>
    <x v="0"/>
    <x v="1"/>
    <x v="0"/>
    <x v="410"/>
    <x v="327"/>
    <x v="0"/>
    <n v="7"/>
    <n v="12.42"/>
    <x v="1"/>
    <n v="14"/>
  </r>
  <r>
    <x v="0"/>
    <x v="0"/>
    <x v="0"/>
    <x v="238"/>
    <x v="328"/>
    <x v="0"/>
    <n v="5"/>
    <n v="12.42"/>
    <x v="31"/>
    <n v="10"/>
  </r>
  <r>
    <x v="3"/>
    <x v="6"/>
    <x v="0"/>
    <x v="42"/>
    <x v="328"/>
    <x v="2"/>
    <n v="10"/>
    <n v="17.829999999999998"/>
    <x v="21"/>
    <n v="35"/>
  </r>
  <r>
    <x v="2"/>
    <x v="2"/>
    <x v="1"/>
    <x v="323"/>
    <x v="328"/>
    <x v="0"/>
    <n v="5"/>
    <n v="12.42"/>
    <x v="31"/>
    <n v="10"/>
  </r>
  <r>
    <x v="3"/>
    <x v="3"/>
    <x v="0"/>
    <x v="247"/>
    <x v="328"/>
    <x v="2"/>
    <n v="7"/>
    <n v="17.829999999999998"/>
    <x v="37"/>
    <n v="24.5"/>
  </r>
  <r>
    <x v="0"/>
    <x v="3"/>
    <x v="0"/>
    <x v="364"/>
    <x v="328"/>
    <x v="3"/>
    <n v="3"/>
    <n v="53.35"/>
    <x v="22"/>
    <n v="18"/>
  </r>
  <r>
    <x v="0"/>
    <x v="0"/>
    <x v="0"/>
    <x v="504"/>
    <x v="328"/>
    <x v="0"/>
    <n v="6"/>
    <n v="12.42"/>
    <x v="0"/>
    <n v="12"/>
  </r>
  <r>
    <x v="3"/>
    <x v="0"/>
    <x v="0"/>
    <x v="268"/>
    <x v="328"/>
    <x v="2"/>
    <n v="6"/>
    <n v="17.829999999999998"/>
    <x v="7"/>
    <n v="21"/>
  </r>
  <r>
    <x v="3"/>
    <x v="0"/>
    <x v="0"/>
    <x v="18"/>
    <x v="328"/>
    <x v="2"/>
    <n v="8"/>
    <n v="17.829999999999998"/>
    <x v="23"/>
    <n v="28"/>
  </r>
  <r>
    <x v="3"/>
    <x v="0"/>
    <x v="0"/>
    <x v="435"/>
    <x v="328"/>
    <x v="2"/>
    <n v="7"/>
    <n v="17.829999999999998"/>
    <x v="37"/>
    <n v="24.5"/>
  </r>
  <r>
    <x v="2"/>
    <x v="2"/>
    <x v="1"/>
    <x v="456"/>
    <x v="328"/>
    <x v="0"/>
    <n v="9"/>
    <n v="12.42"/>
    <x v="9"/>
    <n v="18"/>
  </r>
  <r>
    <x v="1"/>
    <x v="4"/>
    <x v="1"/>
    <x v="324"/>
    <x v="328"/>
    <x v="1"/>
    <n v="2"/>
    <n v="16.32"/>
    <x v="2"/>
    <n v="6"/>
  </r>
  <r>
    <x v="0"/>
    <x v="3"/>
    <x v="0"/>
    <x v="292"/>
    <x v="328"/>
    <x v="0"/>
    <n v="4"/>
    <n v="12.42"/>
    <x v="10"/>
    <n v="8"/>
  </r>
  <r>
    <x v="0"/>
    <x v="1"/>
    <x v="0"/>
    <x v="93"/>
    <x v="328"/>
    <x v="0"/>
    <n v="2"/>
    <n v="12.42"/>
    <x v="17"/>
    <n v="4"/>
  </r>
  <r>
    <x v="0"/>
    <x v="6"/>
    <x v="0"/>
    <x v="358"/>
    <x v="328"/>
    <x v="1"/>
    <n v="6"/>
    <n v="16.32"/>
    <x v="26"/>
    <n v="18"/>
  </r>
  <r>
    <x v="0"/>
    <x v="1"/>
    <x v="0"/>
    <x v="37"/>
    <x v="328"/>
    <x v="0"/>
    <n v="5"/>
    <n v="12.42"/>
    <x v="31"/>
    <n v="10"/>
  </r>
  <r>
    <x v="4"/>
    <x v="1"/>
    <x v="0"/>
    <x v="217"/>
    <x v="328"/>
    <x v="0"/>
    <n v="9"/>
    <n v="12.42"/>
    <x v="9"/>
    <n v="18"/>
  </r>
  <r>
    <x v="4"/>
    <x v="3"/>
    <x v="0"/>
    <x v="162"/>
    <x v="328"/>
    <x v="0"/>
    <n v="7"/>
    <n v="12.42"/>
    <x v="1"/>
    <n v="14"/>
  </r>
  <r>
    <x v="2"/>
    <x v="5"/>
    <x v="1"/>
    <x v="91"/>
    <x v="328"/>
    <x v="0"/>
    <n v="10"/>
    <n v="12.42"/>
    <x v="30"/>
    <n v="20"/>
  </r>
  <r>
    <x v="0"/>
    <x v="0"/>
    <x v="0"/>
    <x v="18"/>
    <x v="328"/>
    <x v="3"/>
    <n v="7"/>
    <n v="53.35"/>
    <x v="13"/>
    <n v="42"/>
  </r>
  <r>
    <x v="0"/>
    <x v="0"/>
    <x v="0"/>
    <x v="326"/>
    <x v="328"/>
    <x v="3"/>
    <n v="6"/>
    <n v="53.35"/>
    <x v="5"/>
    <n v="36"/>
  </r>
  <r>
    <x v="1"/>
    <x v="2"/>
    <x v="1"/>
    <x v="130"/>
    <x v="328"/>
    <x v="3"/>
    <n v="6"/>
    <n v="53.35"/>
    <x v="5"/>
    <n v="36"/>
  </r>
  <r>
    <x v="2"/>
    <x v="5"/>
    <x v="1"/>
    <x v="170"/>
    <x v="328"/>
    <x v="2"/>
    <n v="7"/>
    <n v="17.829999999999998"/>
    <x v="37"/>
    <n v="24.5"/>
  </r>
  <r>
    <x v="3"/>
    <x v="1"/>
    <x v="0"/>
    <x v="8"/>
    <x v="328"/>
    <x v="3"/>
    <n v="9"/>
    <n v="53.35"/>
    <x v="18"/>
    <n v="54"/>
  </r>
  <r>
    <x v="0"/>
    <x v="1"/>
    <x v="0"/>
    <x v="510"/>
    <x v="328"/>
    <x v="1"/>
    <n v="3"/>
    <n v="16.32"/>
    <x v="25"/>
    <n v="9"/>
  </r>
  <r>
    <x v="0"/>
    <x v="3"/>
    <x v="0"/>
    <x v="452"/>
    <x v="329"/>
    <x v="0"/>
    <n v="4"/>
    <n v="12.42"/>
    <x v="10"/>
    <n v="8"/>
  </r>
  <r>
    <x v="0"/>
    <x v="3"/>
    <x v="0"/>
    <x v="447"/>
    <x v="329"/>
    <x v="3"/>
    <n v="7"/>
    <n v="53.35"/>
    <x v="13"/>
    <n v="42"/>
  </r>
  <r>
    <x v="0"/>
    <x v="1"/>
    <x v="0"/>
    <x v="494"/>
    <x v="329"/>
    <x v="3"/>
    <n v="8"/>
    <n v="53.35"/>
    <x v="32"/>
    <n v="48"/>
  </r>
  <r>
    <x v="0"/>
    <x v="1"/>
    <x v="0"/>
    <x v="214"/>
    <x v="329"/>
    <x v="2"/>
    <n v="9"/>
    <n v="17.829999999999998"/>
    <x v="19"/>
    <n v="31.5"/>
  </r>
  <r>
    <x v="3"/>
    <x v="3"/>
    <x v="0"/>
    <x v="330"/>
    <x v="329"/>
    <x v="0"/>
    <n v="3"/>
    <n v="12.42"/>
    <x v="27"/>
    <n v="6"/>
  </r>
  <r>
    <x v="2"/>
    <x v="2"/>
    <x v="1"/>
    <x v="5"/>
    <x v="329"/>
    <x v="3"/>
    <n v="9"/>
    <n v="53.35"/>
    <x v="18"/>
    <n v="54"/>
  </r>
  <r>
    <x v="2"/>
    <x v="5"/>
    <x v="1"/>
    <x v="27"/>
    <x v="329"/>
    <x v="0"/>
    <n v="2"/>
    <n v="12.42"/>
    <x v="17"/>
    <n v="4"/>
  </r>
  <r>
    <x v="4"/>
    <x v="0"/>
    <x v="0"/>
    <x v="407"/>
    <x v="329"/>
    <x v="2"/>
    <n v="8"/>
    <n v="17.829999999999998"/>
    <x v="23"/>
    <n v="28"/>
  </r>
  <r>
    <x v="0"/>
    <x v="1"/>
    <x v="0"/>
    <x v="152"/>
    <x v="329"/>
    <x v="0"/>
    <n v="5"/>
    <n v="12.42"/>
    <x v="31"/>
    <n v="10"/>
  </r>
  <r>
    <x v="0"/>
    <x v="1"/>
    <x v="0"/>
    <x v="224"/>
    <x v="329"/>
    <x v="3"/>
    <n v="8"/>
    <n v="53.35"/>
    <x v="32"/>
    <n v="48"/>
  </r>
  <r>
    <x v="0"/>
    <x v="1"/>
    <x v="0"/>
    <x v="421"/>
    <x v="329"/>
    <x v="0"/>
    <n v="3"/>
    <n v="12.42"/>
    <x v="27"/>
    <n v="6"/>
  </r>
  <r>
    <x v="1"/>
    <x v="5"/>
    <x v="1"/>
    <x v="35"/>
    <x v="329"/>
    <x v="3"/>
    <n v="8"/>
    <n v="53.35"/>
    <x v="32"/>
    <n v="48"/>
  </r>
  <r>
    <x v="4"/>
    <x v="3"/>
    <x v="0"/>
    <x v="352"/>
    <x v="330"/>
    <x v="0"/>
    <n v="4"/>
    <n v="12.42"/>
    <x v="10"/>
    <n v="8"/>
  </r>
  <r>
    <x v="1"/>
    <x v="5"/>
    <x v="1"/>
    <x v="513"/>
    <x v="330"/>
    <x v="2"/>
    <n v="6"/>
    <n v="17.829999999999998"/>
    <x v="7"/>
    <n v="21"/>
  </r>
  <r>
    <x v="0"/>
    <x v="3"/>
    <x v="0"/>
    <x v="100"/>
    <x v="330"/>
    <x v="0"/>
    <n v="10"/>
    <n v="12.42"/>
    <x v="30"/>
    <n v="20"/>
  </r>
  <r>
    <x v="3"/>
    <x v="0"/>
    <x v="0"/>
    <x v="311"/>
    <x v="330"/>
    <x v="3"/>
    <n v="5"/>
    <n v="53.35"/>
    <x v="38"/>
    <n v="30"/>
  </r>
  <r>
    <x v="1"/>
    <x v="2"/>
    <x v="1"/>
    <x v="473"/>
    <x v="330"/>
    <x v="3"/>
    <n v="7"/>
    <n v="53.35"/>
    <x v="13"/>
    <n v="42"/>
  </r>
  <r>
    <x v="0"/>
    <x v="1"/>
    <x v="0"/>
    <x v="361"/>
    <x v="330"/>
    <x v="0"/>
    <n v="9"/>
    <n v="12.42"/>
    <x v="9"/>
    <n v="18"/>
  </r>
  <r>
    <x v="0"/>
    <x v="1"/>
    <x v="0"/>
    <x v="524"/>
    <x v="330"/>
    <x v="3"/>
    <n v="5"/>
    <n v="53.35"/>
    <x v="38"/>
    <n v="30"/>
  </r>
  <r>
    <x v="3"/>
    <x v="1"/>
    <x v="0"/>
    <x v="14"/>
    <x v="330"/>
    <x v="3"/>
    <n v="10"/>
    <n v="53.35"/>
    <x v="12"/>
    <n v="60"/>
  </r>
  <r>
    <x v="0"/>
    <x v="1"/>
    <x v="0"/>
    <x v="6"/>
    <x v="330"/>
    <x v="0"/>
    <n v="6"/>
    <n v="12.42"/>
    <x v="0"/>
    <n v="12"/>
  </r>
  <r>
    <x v="1"/>
    <x v="2"/>
    <x v="1"/>
    <x v="323"/>
    <x v="330"/>
    <x v="0"/>
    <n v="3"/>
    <n v="12.42"/>
    <x v="27"/>
    <n v="6"/>
  </r>
  <r>
    <x v="4"/>
    <x v="1"/>
    <x v="0"/>
    <x v="156"/>
    <x v="330"/>
    <x v="1"/>
    <n v="2"/>
    <n v="16.32"/>
    <x v="2"/>
    <n v="6"/>
  </r>
  <r>
    <x v="3"/>
    <x v="0"/>
    <x v="0"/>
    <x v="216"/>
    <x v="330"/>
    <x v="1"/>
    <n v="2"/>
    <n v="16.32"/>
    <x v="2"/>
    <n v="6"/>
  </r>
  <r>
    <x v="2"/>
    <x v="4"/>
    <x v="1"/>
    <x v="523"/>
    <x v="330"/>
    <x v="0"/>
    <n v="8"/>
    <n v="12.42"/>
    <x v="8"/>
    <n v="16"/>
  </r>
  <r>
    <x v="3"/>
    <x v="0"/>
    <x v="0"/>
    <x v="374"/>
    <x v="330"/>
    <x v="0"/>
    <n v="8"/>
    <n v="12.42"/>
    <x v="8"/>
    <n v="16"/>
  </r>
  <r>
    <x v="4"/>
    <x v="1"/>
    <x v="0"/>
    <x v="115"/>
    <x v="330"/>
    <x v="2"/>
    <n v="3"/>
    <n v="17.829999999999998"/>
    <x v="4"/>
    <n v="10.5"/>
  </r>
  <r>
    <x v="3"/>
    <x v="0"/>
    <x v="0"/>
    <x v="504"/>
    <x v="330"/>
    <x v="3"/>
    <n v="3"/>
    <n v="53.35"/>
    <x v="22"/>
    <n v="18"/>
  </r>
  <r>
    <x v="0"/>
    <x v="1"/>
    <x v="0"/>
    <x v="514"/>
    <x v="330"/>
    <x v="2"/>
    <n v="3"/>
    <n v="17.829999999999998"/>
    <x v="4"/>
    <n v="10.5"/>
  </r>
  <r>
    <x v="2"/>
    <x v="5"/>
    <x v="1"/>
    <x v="220"/>
    <x v="330"/>
    <x v="0"/>
    <n v="6"/>
    <n v="12.42"/>
    <x v="0"/>
    <n v="12"/>
  </r>
  <r>
    <x v="2"/>
    <x v="2"/>
    <x v="1"/>
    <x v="319"/>
    <x v="330"/>
    <x v="2"/>
    <n v="2"/>
    <n v="17.829999999999998"/>
    <x v="28"/>
    <n v="7"/>
  </r>
  <r>
    <x v="0"/>
    <x v="1"/>
    <x v="0"/>
    <x v="336"/>
    <x v="330"/>
    <x v="0"/>
    <n v="8"/>
    <n v="12.42"/>
    <x v="8"/>
    <n v="16"/>
  </r>
  <r>
    <x v="0"/>
    <x v="0"/>
    <x v="0"/>
    <x v="0"/>
    <x v="330"/>
    <x v="2"/>
    <n v="10"/>
    <n v="17.829999999999998"/>
    <x v="21"/>
    <n v="35"/>
  </r>
  <r>
    <x v="0"/>
    <x v="1"/>
    <x v="0"/>
    <x v="414"/>
    <x v="330"/>
    <x v="0"/>
    <n v="10"/>
    <n v="12.42"/>
    <x v="30"/>
    <n v="20"/>
  </r>
  <r>
    <x v="0"/>
    <x v="1"/>
    <x v="0"/>
    <x v="351"/>
    <x v="331"/>
    <x v="0"/>
    <n v="6"/>
    <n v="12.42"/>
    <x v="0"/>
    <n v="12"/>
  </r>
  <r>
    <x v="2"/>
    <x v="5"/>
    <x v="1"/>
    <x v="469"/>
    <x v="331"/>
    <x v="1"/>
    <n v="10"/>
    <n v="16.32"/>
    <x v="36"/>
    <n v="30"/>
  </r>
  <r>
    <x v="0"/>
    <x v="0"/>
    <x v="0"/>
    <x v="283"/>
    <x v="331"/>
    <x v="0"/>
    <n v="3"/>
    <n v="12.42"/>
    <x v="27"/>
    <n v="6"/>
  </r>
  <r>
    <x v="3"/>
    <x v="1"/>
    <x v="0"/>
    <x v="233"/>
    <x v="331"/>
    <x v="3"/>
    <n v="5"/>
    <n v="53.35"/>
    <x v="38"/>
    <n v="30"/>
  </r>
  <r>
    <x v="3"/>
    <x v="1"/>
    <x v="0"/>
    <x v="217"/>
    <x v="331"/>
    <x v="0"/>
    <n v="2"/>
    <n v="12.42"/>
    <x v="17"/>
    <n v="4"/>
  </r>
  <r>
    <x v="2"/>
    <x v="2"/>
    <x v="1"/>
    <x v="183"/>
    <x v="331"/>
    <x v="0"/>
    <n v="5"/>
    <n v="12.42"/>
    <x v="31"/>
    <n v="10"/>
  </r>
  <r>
    <x v="0"/>
    <x v="1"/>
    <x v="0"/>
    <x v="510"/>
    <x v="331"/>
    <x v="0"/>
    <n v="10"/>
    <n v="12.42"/>
    <x v="30"/>
    <n v="20"/>
  </r>
  <r>
    <x v="0"/>
    <x v="1"/>
    <x v="0"/>
    <x v="466"/>
    <x v="331"/>
    <x v="1"/>
    <n v="3"/>
    <n v="16.32"/>
    <x v="25"/>
    <n v="9"/>
  </r>
  <r>
    <x v="4"/>
    <x v="3"/>
    <x v="0"/>
    <x v="63"/>
    <x v="331"/>
    <x v="3"/>
    <n v="9"/>
    <n v="53.35"/>
    <x v="18"/>
    <n v="54"/>
  </r>
  <r>
    <x v="0"/>
    <x v="3"/>
    <x v="0"/>
    <x v="163"/>
    <x v="331"/>
    <x v="3"/>
    <n v="5"/>
    <n v="53.35"/>
    <x v="38"/>
    <n v="30"/>
  </r>
  <r>
    <x v="2"/>
    <x v="5"/>
    <x v="1"/>
    <x v="27"/>
    <x v="331"/>
    <x v="0"/>
    <n v="8"/>
    <n v="12.42"/>
    <x v="8"/>
    <n v="16"/>
  </r>
  <r>
    <x v="3"/>
    <x v="0"/>
    <x v="0"/>
    <x v="25"/>
    <x v="331"/>
    <x v="0"/>
    <n v="6"/>
    <n v="12.42"/>
    <x v="0"/>
    <n v="12"/>
  </r>
  <r>
    <x v="0"/>
    <x v="1"/>
    <x v="0"/>
    <x v="388"/>
    <x v="331"/>
    <x v="3"/>
    <n v="6"/>
    <n v="53.35"/>
    <x v="5"/>
    <n v="36"/>
  </r>
  <r>
    <x v="1"/>
    <x v="2"/>
    <x v="1"/>
    <x v="266"/>
    <x v="331"/>
    <x v="2"/>
    <n v="1"/>
    <n v="17.829999999999998"/>
    <x v="16"/>
    <n v="3.5"/>
  </r>
  <r>
    <x v="0"/>
    <x v="1"/>
    <x v="0"/>
    <x v="78"/>
    <x v="331"/>
    <x v="0"/>
    <n v="7"/>
    <n v="12.42"/>
    <x v="1"/>
    <n v="14"/>
  </r>
  <r>
    <x v="4"/>
    <x v="0"/>
    <x v="0"/>
    <x v="191"/>
    <x v="331"/>
    <x v="0"/>
    <n v="7"/>
    <n v="12.42"/>
    <x v="1"/>
    <n v="14"/>
  </r>
  <r>
    <x v="0"/>
    <x v="1"/>
    <x v="0"/>
    <x v="51"/>
    <x v="331"/>
    <x v="0"/>
    <n v="4"/>
    <n v="12.42"/>
    <x v="10"/>
    <n v="8"/>
  </r>
  <r>
    <x v="3"/>
    <x v="3"/>
    <x v="0"/>
    <x v="3"/>
    <x v="331"/>
    <x v="0"/>
    <n v="10"/>
    <n v="12.42"/>
    <x v="30"/>
    <n v="20"/>
  </r>
  <r>
    <x v="0"/>
    <x v="3"/>
    <x v="0"/>
    <x v="203"/>
    <x v="331"/>
    <x v="3"/>
    <n v="8"/>
    <n v="53.35"/>
    <x v="32"/>
    <n v="48"/>
  </r>
  <r>
    <x v="0"/>
    <x v="1"/>
    <x v="0"/>
    <x v="157"/>
    <x v="331"/>
    <x v="2"/>
    <n v="3"/>
    <n v="17.829999999999998"/>
    <x v="4"/>
    <n v="10.5"/>
  </r>
  <r>
    <x v="0"/>
    <x v="0"/>
    <x v="0"/>
    <x v="307"/>
    <x v="331"/>
    <x v="3"/>
    <n v="10"/>
    <n v="53.35"/>
    <x v="12"/>
    <n v="60"/>
  </r>
  <r>
    <x v="3"/>
    <x v="6"/>
    <x v="0"/>
    <x v="43"/>
    <x v="331"/>
    <x v="0"/>
    <n v="7"/>
    <n v="12.42"/>
    <x v="1"/>
    <n v="14"/>
  </r>
  <r>
    <x v="2"/>
    <x v="4"/>
    <x v="1"/>
    <x v="482"/>
    <x v="331"/>
    <x v="0"/>
    <n v="3"/>
    <n v="12.42"/>
    <x v="27"/>
    <n v="6"/>
  </r>
  <r>
    <x v="3"/>
    <x v="6"/>
    <x v="0"/>
    <x v="356"/>
    <x v="332"/>
    <x v="2"/>
    <n v="4"/>
    <n v="17.829999999999998"/>
    <x v="34"/>
    <n v="14"/>
  </r>
  <r>
    <x v="2"/>
    <x v="4"/>
    <x v="1"/>
    <x v="512"/>
    <x v="332"/>
    <x v="3"/>
    <n v="9"/>
    <n v="53.35"/>
    <x v="18"/>
    <n v="54"/>
  </r>
  <r>
    <x v="0"/>
    <x v="6"/>
    <x v="0"/>
    <x v="109"/>
    <x v="332"/>
    <x v="0"/>
    <n v="1"/>
    <n v="12.42"/>
    <x v="3"/>
    <n v="2"/>
  </r>
  <r>
    <x v="0"/>
    <x v="3"/>
    <x v="0"/>
    <x v="247"/>
    <x v="332"/>
    <x v="3"/>
    <n v="8"/>
    <n v="53.35"/>
    <x v="32"/>
    <n v="48"/>
  </r>
  <r>
    <x v="0"/>
    <x v="1"/>
    <x v="0"/>
    <x v="524"/>
    <x v="332"/>
    <x v="0"/>
    <n v="3"/>
    <n v="12.42"/>
    <x v="27"/>
    <n v="6"/>
  </r>
  <r>
    <x v="2"/>
    <x v="4"/>
    <x v="1"/>
    <x v="103"/>
    <x v="332"/>
    <x v="3"/>
    <n v="8"/>
    <n v="53.35"/>
    <x v="32"/>
    <n v="48"/>
  </r>
  <r>
    <x v="2"/>
    <x v="5"/>
    <x v="1"/>
    <x v="27"/>
    <x v="332"/>
    <x v="2"/>
    <n v="2"/>
    <n v="17.829999999999998"/>
    <x v="28"/>
    <n v="7"/>
  </r>
  <r>
    <x v="2"/>
    <x v="5"/>
    <x v="1"/>
    <x v="80"/>
    <x v="332"/>
    <x v="0"/>
    <n v="4"/>
    <n v="12.42"/>
    <x v="10"/>
    <n v="8"/>
  </r>
  <r>
    <x v="4"/>
    <x v="3"/>
    <x v="0"/>
    <x v="350"/>
    <x v="332"/>
    <x v="0"/>
    <n v="1"/>
    <n v="12.42"/>
    <x v="3"/>
    <n v="2"/>
  </r>
  <r>
    <x v="0"/>
    <x v="3"/>
    <x v="0"/>
    <x v="38"/>
    <x v="332"/>
    <x v="2"/>
    <n v="1"/>
    <n v="17.829999999999998"/>
    <x v="16"/>
    <n v="3.5"/>
  </r>
  <r>
    <x v="4"/>
    <x v="6"/>
    <x v="0"/>
    <x v="417"/>
    <x v="332"/>
    <x v="3"/>
    <n v="10"/>
    <n v="53.35"/>
    <x v="12"/>
    <n v="60"/>
  </r>
  <r>
    <x v="0"/>
    <x v="0"/>
    <x v="0"/>
    <x v="121"/>
    <x v="332"/>
    <x v="0"/>
    <n v="1"/>
    <n v="12.42"/>
    <x v="3"/>
    <n v="2"/>
  </r>
  <r>
    <x v="3"/>
    <x v="0"/>
    <x v="0"/>
    <x v="251"/>
    <x v="332"/>
    <x v="2"/>
    <n v="3"/>
    <n v="17.829999999999998"/>
    <x v="4"/>
    <n v="10.5"/>
  </r>
  <r>
    <x v="2"/>
    <x v="4"/>
    <x v="1"/>
    <x v="343"/>
    <x v="332"/>
    <x v="3"/>
    <n v="6"/>
    <n v="53.35"/>
    <x v="5"/>
    <n v="36"/>
  </r>
  <r>
    <x v="1"/>
    <x v="5"/>
    <x v="1"/>
    <x v="479"/>
    <x v="332"/>
    <x v="0"/>
    <n v="7"/>
    <n v="12.42"/>
    <x v="1"/>
    <n v="14"/>
  </r>
  <r>
    <x v="3"/>
    <x v="1"/>
    <x v="0"/>
    <x v="510"/>
    <x v="332"/>
    <x v="3"/>
    <n v="7"/>
    <n v="53.35"/>
    <x v="13"/>
    <n v="42"/>
  </r>
  <r>
    <x v="0"/>
    <x v="0"/>
    <x v="0"/>
    <x v="20"/>
    <x v="332"/>
    <x v="2"/>
    <n v="9"/>
    <n v="17.829999999999998"/>
    <x v="19"/>
    <n v="31.5"/>
  </r>
  <r>
    <x v="1"/>
    <x v="5"/>
    <x v="1"/>
    <x v="244"/>
    <x v="332"/>
    <x v="0"/>
    <n v="2"/>
    <n v="12.42"/>
    <x v="17"/>
    <n v="4"/>
  </r>
  <r>
    <x v="3"/>
    <x v="0"/>
    <x v="0"/>
    <x v="335"/>
    <x v="332"/>
    <x v="0"/>
    <n v="6"/>
    <n v="12.42"/>
    <x v="0"/>
    <n v="12"/>
  </r>
  <r>
    <x v="0"/>
    <x v="0"/>
    <x v="0"/>
    <x v="12"/>
    <x v="332"/>
    <x v="1"/>
    <n v="10"/>
    <n v="16.32"/>
    <x v="36"/>
    <n v="30"/>
  </r>
  <r>
    <x v="2"/>
    <x v="2"/>
    <x v="1"/>
    <x v="475"/>
    <x v="332"/>
    <x v="3"/>
    <n v="3"/>
    <n v="53.35"/>
    <x v="22"/>
    <n v="18"/>
  </r>
  <r>
    <x v="0"/>
    <x v="0"/>
    <x v="0"/>
    <x v="435"/>
    <x v="332"/>
    <x v="0"/>
    <n v="9"/>
    <n v="12.42"/>
    <x v="9"/>
    <n v="18"/>
  </r>
  <r>
    <x v="0"/>
    <x v="1"/>
    <x v="0"/>
    <x v="517"/>
    <x v="332"/>
    <x v="2"/>
    <n v="4"/>
    <n v="17.829999999999998"/>
    <x v="34"/>
    <n v="14"/>
  </r>
  <r>
    <x v="0"/>
    <x v="1"/>
    <x v="0"/>
    <x v="152"/>
    <x v="333"/>
    <x v="3"/>
    <n v="2"/>
    <n v="53.35"/>
    <x v="35"/>
    <n v="12"/>
  </r>
  <r>
    <x v="2"/>
    <x v="4"/>
    <x v="1"/>
    <x v="368"/>
    <x v="333"/>
    <x v="3"/>
    <n v="10"/>
    <n v="53.35"/>
    <x v="12"/>
    <n v="60"/>
  </r>
  <r>
    <x v="0"/>
    <x v="1"/>
    <x v="0"/>
    <x v="317"/>
    <x v="333"/>
    <x v="0"/>
    <n v="5"/>
    <n v="12.42"/>
    <x v="31"/>
    <n v="10"/>
  </r>
  <r>
    <x v="0"/>
    <x v="0"/>
    <x v="0"/>
    <x v="39"/>
    <x v="333"/>
    <x v="0"/>
    <n v="2"/>
    <n v="12.42"/>
    <x v="17"/>
    <n v="4"/>
  </r>
  <r>
    <x v="1"/>
    <x v="5"/>
    <x v="1"/>
    <x v="83"/>
    <x v="333"/>
    <x v="2"/>
    <n v="5"/>
    <n v="17.829999999999998"/>
    <x v="24"/>
    <n v="17.5"/>
  </r>
  <r>
    <x v="0"/>
    <x v="1"/>
    <x v="0"/>
    <x v="384"/>
    <x v="333"/>
    <x v="0"/>
    <n v="3"/>
    <n v="12.42"/>
    <x v="27"/>
    <n v="6"/>
  </r>
  <r>
    <x v="0"/>
    <x v="1"/>
    <x v="0"/>
    <x v="107"/>
    <x v="333"/>
    <x v="1"/>
    <n v="10"/>
    <n v="16.32"/>
    <x v="36"/>
    <n v="30"/>
  </r>
  <r>
    <x v="3"/>
    <x v="6"/>
    <x v="0"/>
    <x v="52"/>
    <x v="333"/>
    <x v="0"/>
    <n v="6"/>
    <n v="12.42"/>
    <x v="0"/>
    <n v="12"/>
  </r>
  <r>
    <x v="0"/>
    <x v="3"/>
    <x v="0"/>
    <x v="263"/>
    <x v="333"/>
    <x v="3"/>
    <n v="7"/>
    <n v="53.35"/>
    <x v="13"/>
    <n v="42"/>
  </r>
  <r>
    <x v="2"/>
    <x v="4"/>
    <x v="1"/>
    <x v="136"/>
    <x v="333"/>
    <x v="3"/>
    <n v="7"/>
    <n v="53.35"/>
    <x v="13"/>
    <n v="42"/>
  </r>
  <r>
    <x v="3"/>
    <x v="1"/>
    <x v="0"/>
    <x v="253"/>
    <x v="333"/>
    <x v="1"/>
    <n v="1"/>
    <n v="16.32"/>
    <x v="20"/>
    <n v="3"/>
  </r>
  <r>
    <x v="0"/>
    <x v="6"/>
    <x v="0"/>
    <x v="457"/>
    <x v="333"/>
    <x v="0"/>
    <n v="1"/>
    <n v="12.42"/>
    <x v="3"/>
    <n v="2"/>
  </r>
  <r>
    <x v="0"/>
    <x v="0"/>
    <x v="0"/>
    <x v="499"/>
    <x v="333"/>
    <x v="0"/>
    <n v="10"/>
    <n v="12.42"/>
    <x v="30"/>
    <n v="20"/>
  </r>
  <r>
    <x v="0"/>
    <x v="0"/>
    <x v="0"/>
    <x v="64"/>
    <x v="333"/>
    <x v="0"/>
    <n v="10"/>
    <n v="12.42"/>
    <x v="30"/>
    <n v="20"/>
  </r>
  <r>
    <x v="4"/>
    <x v="3"/>
    <x v="0"/>
    <x v="21"/>
    <x v="333"/>
    <x v="0"/>
    <n v="7"/>
    <n v="12.42"/>
    <x v="1"/>
    <n v="14"/>
  </r>
  <r>
    <x v="0"/>
    <x v="1"/>
    <x v="0"/>
    <x v="316"/>
    <x v="333"/>
    <x v="3"/>
    <n v="3"/>
    <n v="53.35"/>
    <x v="22"/>
    <n v="18"/>
  </r>
  <r>
    <x v="2"/>
    <x v="2"/>
    <x v="1"/>
    <x v="408"/>
    <x v="333"/>
    <x v="0"/>
    <n v="3"/>
    <n v="12.42"/>
    <x v="27"/>
    <n v="6"/>
  </r>
  <r>
    <x v="4"/>
    <x v="6"/>
    <x v="0"/>
    <x v="385"/>
    <x v="333"/>
    <x v="3"/>
    <n v="1"/>
    <n v="53.35"/>
    <x v="15"/>
    <n v="6"/>
  </r>
  <r>
    <x v="3"/>
    <x v="0"/>
    <x v="0"/>
    <x v="108"/>
    <x v="334"/>
    <x v="0"/>
    <n v="7"/>
    <n v="12.42"/>
    <x v="1"/>
    <n v="14"/>
  </r>
  <r>
    <x v="2"/>
    <x v="2"/>
    <x v="1"/>
    <x v="456"/>
    <x v="334"/>
    <x v="2"/>
    <n v="5"/>
    <n v="17.829999999999998"/>
    <x v="24"/>
    <n v="17.5"/>
  </r>
  <r>
    <x v="2"/>
    <x v="2"/>
    <x v="1"/>
    <x v="122"/>
    <x v="334"/>
    <x v="3"/>
    <n v="1"/>
    <n v="53.35"/>
    <x v="15"/>
    <n v="6"/>
  </r>
  <r>
    <x v="0"/>
    <x v="3"/>
    <x v="0"/>
    <x v="379"/>
    <x v="334"/>
    <x v="1"/>
    <n v="6"/>
    <n v="16.32"/>
    <x v="26"/>
    <n v="18"/>
  </r>
  <r>
    <x v="2"/>
    <x v="5"/>
    <x v="1"/>
    <x v="479"/>
    <x v="334"/>
    <x v="3"/>
    <n v="9"/>
    <n v="53.35"/>
    <x v="18"/>
    <n v="54"/>
  </r>
  <r>
    <x v="1"/>
    <x v="5"/>
    <x v="1"/>
    <x v="479"/>
    <x v="334"/>
    <x v="3"/>
    <n v="8"/>
    <n v="53.35"/>
    <x v="32"/>
    <n v="48"/>
  </r>
  <r>
    <x v="0"/>
    <x v="3"/>
    <x v="0"/>
    <x v="3"/>
    <x v="334"/>
    <x v="0"/>
    <n v="6"/>
    <n v="12.42"/>
    <x v="0"/>
    <n v="12"/>
  </r>
  <r>
    <x v="0"/>
    <x v="1"/>
    <x v="0"/>
    <x v="488"/>
    <x v="334"/>
    <x v="3"/>
    <n v="9"/>
    <n v="53.35"/>
    <x v="18"/>
    <n v="54"/>
  </r>
  <r>
    <x v="0"/>
    <x v="1"/>
    <x v="0"/>
    <x v="493"/>
    <x v="334"/>
    <x v="3"/>
    <n v="3"/>
    <n v="53.35"/>
    <x v="22"/>
    <n v="18"/>
  </r>
  <r>
    <x v="3"/>
    <x v="3"/>
    <x v="0"/>
    <x v="206"/>
    <x v="334"/>
    <x v="1"/>
    <n v="9"/>
    <n v="16.32"/>
    <x v="6"/>
    <n v="27"/>
  </r>
  <r>
    <x v="3"/>
    <x v="0"/>
    <x v="0"/>
    <x v="39"/>
    <x v="334"/>
    <x v="1"/>
    <n v="1"/>
    <n v="16.32"/>
    <x v="20"/>
    <n v="3"/>
  </r>
  <r>
    <x v="0"/>
    <x v="0"/>
    <x v="0"/>
    <x v="282"/>
    <x v="335"/>
    <x v="0"/>
    <n v="5"/>
    <n v="12.42"/>
    <x v="31"/>
    <n v="10"/>
  </r>
  <r>
    <x v="2"/>
    <x v="4"/>
    <x v="1"/>
    <x v="104"/>
    <x v="335"/>
    <x v="0"/>
    <n v="6"/>
    <n v="12.42"/>
    <x v="0"/>
    <n v="12"/>
  </r>
  <r>
    <x v="0"/>
    <x v="1"/>
    <x v="0"/>
    <x v="93"/>
    <x v="335"/>
    <x v="1"/>
    <n v="4"/>
    <n v="16.32"/>
    <x v="29"/>
    <n v="12"/>
  </r>
  <r>
    <x v="0"/>
    <x v="0"/>
    <x v="0"/>
    <x v="413"/>
    <x v="335"/>
    <x v="2"/>
    <n v="7"/>
    <n v="17.829999999999998"/>
    <x v="37"/>
    <n v="24.5"/>
  </r>
  <r>
    <x v="2"/>
    <x v="2"/>
    <x v="1"/>
    <x v="169"/>
    <x v="335"/>
    <x v="2"/>
    <n v="10"/>
    <n v="17.829999999999998"/>
    <x v="21"/>
    <n v="35"/>
  </r>
  <r>
    <x v="1"/>
    <x v="2"/>
    <x v="1"/>
    <x v="461"/>
    <x v="335"/>
    <x v="0"/>
    <n v="5"/>
    <n v="12.42"/>
    <x v="31"/>
    <n v="10"/>
  </r>
  <r>
    <x v="0"/>
    <x v="0"/>
    <x v="0"/>
    <x v="108"/>
    <x v="335"/>
    <x v="1"/>
    <n v="2"/>
    <n v="16.32"/>
    <x v="2"/>
    <n v="6"/>
  </r>
  <r>
    <x v="4"/>
    <x v="3"/>
    <x v="0"/>
    <x v="126"/>
    <x v="335"/>
    <x v="3"/>
    <n v="5"/>
    <n v="53.35"/>
    <x v="38"/>
    <n v="30"/>
  </r>
  <r>
    <x v="3"/>
    <x v="1"/>
    <x v="0"/>
    <x v="442"/>
    <x v="335"/>
    <x v="2"/>
    <n v="6"/>
    <n v="17.829999999999998"/>
    <x v="7"/>
    <n v="21"/>
  </r>
  <r>
    <x v="0"/>
    <x v="1"/>
    <x v="0"/>
    <x v="382"/>
    <x v="335"/>
    <x v="3"/>
    <n v="5"/>
    <n v="53.35"/>
    <x v="38"/>
    <n v="30"/>
  </r>
  <r>
    <x v="2"/>
    <x v="4"/>
    <x v="1"/>
    <x v="482"/>
    <x v="335"/>
    <x v="0"/>
    <n v="10"/>
    <n v="12.42"/>
    <x v="30"/>
    <n v="20"/>
  </r>
  <r>
    <x v="1"/>
    <x v="2"/>
    <x v="1"/>
    <x v="456"/>
    <x v="335"/>
    <x v="0"/>
    <n v="9"/>
    <n v="12.42"/>
    <x v="9"/>
    <n v="18"/>
  </r>
  <r>
    <x v="2"/>
    <x v="2"/>
    <x v="1"/>
    <x v="304"/>
    <x v="335"/>
    <x v="0"/>
    <n v="5"/>
    <n v="12.42"/>
    <x v="31"/>
    <n v="10"/>
  </r>
  <r>
    <x v="2"/>
    <x v="7"/>
    <x v="1"/>
    <x v="260"/>
    <x v="335"/>
    <x v="0"/>
    <n v="1"/>
    <n v="12.42"/>
    <x v="3"/>
    <n v="2"/>
  </r>
  <r>
    <x v="0"/>
    <x v="6"/>
    <x v="0"/>
    <x v="422"/>
    <x v="335"/>
    <x v="2"/>
    <n v="5"/>
    <n v="17.829999999999998"/>
    <x v="24"/>
    <n v="17.5"/>
  </r>
  <r>
    <x v="1"/>
    <x v="2"/>
    <x v="1"/>
    <x v="211"/>
    <x v="335"/>
    <x v="3"/>
    <n v="10"/>
    <n v="53.35"/>
    <x v="12"/>
    <n v="60"/>
  </r>
  <r>
    <x v="4"/>
    <x v="6"/>
    <x v="0"/>
    <x v="356"/>
    <x v="335"/>
    <x v="0"/>
    <n v="6"/>
    <n v="12.42"/>
    <x v="0"/>
    <n v="12"/>
  </r>
  <r>
    <x v="0"/>
    <x v="1"/>
    <x v="0"/>
    <x v="520"/>
    <x v="335"/>
    <x v="3"/>
    <n v="4"/>
    <n v="53.35"/>
    <x v="39"/>
    <n v="24"/>
  </r>
  <r>
    <x v="0"/>
    <x v="0"/>
    <x v="0"/>
    <x v="74"/>
    <x v="335"/>
    <x v="3"/>
    <n v="2"/>
    <n v="53.35"/>
    <x v="35"/>
    <n v="12"/>
  </r>
  <r>
    <x v="2"/>
    <x v="5"/>
    <x v="1"/>
    <x v="215"/>
    <x v="335"/>
    <x v="3"/>
    <n v="8"/>
    <n v="53.35"/>
    <x v="32"/>
    <n v="48"/>
  </r>
  <r>
    <x v="1"/>
    <x v="2"/>
    <x v="1"/>
    <x v="313"/>
    <x v="335"/>
    <x v="0"/>
    <n v="7"/>
    <n v="12.42"/>
    <x v="1"/>
    <n v="14"/>
  </r>
  <r>
    <x v="0"/>
    <x v="0"/>
    <x v="0"/>
    <x v="235"/>
    <x v="335"/>
    <x v="3"/>
    <n v="7"/>
    <n v="53.35"/>
    <x v="13"/>
    <n v="42"/>
  </r>
  <r>
    <x v="0"/>
    <x v="1"/>
    <x v="0"/>
    <x v="424"/>
    <x v="335"/>
    <x v="3"/>
    <n v="3"/>
    <n v="53.35"/>
    <x v="22"/>
    <n v="18"/>
  </r>
  <r>
    <x v="4"/>
    <x v="3"/>
    <x v="0"/>
    <x v="330"/>
    <x v="335"/>
    <x v="3"/>
    <n v="1"/>
    <n v="53.35"/>
    <x v="15"/>
    <n v="6"/>
  </r>
  <r>
    <x v="2"/>
    <x v="5"/>
    <x v="1"/>
    <x v="41"/>
    <x v="335"/>
    <x v="0"/>
    <n v="8"/>
    <n v="12.42"/>
    <x v="8"/>
    <n v="16"/>
  </r>
  <r>
    <x v="4"/>
    <x v="0"/>
    <x v="0"/>
    <x v="137"/>
    <x v="335"/>
    <x v="0"/>
    <n v="1"/>
    <n v="12.42"/>
    <x v="3"/>
    <n v="2"/>
  </r>
  <r>
    <x v="0"/>
    <x v="1"/>
    <x v="0"/>
    <x v="207"/>
    <x v="335"/>
    <x v="0"/>
    <n v="8"/>
    <n v="12.42"/>
    <x v="8"/>
    <n v="16"/>
  </r>
  <r>
    <x v="3"/>
    <x v="0"/>
    <x v="0"/>
    <x v="154"/>
    <x v="335"/>
    <x v="3"/>
    <n v="6"/>
    <n v="53.35"/>
    <x v="5"/>
    <n v="36"/>
  </r>
  <r>
    <x v="1"/>
    <x v="2"/>
    <x v="1"/>
    <x v="373"/>
    <x v="335"/>
    <x v="0"/>
    <n v="5"/>
    <n v="12.42"/>
    <x v="31"/>
    <n v="10"/>
  </r>
  <r>
    <x v="4"/>
    <x v="1"/>
    <x v="0"/>
    <x v="288"/>
    <x v="335"/>
    <x v="2"/>
    <n v="10"/>
    <n v="17.829999999999998"/>
    <x v="21"/>
    <n v="35"/>
  </r>
  <r>
    <x v="2"/>
    <x v="5"/>
    <x v="1"/>
    <x v="27"/>
    <x v="335"/>
    <x v="0"/>
    <n v="9"/>
    <n v="12.42"/>
    <x v="9"/>
    <n v="18"/>
  </r>
  <r>
    <x v="2"/>
    <x v="5"/>
    <x v="1"/>
    <x v="369"/>
    <x v="335"/>
    <x v="3"/>
    <n v="1"/>
    <n v="53.35"/>
    <x v="15"/>
    <n v="6"/>
  </r>
  <r>
    <x v="0"/>
    <x v="0"/>
    <x v="0"/>
    <x v="61"/>
    <x v="335"/>
    <x v="0"/>
    <n v="8"/>
    <n v="12.42"/>
    <x v="8"/>
    <n v="16"/>
  </r>
  <r>
    <x v="2"/>
    <x v="5"/>
    <x v="1"/>
    <x v="369"/>
    <x v="336"/>
    <x v="2"/>
    <n v="1"/>
    <n v="17.829999999999998"/>
    <x v="16"/>
    <n v="3.5"/>
  </r>
  <r>
    <x v="0"/>
    <x v="1"/>
    <x v="0"/>
    <x v="214"/>
    <x v="336"/>
    <x v="2"/>
    <n v="6"/>
    <n v="17.829999999999998"/>
    <x v="7"/>
    <n v="21"/>
  </r>
  <r>
    <x v="0"/>
    <x v="6"/>
    <x v="0"/>
    <x v="53"/>
    <x v="336"/>
    <x v="1"/>
    <n v="3"/>
    <n v="16.32"/>
    <x v="25"/>
    <n v="9"/>
  </r>
  <r>
    <x v="2"/>
    <x v="2"/>
    <x v="1"/>
    <x v="432"/>
    <x v="336"/>
    <x v="1"/>
    <n v="5"/>
    <n v="16.32"/>
    <x v="33"/>
    <n v="15"/>
  </r>
  <r>
    <x v="3"/>
    <x v="1"/>
    <x v="0"/>
    <x v="195"/>
    <x v="336"/>
    <x v="3"/>
    <n v="5"/>
    <n v="53.35"/>
    <x v="38"/>
    <n v="30"/>
  </r>
  <r>
    <x v="0"/>
    <x v="1"/>
    <x v="0"/>
    <x v="189"/>
    <x v="336"/>
    <x v="3"/>
    <n v="7"/>
    <n v="53.35"/>
    <x v="13"/>
    <n v="42"/>
  </r>
  <r>
    <x v="0"/>
    <x v="3"/>
    <x v="0"/>
    <x v="331"/>
    <x v="336"/>
    <x v="1"/>
    <n v="9"/>
    <n v="16.32"/>
    <x v="6"/>
    <n v="27"/>
  </r>
  <r>
    <x v="2"/>
    <x v="5"/>
    <x v="1"/>
    <x v="309"/>
    <x v="336"/>
    <x v="2"/>
    <n v="1"/>
    <n v="17.829999999999998"/>
    <x v="16"/>
    <n v="3.5"/>
  </r>
  <r>
    <x v="2"/>
    <x v="4"/>
    <x v="1"/>
    <x v="439"/>
    <x v="336"/>
    <x v="2"/>
    <n v="7"/>
    <n v="17.829999999999998"/>
    <x v="37"/>
    <n v="24.5"/>
  </r>
  <r>
    <x v="0"/>
    <x v="1"/>
    <x v="0"/>
    <x v="213"/>
    <x v="336"/>
    <x v="1"/>
    <n v="2"/>
    <n v="16.32"/>
    <x v="2"/>
    <n v="6"/>
  </r>
  <r>
    <x v="0"/>
    <x v="6"/>
    <x v="0"/>
    <x v="212"/>
    <x v="336"/>
    <x v="1"/>
    <n v="8"/>
    <n v="16.32"/>
    <x v="11"/>
    <n v="24"/>
  </r>
  <r>
    <x v="3"/>
    <x v="0"/>
    <x v="0"/>
    <x v="436"/>
    <x v="336"/>
    <x v="3"/>
    <n v="9"/>
    <n v="53.35"/>
    <x v="18"/>
    <n v="54"/>
  </r>
  <r>
    <x v="0"/>
    <x v="0"/>
    <x v="0"/>
    <x v="257"/>
    <x v="336"/>
    <x v="2"/>
    <n v="7"/>
    <n v="17.829999999999998"/>
    <x v="37"/>
    <n v="24.5"/>
  </r>
  <r>
    <x v="1"/>
    <x v="2"/>
    <x v="1"/>
    <x v="456"/>
    <x v="336"/>
    <x v="0"/>
    <n v="7"/>
    <n v="12.42"/>
    <x v="1"/>
    <n v="14"/>
  </r>
  <r>
    <x v="2"/>
    <x v="2"/>
    <x v="1"/>
    <x v="125"/>
    <x v="336"/>
    <x v="0"/>
    <n v="5"/>
    <n v="12.42"/>
    <x v="31"/>
    <n v="10"/>
  </r>
  <r>
    <x v="1"/>
    <x v="4"/>
    <x v="1"/>
    <x v="439"/>
    <x v="336"/>
    <x v="3"/>
    <n v="7"/>
    <n v="53.35"/>
    <x v="13"/>
    <n v="42"/>
  </r>
  <r>
    <x v="4"/>
    <x v="3"/>
    <x v="0"/>
    <x v="476"/>
    <x v="336"/>
    <x v="3"/>
    <n v="7"/>
    <n v="53.35"/>
    <x v="13"/>
    <n v="42"/>
  </r>
  <r>
    <x v="2"/>
    <x v="5"/>
    <x v="1"/>
    <x v="83"/>
    <x v="336"/>
    <x v="2"/>
    <n v="3"/>
    <n v="17.829999999999998"/>
    <x v="4"/>
    <n v="10.5"/>
  </r>
  <r>
    <x v="1"/>
    <x v="4"/>
    <x v="1"/>
    <x v="242"/>
    <x v="336"/>
    <x v="0"/>
    <n v="9"/>
    <n v="12.42"/>
    <x v="9"/>
    <n v="18"/>
  </r>
  <r>
    <x v="0"/>
    <x v="0"/>
    <x v="0"/>
    <x v="472"/>
    <x v="336"/>
    <x v="3"/>
    <n v="4"/>
    <n v="53.35"/>
    <x v="39"/>
    <n v="24"/>
  </r>
  <r>
    <x v="1"/>
    <x v="5"/>
    <x v="1"/>
    <x v="332"/>
    <x v="336"/>
    <x v="0"/>
    <n v="2"/>
    <n v="12.42"/>
    <x v="17"/>
    <n v="4"/>
  </r>
  <r>
    <x v="1"/>
    <x v="2"/>
    <x v="1"/>
    <x v="397"/>
    <x v="336"/>
    <x v="0"/>
    <n v="4"/>
    <n v="12.42"/>
    <x v="10"/>
    <n v="8"/>
  </r>
  <r>
    <x v="1"/>
    <x v="5"/>
    <x v="1"/>
    <x v="67"/>
    <x v="336"/>
    <x v="1"/>
    <n v="7"/>
    <n v="16.32"/>
    <x v="14"/>
    <n v="21"/>
  </r>
  <r>
    <x v="2"/>
    <x v="5"/>
    <x v="1"/>
    <x v="99"/>
    <x v="336"/>
    <x v="2"/>
    <n v="6"/>
    <n v="17.829999999999998"/>
    <x v="7"/>
    <n v="21"/>
  </r>
  <r>
    <x v="0"/>
    <x v="3"/>
    <x v="0"/>
    <x v="507"/>
    <x v="336"/>
    <x v="3"/>
    <n v="6"/>
    <n v="53.35"/>
    <x v="5"/>
    <n v="36"/>
  </r>
  <r>
    <x v="0"/>
    <x v="1"/>
    <x v="0"/>
    <x v="288"/>
    <x v="336"/>
    <x v="0"/>
    <n v="7"/>
    <n v="12.42"/>
    <x v="1"/>
    <n v="14"/>
  </r>
  <r>
    <x v="3"/>
    <x v="1"/>
    <x v="0"/>
    <x v="377"/>
    <x v="337"/>
    <x v="1"/>
    <n v="9"/>
    <n v="16.32"/>
    <x v="6"/>
    <n v="27"/>
  </r>
  <r>
    <x v="4"/>
    <x v="0"/>
    <x v="0"/>
    <x v="339"/>
    <x v="337"/>
    <x v="0"/>
    <n v="7"/>
    <n v="12.42"/>
    <x v="1"/>
    <n v="14"/>
  </r>
  <r>
    <x v="4"/>
    <x v="0"/>
    <x v="0"/>
    <x v="505"/>
    <x v="337"/>
    <x v="3"/>
    <n v="5"/>
    <n v="53.35"/>
    <x v="38"/>
    <n v="30"/>
  </r>
  <r>
    <x v="1"/>
    <x v="5"/>
    <x v="1"/>
    <x v="437"/>
    <x v="337"/>
    <x v="0"/>
    <n v="4"/>
    <n v="12.42"/>
    <x v="10"/>
    <n v="8"/>
  </r>
  <r>
    <x v="0"/>
    <x v="1"/>
    <x v="0"/>
    <x v="233"/>
    <x v="337"/>
    <x v="1"/>
    <n v="8"/>
    <n v="16.32"/>
    <x v="11"/>
    <n v="24"/>
  </r>
  <r>
    <x v="2"/>
    <x v="5"/>
    <x v="1"/>
    <x v="519"/>
    <x v="337"/>
    <x v="2"/>
    <n v="4"/>
    <n v="17.829999999999998"/>
    <x v="34"/>
    <n v="14"/>
  </r>
  <r>
    <x v="4"/>
    <x v="1"/>
    <x v="0"/>
    <x v="173"/>
    <x v="337"/>
    <x v="3"/>
    <n v="2"/>
    <n v="53.35"/>
    <x v="35"/>
    <n v="12"/>
  </r>
  <r>
    <x v="2"/>
    <x v="5"/>
    <x v="1"/>
    <x v="479"/>
    <x v="337"/>
    <x v="3"/>
    <n v="3"/>
    <n v="53.35"/>
    <x v="22"/>
    <n v="18"/>
  </r>
  <r>
    <x v="2"/>
    <x v="2"/>
    <x v="1"/>
    <x v="122"/>
    <x v="337"/>
    <x v="0"/>
    <n v="10"/>
    <n v="12.42"/>
    <x v="30"/>
    <n v="20"/>
  </r>
  <r>
    <x v="3"/>
    <x v="3"/>
    <x v="0"/>
    <x v="208"/>
    <x v="337"/>
    <x v="0"/>
    <n v="3"/>
    <n v="12.42"/>
    <x v="27"/>
    <n v="6"/>
  </r>
  <r>
    <x v="1"/>
    <x v="5"/>
    <x v="1"/>
    <x v="41"/>
    <x v="337"/>
    <x v="0"/>
    <n v="9"/>
    <n v="12.42"/>
    <x v="9"/>
    <n v="18"/>
  </r>
  <r>
    <x v="3"/>
    <x v="6"/>
    <x v="0"/>
    <x v="42"/>
    <x v="337"/>
    <x v="0"/>
    <n v="10"/>
    <n v="12.42"/>
    <x v="30"/>
    <n v="20"/>
  </r>
  <r>
    <x v="0"/>
    <x v="1"/>
    <x v="0"/>
    <x v="217"/>
    <x v="337"/>
    <x v="0"/>
    <n v="7"/>
    <n v="12.42"/>
    <x v="1"/>
    <n v="14"/>
  </r>
  <r>
    <x v="1"/>
    <x v="5"/>
    <x v="1"/>
    <x v="437"/>
    <x v="337"/>
    <x v="3"/>
    <n v="4"/>
    <n v="53.35"/>
    <x v="39"/>
    <n v="24"/>
  </r>
  <r>
    <x v="1"/>
    <x v="2"/>
    <x v="1"/>
    <x v="394"/>
    <x v="337"/>
    <x v="1"/>
    <n v="6"/>
    <n v="16.32"/>
    <x v="26"/>
    <n v="18"/>
  </r>
  <r>
    <x v="3"/>
    <x v="1"/>
    <x v="0"/>
    <x v="51"/>
    <x v="337"/>
    <x v="0"/>
    <n v="6"/>
    <n v="12.42"/>
    <x v="0"/>
    <n v="12"/>
  </r>
  <r>
    <x v="0"/>
    <x v="3"/>
    <x v="0"/>
    <x v="352"/>
    <x v="337"/>
    <x v="2"/>
    <n v="3"/>
    <n v="17.829999999999998"/>
    <x v="4"/>
    <n v="10.5"/>
  </r>
  <r>
    <x v="4"/>
    <x v="0"/>
    <x v="0"/>
    <x v="25"/>
    <x v="337"/>
    <x v="0"/>
    <n v="10"/>
    <n v="12.42"/>
    <x v="30"/>
    <n v="20"/>
  </r>
  <r>
    <x v="2"/>
    <x v="2"/>
    <x v="1"/>
    <x v="90"/>
    <x v="337"/>
    <x v="0"/>
    <n v="4"/>
    <n v="12.42"/>
    <x v="10"/>
    <n v="8"/>
  </r>
  <r>
    <x v="2"/>
    <x v="5"/>
    <x v="1"/>
    <x v="477"/>
    <x v="337"/>
    <x v="1"/>
    <n v="5"/>
    <n v="16.32"/>
    <x v="33"/>
    <n v="15"/>
  </r>
  <r>
    <x v="3"/>
    <x v="3"/>
    <x v="0"/>
    <x v="247"/>
    <x v="337"/>
    <x v="3"/>
    <n v="2"/>
    <n v="53.35"/>
    <x v="35"/>
    <n v="12"/>
  </r>
  <r>
    <x v="4"/>
    <x v="3"/>
    <x v="0"/>
    <x v="240"/>
    <x v="337"/>
    <x v="0"/>
    <n v="1"/>
    <n v="12.42"/>
    <x v="3"/>
    <n v="2"/>
  </r>
  <r>
    <x v="3"/>
    <x v="1"/>
    <x v="0"/>
    <x v="336"/>
    <x v="337"/>
    <x v="0"/>
    <n v="8"/>
    <n v="12.42"/>
    <x v="8"/>
    <n v="16"/>
  </r>
  <r>
    <x v="4"/>
    <x v="1"/>
    <x v="0"/>
    <x v="214"/>
    <x v="337"/>
    <x v="0"/>
    <n v="9"/>
    <n v="12.42"/>
    <x v="9"/>
    <n v="18"/>
  </r>
  <r>
    <x v="0"/>
    <x v="0"/>
    <x v="0"/>
    <x v="165"/>
    <x v="337"/>
    <x v="0"/>
    <n v="3"/>
    <n v="12.42"/>
    <x v="27"/>
    <n v="6"/>
  </r>
  <r>
    <x v="3"/>
    <x v="0"/>
    <x v="0"/>
    <x v="201"/>
    <x v="337"/>
    <x v="0"/>
    <n v="3"/>
    <n v="12.42"/>
    <x v="27"/>
    <n v="6"/>
  </r>
  <r>
    <x v="1"/>
    <x v="5"/>
    <x v="1"/>
    <x v="59"/>
    <x v="337"/>
    <x v="3"/>
    <n v="5"/>
    <n v="53.35"/>
    <x v="38"/>
    <n v="30"/>
  </r>
  <r>
    <x v="0"/>
    <x v="3"/>
    <x v="0"/>
    <x v="376"/>
    <x v="338"/>
    <x v="2"/>
    <n v="9"/>
    <n v="17.829999999999998"/>
    <x v="19"/>
    <n v="31.5"/>
  </r>
  <r>
    <x v="0"/>
    <x v="1"/>
    <x v="0"/>
    <x v="383"/>
    <x v="338"/>
    <x v="2"/>
    <n v="5"/>
    <n v="17.829999999999998"/>
    <x v="24"/>
    <n v="17.5"/>
  </r>
  <r>
    <x v="2"/>
    <x v="2"/>
    <x v="1"/>
    <x v="210"/>
    <x v="338"/>
    <x v="1"/>
    <n v="3"/>
    <n v="16.32"/>
    <x v="25"/>
    <n v="9"/>
  </r>
  <r>
    <x v="4"/>
    <x v="3"/>
    <x v="0"/>
    <x v="376"/>
    <x v="338"/>
    <x v="3"/>
    <n v="6"/>
    <n v="53.35"/>
    <x v="5"/>
    <n v="36"/>
  </r>
  <r>
    <x v="3"/>
    <x v="6"/>
    <x v="0"/>
    <x v="434"/>
    <x v="338"/>
    <x v="3"/>
    <n v="10"/>
    <n v="53.35"/>
    <x v="12"/>
    <n v="60"/>
  </r>
  <r>
    <x v="4"/>
    <x v="3"/>
    <x v="0"/>
    <x v="245"/>
    <x v="338"/>
    <x v="0"/>
    <n v="10"/>
    <n v="12.42"/>
    <x v="30"/>
    <n v="20"/>
  </r>
  <r>
    <x v="2"/>
    <x v="4"/>
    <x v="1"/>
    <x v="512"/>
    <x v="338"/>
    <x v="2"/>
    <n v="6"/>
    <n v="17.829999999999998"/>
    <x v="7"/>
    <n v="21"/>
  </r>
  <r>
    <x v="2"/>
    <x v="4"/>
    <x v="1"/>
    <x v="368"/>
    <x v="338"/>
    <x v="0"/>
    <n v="8"/>
    <n v="12.42"/>
    <x v="8"/>
    <n v="16"/>
  </r>
  <r>
    <x v="0"/>
    <x v="1"/>
    <x v="0"/>
    <x v="305"/>
    <x v="338"/>
    <x v="0"/>
    <n v="2"/>
    <n v="12.42"/>
    <x v="17"/>
    <n v="4"/>
  </r>
  <r>
    <x v="2"/>
    <x v="4"/>
    <x v="1"/>
    <x v="55"/>
    <x v="338"/>
    <x v="2"/>
    <n v="1"/>
    <n v="17.829999999999998"/>
    <x v="16"/>
    <n v="3.5"/>
  </r>
  <r>
    <x v="2"/>
    <x v="4"/>
    <x v="1"/>
    <x v="116"/>
    <x v="338"/>
    <x v="2"/>
    <n v="10"/>
    <n v="17.829999999999998"/>
    <x v="21"/>
    <n v="35"/>
  </r>
  <r>
    <x v="0"/>
    <x v="6"/>
    <x v="0"/>
    <x v="462"/>
    <x v="338"/>
    <x v="2"/>
    <n v="3"/>
    <n v="17.829999999999998"/>
    <x v="4"/>
    <n v="10.5"/>
  </r>
  <r>
    <x v="0"/>
    <x v="1"/>
    <x v="0"/>
    <x v="305"/>
    <x v="338"/>
    <x v="0"/>
    <n v="6"/>
    <n v="12.42"/>
    <x v="0"/>
    <n v="12"/>
  </r>
  <r>
    <x v="3"/>
    <x v="0"/>
    <x v="0"/>
    <x v="339"/>
    <x v="338"/>
    <x v="0"/>
    <n v="1"/>
    <n v="12.42"/>
    <x v="3"/>
    <n v="2"/>
  </r>
  <r>
    <x v="2"/>
    <x v="4"/>
    <x v="1"/>
    <x v="178"/>
    <x v="338"/>
    <x v="0"/>
    <n v="10"/>
    <n v="12.42"/>
    <x v="30"/>
    <n v="20"/>
  </r>
  <r>
    <x v="0"/>
    <x v="6"/>
    <x v="0"/>
    <x v="301"/>
    <x v="338"/>
    <x v="3"/>
    <n v="3"/>
    <n v="53.35"/>
    <x v="22"/>
    <n v="18"/>
  </r>
  <r>
    <x v="0"/>
    <x v="1"/>
    <x v="0"/>
    <x v="265"/>
    <x v="338"/>
    <x v="0"/>
    <n v="8"/>
    <n v="12.42"/>
    <x v="8"/>
    <n v="16"/>
  </r>
  <r>
    <x v="2"/>
    <x v="4"/>
    <x v="1"/>
    <x v="286"/>
    <x v="338"/>
    <x v="0"/>
    <n v="7"/>
    <n v="12.42"/>
    <x v="1"/>
    <n v="14"/>
  </r>
  <r>
    <x v="2"/>
    <x v="2"/>
    <x v="1"/>
    <x v="319"/>
    <x v="338"/>
    <x v="0"/>
    <n v="2"/>
    <n v="12.42"/>
    <x v="17"/>
    <n v="4"/>
  </r>
  <r>
    <x v="0"/>
    <x v="0"/>
    <x v="0"/>
    <x v="39"/>
    <x v="338"/>
    <x v="3"/>
    <n v="10"/>
    <n v="53.35"/>
    <x v="12"/>
    <n v="60"/>
  </r>
  <r>
    <x v="2"/>
    <x v="4"/>
    <x v="1"/>
    <x v="129"/>
    <x v="338"/>
    <x v="0"/>
    <n v="10"/>
    <n v="12.42"/>
    <x v="30"/>
    <n v="20"/>
  </r>
  <r>
    <x v="0"/>
    <x v="6"/>
    <x v="0"/>
    <x v="287"/>
    <x v="338"/>
    <x v="0"/>
    <n v="1"/>
    <n v="12.42"/>
    <x v="3"/>
    <n v="2"/>
  </r>
  <r>
    <x v="0"/>
    <x v="1"/>
    <x v="0"/>
    <x v="107"/>
    <x v="338"/>
    <x v="0"/>
    <n v="7"/>
    <n v="12.42"/>
    <x v="1"/>
    <n v="14"/>
  </r>
  <r>
    <x v="4"/>
    <x v="1"/>
    <x v="0"/>
    <x v="172"/>
    <x v="339"/>
    <x v="3"/>
    <n v="7"/>
    <n v="53.35"/>
    <x v="13"/>
    <n v="42"/>
  </r>
  <r>
    <x v="4"/>
    <x v="3"/>
    <x v="0"/>
    <x v="379"/>
    <x v="339"/>
    <x v="0"/>
    <n v="2"/>
    <n v="12.42"/>
    <x v="17"/>
    <n v="4"/>
  </r>
  <r>
    <x v="0"/>
    <x v="1"/>
    <x v="0"/>
    <x v="446"/>
    <x v="339"/>
    <x v="0"/>
    <n v="5"/>
    <n v="12.42"/>
    <x v="31"/>
    <n v="10"/>
  </r>
  <r>
    <x v="3"/>
    <x v="3"/>
    <x v="0"/>
    <x v="241"/>
    <x v="339"/>
    <x v="3"/>
    <n v="8"/>
    <n v="53.35"/>
    <x v="32"/>
    <n v="48"/>
  </r>
  <r>
    <x v="0"/>
    <x v="1"/>
    <x v="0"/>
    <x v="458"/>
    <x v="339"/>
    <x v="0"/>
    <n v="9"/>
    <n v="12.42"/>
    <x v="9"/>
    <n v="18"/>
  </r>
  <r>
    <x v="3"/>
    <x v="0"/>
    <x v="0"/>
    <x v="478"/>
    <x v="339"/>
    <x v="0"/>
    <n v="6"/>
    <n v="12.42"/>
    <x v="0"/>
    <n v="12"/>
  </r>
  <r>
    <x v="0"/>
    <x v="1"/>
    <x v="0"/>
    <x v="34"/>
    <x v="339"/>
    <x v="1"/>
    <n v="8"/>
    <n v="16.32"/>
    <x v="11"/>
    <n v="24"/>
  </r>
  <r>
    <x v="0"/>
    <x v="0"/>
    <x v="0"/>
    <x v="185"/>
    <x v="339"/>
    <x v="0"/>
    <n v="6"/>
    <n v="12.42"/>
    <x v="0"/>
    <n v="12"/>
  </r>
  <r>
    <x v="2"/>
    <x v="2"/>
    <x v="1"/>
    <x v="190"/>
    <x v="339"/>
    <x v="2"/>
    <n v="8"/>
    <n v="17.829999999999998"/>
    <x v="23"/>
    <n v="28"/>
  </r>
  <r>
    <x v="1"/>
    <x v="2"/>
    <x v="1"/>
    <x v="473"/>
    <x v="339"/>
    <x v="1"/>
    <n v="6"/>
    <n v="16.32"/>
    <x v="26"/>
    <n v="18"/>
  </r>
  <r>
    <x v="4"/>
    <x v="3"/>
    <x v="0"/>
    <x v="443"/>
    <x v="339"/>
    <x v="2"/>
    <n v="7"/>
    <n v="17.829999999999998"/>
    <x v="37"/>
    <n v="24.5"/>
  </r>
  <r>
    <x v="3"/>
    <x v="1"/>
    <x v="0"/>
    <x v="199"/>
    <x v="339"/>
    <x v="0"/>
    <n v="6"/>
    <n v="12.42"/>
    <x v="0"/>
    <n v="12"/>
  </r>
  <r>
    <x v="0"/>
    <x v="0"/>
    <x v="0"/>
    <x v="346"/>
    <x v="339"/>
    <x v="0"/>
    <n v="1"/>
    <n v="12.42"/>
    <x v="3"/>
    <n v="2"/>
  </r>
  <r>
    <x v="0"/>
    <x v="1"/>
    <x v="0"/>
    <x v="524"/>
    <x v="339"/>
    <x v="1"/>
    <n v="6"/>
    <n v="16.32"/>
    <x v="26"/>
    <n v="18"/>
  </r>
  <r>
    <x v="1"/>
    <x v="4"/>
    <x v="1"/>
    <x v="89"/>
    <x v="339"/>
    <x v="0"/>
    <n v="8"/>
    <n v="12.42"/>
    <x v="8"/>
    <n v="16"/>
  </r>
  <r>
    <x v="3"/>
    <x v="1"/>
    <x v="0"/>
    <x v="388"/>
    <x v="339"/>
    <x v="0"/>
    <n v="6"/>
    <n v="12.42"/>
    <x v="0"/>
    <n v="12"/>
  </r>
  <r>
    <x v="0"/>
    <x v="3"/>
    <x v="0"/>
    <x v="63"/>
    <x v="339"/>
    <x v="0"/>
    <n v="8"/>
    <n v="12.42"/>
    <x v="8"/>
    <n v="16"/>
  </r>
  <r>
    <x v="1"/>
    <x v="5"/>
    <x v="1"/>
    <x v="83"/>
    <x v="339"/>
    <x v="3"/>
    <n v="6"/>
    <n v="53.35"/>
    <x v="5"/>
    <n v="36"/>
  </r>
  <r>
    <x v="1"/>
    <x v="2"/>
    <x v="1"/>
    <x v="438"/>
    <x v="339"/>
    <x v="0"/>
    <n v="6"/>
    <n v="12.42"/>
    <x v="0"/>
    <n v="12"/>
  </r>
  <r>
    <x v="2"/>
    <x v="4"/>
    <x v="1"/>
    <x v="480"/>
    <x v="339"/>
    <x v="3"/>
    <n v="10"/>
    <n v="53.35"/>
    <x v="12"/>
    <n v="60"/>
  </r>
  <r>
    <x v="2"/>
    <x v="4"/>
    <x v="1"/>
    <x v="455"/>
    <x v="339"/>
    <x v="0"/>
    <n v="3"/>
    <n v="12.42"/>
    <x v="27"/>
    <n v="6"/>
  </r>
  <r>
    <x v="4"/>
    <x v="3"/>
    <x v="0"/>
    <x v="86"/>
    <x v="339"/>
    <x v="0"/>
    <n v="5"/>
    <n v="12.42"/>
    <x v="31"/>
    <n v="10"/>
  </r>
  <r>
    <x v="1"/>
    <x v="4"/>
    <x v="1"/>
    <x v="136"/>
    <x v="339"/>
    <x v="2"/>
    <n v="8"/>
    <n v="17.829999999999998"/>
    <x v="23"/>
    <n v="28"/>
  </r>
  <r>
    <x v="2"/>
    <x v="5"/>
    <x v="1"/>
    <x v="370"/>
    <x v="339"/>
    <x v="2"/>
    <n v="9"/>
    <n v="17.829999999999998"/>
    <x v="19"/>
    <n v="31.5"/>
  </r>
  <r>
    <x v="0"/>
    <x v="1"/>
    <x v="0"/>
    <x v="508"/>
    <x v="339"/>
    <x v="3"/>
    <n v="3"/>
    <n v="53.35"/>
    <x v="22"/>
    <n v="18"/>
  </r>
  <r>
    <x v="3"/>
    <x v="0"/>
    <x v="0"/>
    <x v="73"/>
    <x v="339"/>
    <x v="1"/>
    <n v="2"/>
    <n v="16.32"/>
    <x v="2"/>
    <n v="6"/>
  </r>
  <r>
    <x v="0"/>
    <x v="1"/>
    <x v="0"/>
    <x v="445"/>
    <x v="339"/>
    <x v="0"/>
    <n v="6"/>
    <n v="12.42"/>
    <x v="0"/>
    <n v="12"/>
  </r>
  <r>
    <x v="3"/>
    <x v="0"/>
    <x v="0"/>
    <x v="257"/>
    <x v="339"/>
    <x v="3"/>
    <n v="2"/>
    <n v="53.35"/>
    <x v="35"/>
    <n v="12"/>
  </r>
  <r>
    <x v="0"/>
    <x v="1"/>
    <x v="0"/>
    <x v="147"/>
    <x v="339"/>
    <x v="2"/>
    <n v="5"/>
    <n v="17.829999999999998"/>
    <x v="24"/>
    <n v="17.5"/>
  </r>
  <r>
    <x v="2"/>
    <x v="5"/>
    <x v="1"/>
    <x v="159"/>
    <x v="339"/>
    <x v="0"/>
    <n v="10"/>
    <n v="12.42"/>
    <x v="30"/>
    <n v="20"/>
  </r>
  <r>
    <x v="1"/>
    <x v="2"/>
    <x v="1"/>
    <x v="341"/>
    <x v="340"/>
    <x v="2"/>
    <n v="1"/>
    <n v="17.829999999999998"/>
    <x v="16"/>
    <n v="3.5"/>
  </r>
  <r>
    <x v="4"/>
    <x v="0"/>
    <x v="0"/>
    <x v="144"/>
    <x v="340"/>
    <x v="0"/>
    <n v="2"/>
    <n v="12.42"/>
    <x v="17"/>
    <n v="4"/>
  </r>
  <r>
    <x v="2"/>
    <x v="4"/>
    <x v="1"/>
    <x v="487"/>
    <x v="340"/>
    <x v="1"/>
    <n v="10"/>
    <n v="16.32"/>
    <x v="36"/>
    <n v="30"/>
  </r>
  <r>
    <x v="2"/>
    <x v="2"/>
    <x v="1"/>
    <x v="122"/>
    <x v="340"/>
    <x v="3"/>
    <n v="6"/>
    <n v="53.35"/>
    <x v="5"/>
    <n v="36"/>
  </r>
  <r>
    <x v="1"/>
    <x v="5"/>
    <x v="1"/>
    <x v="91"/>
    <x v="340"/>
    <x v="0"/>
    <n v="10"/>
    <n v="12.42"/>
    <x v="30"/>
    <n v="20"/>
  </r>
  <r>
    <x v="2"/>
    <x v="2"/>
    <x v="1"/>
    <x v="432"/>
    <x v="340"/>
    <x v="3"/>
    <n v="9"/>
    <n v="53.35"/>
    <x v="18"/>
    <n v="54"/>
  </r>
  <r>
    <x v="1"/>
    <x v="5"/>
    <x v="1"/>
    <x v="437"/>
    <x v="340"/>
    <x v="0"/>
    <n v="9"/>
    <n v="12.42"/>
    <x v="9"/>
    <n v="18"/>
  </r>
  <r>
    <x v="0"/>
    <x v="1"/>
    <x v="0"/>
    <x v="34"/>
    <x v="340"/>
    <x v="3"/>
    <n v="2"/>
    <n v="53.35"/>
    <x v="35"/>
    <n v="12"/>
  </r>
  <r>
    <x v="3"/>
    <x v="6"/>
    <x v="0"/>
    <x v="101"/>
    <x v="340"/>
    <x v="0"/>
    <n v="7"/>
    <n v="12.42"/>
    <x v="1"/>
    <n v="14"/>
  </r>
  <r>
    <x v="0"/>
    <x v="0"/>
    <x v="0"/>
    <x v="237"/>
    <x v="340"/>
    <x v="3"/>
    <n v="7"/>
    <n v="53.35"/>
    <x v="13"/>
    <n v="42"/>
  </r>
  <r>
    <x v="2"/>
    <x v="2"/>
    <x v="1"/>
    <x v="312"/>
    <x v="340"/>
    <x v="2"/>
    <n v="1"/>
    <n v="17.829999999999998"/>
    <x v="16"/>
    <n v="3.5"/>
  </r>
  <r>
    <x v="4"/>
    <x v="3"/>
    <x v="0"/>
    <x v="206"/>
    <x v="340"/>
    <x v="2"/>
    <n v="10"/>
    <n v="17.829999999999998"/>
    <x v="21"/>
    <n v="35"/>
  </r>
  <r>
    <x v="1"/>
    <x v="2"/>
    <x v="1"/>
    <x v="130"/>
    <x v="340"/>
    <x v="2"/>
    <n v="5"/>
    <n v="17.829999999999998"/>
    <x v="24"/>
    <n v="17.5"/>
  </r>
  <r>
    <x v="0"/>
    <x v="1"/>
    <x v="0"/>
    <x v="508"/>
    <x v="340"/>
    <x v="0"/>
    <n v="9"/>
    <n v="12.42"/>
    <x v="9"/>
    <n v="18"/>
  </r>
  <r>
    <x v="0"/>
    <x v="6"/>
    <x v="0"/>
    <x v="259"/>
    <x v="340"/>
    <x v="0"/>
    <n v="5"/>
    <n v="12.42"/>
    <x v="31"/>
    <n v="10"/>
  </r>
  <r>
    <x v="0"/>
    <x v="3"/>
    <x v="0"/>
    <x v="376"/>
    <x v="340"/>
    <x v="0"/>
    <n v="5"/>
    <n v="12.42"/>
    <x v="31"/>
    <n v="10"/>
  </r>
  <r>
    <x v="0"/>
    <x v="0"/>
    <x v="0"/>
    <x v="295"/>
    <x v="340"/>
    <x v="3"/>
    <n v="6"/>
    <n v="53.35"/>
    <x v="5"/>
    <n v="36"/>
  </r>
  <r>
    <x v="2"/>
    <x v="2"/>
    <x v="1"/>
    <x v="408"/>
    <x v="340"/>
    <x v="0"/>
    <n v="4"/>
    <n v="12.42"/>
    <x v="10"/>
    <n v="8"/>
  </r>
  <r>
    <x v="0"/>
    <x v="0"/>
    <x v="0"/>
    <x v="179"/>
    <x v="340"/>
    <x v="0"/>
    <n v="7"/>
    <n v="12.42"/>
    <x v="1"/>
    <n v="14"/>
  </r>
  <r>
    <x v="4"/>
    <x v="0"/>
    <x v="0"/>
    <x v="404"/>
    <x v="340"/>
    <x v="3"/>
    <n v="3"/>
    <n v="53.35"/>
    <x v="22"/>
    <n v="18"/>
  </r>
  <r>
    <x v="1"/>
    <x v="5"/>
    <x v="1"/>
    <x v="303"/>
    <x v="340"/>
    <x v="0"/>
    <n v="6"/>
    <n v="12.42"/>
    <x v="0"/>
    <n v="12"/>
  </r>
  <r>
    <x v="2"/>
    <x v="5"/>
    <x v="1"/>
    <x v="303"/>
    <x v="340"/>
    <x v="0"/>
    <n v="9"/>
    <n v="12.42"/>
    <x v="9"/>
    <n v="18"/>
  </r>
  <r>
    <x v="1"/>
    <x v="4"/>
    <x v="1"/>
    <x v="289"/>
    <x v="340"/>
    <x v="0"/>
    <n v="4"/>
    <n v="12.42"/>
    <x v="10"/>
    <n v="8"/>
  </r>
  <r>
    <x v="0"/>
    <x v="1"/>
    <x v="0"/>
    <x v="471"/>
    <x v="340"/>
    <x v="2"/>
    <n v="4"/>
    <n v="17.829999999999998"/>
    <x v="34"/>
    <n v="14"/>
  </r>
  <r>
    <x v="3"/>
    <x v="0"/>
    <x v="0"/>
    <x v="280"/>
    <x v="340"/>
    <x v="1"/>
    <n v="6"/>
    <n v="16.32"/>
    <x v="26"/>
    <n v="18"/>
  </r>
  <r>
    <x v="1"/>
    <x v="5"/>
    <x v="1"/>
    <x v="88"/>
    <x v="340"/>
    <x v="0"/>
    <n v="10"/>
    <n v="12.42"/>
    <x v="30"/>
    <n v="20"/>
  </r>
  <r>
    <x v="0"/>
    <x v="0"/>
    <x v="0"/>
    <x v="413"/>
    <x v="340"/>
    <x v="3"/>
    <n v="8"/>
    <n v="53.35"/>
    <x v="32"/>
    <n v="48"/>
  </r>
  <r>
    <x v="2"/>
    <x v="4"/>
    <x v="1"/>
    <x v="104"/>
    <x v="340"/>
    <x v="1"/>
    <n v="1"/>
    <n v="16.32"/>
    <x v="20"/>
    <n v="3"/>
  </r>
  <r>
    <x v="0"/>
    <x v="3"/>
    <x v="0"/>
    <x v="3"/>
    <x v="340"/>
    <x v="3"/>
    <n v="7"/>
    <n v="53.35"/>
    <x v="13"/>
    <n v="42"/>
  </r>
  <r>
    <x v="0"/>
    <x v="1"/>
    <x v="0"/>
    <x v="156"/>
    <x v="340"/>
    <x v="0"/>
    <n v="5"/>
    <n v="12.42"/>
    <x v="31"/>
    <n v="10"/>
  </r>
  <r>
    <x v="2"/>
    <x v="2"/>
    <x v="1"/>
    <x v="323"/>
    <x v="340"/>
    <x v="0"/>
    <n v="9"/>
    <n v="12.42"/>
    <x v="9"/>
    <n v="18"/>
  </r>
  <r>
    <x v="0"/>
    <x v="1"/>
    <x v="0"/>
    <x v="227"/>
    <x v="340"/>
    <x v="1"/>
    <n v="8"/>
    <n v="16.32"/>
    <x v="11"/>
    <n v="24"/>
  </r>
  <r>
    <x v="2"/>
    <x v="2"/>
    <x v="1"/>
    <x v="202"/>
    <x v="341"/>
    <x v="2"/>
    <n v="7"/>
    <n v="17.829999999999998"/>
    <x v="37"/>
    <n v="24.5"/>
  </r>
  <r>
    <x v="0"/>
    <x v="0"/>
    <x v="0"/>
    <x v="268"/>
    <x v="341"/>
    <x v="0"/>
    <n v="1"/>
    <n v="12.42"/>
    <x v="3"/>
    <n v="2"/>
  </r>
  <r>
    <x v="0"/>
    <x v="1"/>
    <x v="0"/>
    <x v="501"/>
    <x v="341"/>
    <x v="0"/>
    <n v="2"/>
    <n v="12.42"/>
    <x v="17"/>
    <n v="4"/>
  </r>
  <r>
    <x v="2"/>
    <x v="7"/>
    <x v="1"/>
    <x v="95"/>
    <x v="341"/>
    <x v="0"/>
    <n v="8"/>
    <n v="12.42"/>
    <x v="8"/>
    <n v="16"/>
  </r>
  <r>
    <x v="2"/>
    <x v="2"/>
    <x v="1"/>
    <x v="183"/>
    <x v="341"/>
    <x v="1"/>
    <n v="3"/>
    <n v="16.32"/>
    <x v="25"/>
    <n v="9"/>
  </r>
  <r>
    <x v="3"/>
    <x v="6"/>
    <x v="0"/>
    <x v="422"/>
    <x v="341"/>
    <x v="2"/>
    <n v="7"/>
    <n v="17.829999999999998"/>
    <x v="37"/>
    <n v="24.5"/>
  </r>
  <r>
    <x v="1"/>
    <x v="2"/>
    <x v="1"/>
    <x v="221"/>
    <x v="341"/>
    <x v="0"/>
    <n v="4"/>
    <n v="12.42"/>
    <x v="10"/>
    <n v="8"/>
  </r>
  <r>
    <x v="2"/>
    <x v="2"/>
    <x v="1"/>
    <x v="313"/>
    <x v="341"/>
    <x v="0"/>
    <n v="4"/>
    <n v="12.42"/>
    <x v="10"/>
    <n v="8"/>
  </r>
  <r>
    <x v="0"/>
    <x v="0"/>
    <x v="0"/>
    <x v="61"/>
    <x v="341"/>
    <x v="0"/>
    <n v="1"/>
    <n v="12.42"/>
    <x v="3"/>
    <n v="2"/>
  </r>
  <r>
    <x v="1"/>
    <x v="5"/>
    <x v="1"/>
    <x v="27"/>
    <x v="341"/>
    <x v="0"/>
    <n v="8"/>
    <n v="12.42"/>
    <x v="8"/>
    <n v="16"/>
  </r>
  <r>
    <x v="0"/>
    <x v="1"/>
    <x v="0"/>
    <x v="451"/>
    <x v="341"/>
    <x v="0"/>
    <n v="8"/>
    <n v="12.42"/>
    <x v="8"/>
    <n v="16"/>
  </r>
  <r>
    <x v="0"/>
    <x v="3"/>
    <x v="0"/>
    <x v="352"/>
    <x v="341"/>
    <x v="3"/>
    <n v="7"/>
    <n v="53.35"/>
    <x v="13"/>
    <n v="42"/>
  </r>
  <r>
    <x v="2"/>
    <x v="4"/>
    <x v="1"/>
    <x v="275"/>
    <x v="341"/>
    <x v="3"/>
    <n v="3"/>
    <n v="53.35"/>
    <x v="22"/>
    <n v="18"/>
  </r>
  <r>
    <x v="4"/>
    <x v="1"/>
    <x v="0"/>
    <x v="411"/>
    <x v="341"/>
    <x v="2"/>
    <n v="10"/>
    <n v="17.829999999999998"/>
    <x v="21"/>
    <n v="35"/>
  </r>
  <r>
    <x v="0"/>
    <x v="1"/>
    <x v="0"/>
    <x v="65"/>
    <x v="341"/>
    <x v="0"/>
    <n v="4"/>
    <n v="12.42"/>
    <x v="10"/>
    <n v="8"/>
  </r>
  <r>
    <x v="4"/>
    <x v="6"/>
    <x v="0"/>
    <x v="276"/>
    <x v="341"/>
    <x v="3"/>
    <n v="8"/>
    <n v="53.35"/>
    <x v="32"/>
    <n v="48"/>
  </r>
  <r>
    <x v="3"/>
    <x v="3"/>
    <x v="0"/>
    <x v="241"/>
    <x v="341"/>
    <x v="0"/>
    <n v="2"/>
    <n v="12.42"/>
    <x v="17"/>
    <n v="4"/>
  </r>
  <r>
    <x v="0"/>
    <x v="3"/>
    <x v="0"/>
    <x v="486"/>
    <x v="341"/>
    <x v="1"/>
    <n v="9"/>
    <n v="16.32"/>
    <x v="6"/>
    <n v="27"/>
  </r>
  <r>
    <x v="3"/>
    <x v="0"/>
    <x v="0"/>
    <x v="283"/>
    <x v="341"/>
    <x v="3"/>
    <n v="2"/>
    <n v="53.35"/>
    <x v="35"/>
    <n v="12"/>
  </r>
  <r>
    <x v="1"/>
    <x v="2"/>
    <x v="1"/>
    <x v="234"/>
    <x v="341"/>
    <x v="0"/>
    <n v="10"/>
    <n v="12.42"/>
    <x v="30"/>
    <n v="20"/>
  </r>
  <r>
    <x v="0"/>
    <x v="3"/>
    <x v="0"/>
    <x v="330"/>
    <x v="341"/>
    <x v="3"/>
    <n v="10"/>
    <n v="53.35"/>
    <x v="12"/>
    <n v="60"/>
  </r>
  <r>
    <x v="0"/>
    <x v="6"/>
    <x v="0"/>
    <x v="372"/>
    <x v="341"/>
    <x v="0"/>
    <n v="9"/>
    <n v="12.42"/>
    <x v="9"/>
    <n v="18"/>
  </r>
  <r>
    <x v="0"/>
    <x v="1"/>
    <x v="0"/>
    <x v="119"/>
    <x v="341"/>
    <x v="2"/>
    <n v="2"/>
    <n v="17.829999999999998"/>
    <x v="28"/>
    <n v="7"/>
  </r>
  <r>
    <x v="4"/>
    <x v="0"/>
    <x v="0"/>
    <x v="391"/>
    <x v="341"/>
    <x v="3"/>
    <n v="9"/>
    <n v="53.35"/>
    <x v="18"/>
    <n v="54"/>
  </r>
  <r>
    <x v="0"/>
    <x v="0"/>
    <x v="0"/>
    <x v="353"/>
    <x v="341"/>
    <x v="0"/>
    <n v="7"/>
    <n v="12.42"/>
    <x v="1"/>
    <n v="14"/>
  </r>
  <r>
    <x v="0"/>
    <x v="1"/>
    <x v="0"/>
    <x v="57"/>
    <x v="342"/>
    <x v="0"/>
    <n v="4"/>
    <n v="12.42"/>
    <x v="10"/>
    <n v="8"/>
  </r>
  <r>
    <x v="2"/>
    <x v="2"/>
    <x v="1"/>
    <x v="497"/>
    <x v="342"/>
    <x v="0"/>
    <n v="3"/>
    <n v="12.42"/>
    <x v="27"/>
    <n v="6"/>
  </r>
  <r>
    <x v="1"/>
    <x v="4"/>
    <x v="1"/>
    <x v="47"/>
    <x v="342"/>
    <x v="0"/>
    <n v="3"/>
    <n v="12.42"/>
    <x v="27"/>
    <n v="6"/>
  </r>
  <r>
    <x v="0"/>
    <x v="0"/>
    <x v="0"/>
    <x v="192"/>
    <x v="342"/>
    <x v="2"/>
    <n v="9"/>
    <n v="17.829999999999998"/>
    <x v="19"/>
    <n v="31.5"/>
  </r>
  <r>
    <x v="0"/>
    <x v="1"/>
    <x v="0"/>
    <x v="294"/>
    <x v="342"/>
    <x v="2"/>
    <n v="10"/>
    <n v="17.829999999999998"/>
    <x v="21"/>
    <n v="35"/>
  </r>
  <r>
    <x v="2"/>
    <x v="2"/>
    <x v="1"/>
    <x v="130"/>
    <x v="342"/>
    <x v="2"/>
    <n v="3"/>
    <n v="17.829999999999998"/>
    <x v="4"/>
    <n v="10.5"/>
  </r>
  <r>
    <x v="2"/>
    <x v="7"/>
    <x v="1"/>
    <x v="124"/>
    <x v="342"/>
    <x v="1"/>
    <n v="4"/>
    <n v="16.32"/>
    <x v="29"/>
    <n v="12"/>
  </r>
  <r>
    <x v="4"/>
    <x v="1"/>
    <x v="0"/>
    <x v="1"/>
    <x v="342"/>
    <x v="3"/>
    <n v="6"/>
    <n v="53.35"/>
    <x v="5"/>
    <n v="36"/>
  </r>
  <r>
    <x v="0"/>
    <x v="0"/>
    <x v="0"/>
    <x v="235"/>
    <x v="342"/>
    <x v="3"/>
    <n v="8"/>
    <n v="53.35"/>
    <x v="32"/>
    <n v="48"/>
  </r>
  <r>
    <x v="2"/>
    <x v="2"/>
    <x v="1"/>
    <x v="118"/>
    <x v="342"/>
    <x v="0"/>
    <n v="6"/>
    <n v="12.42"/>
    <x v="0"/>
    <n v="12"/>
  </r>
  <r>
    <x v="2"/>
    <x v="2"/>
    <x v="1"/>
    <x v="387"/>
    <x v="342"/>
    <x v="1"/>
    <n v="2"/>
    <n v="16.32"/>
    <x v="2"/>
    <n v="6"/>
  </r>
  <r>
    <x v="4"/>
    <x v="6"/>
    <x v="0"/>
    <x v="135"/>
    <x v="342"/>
    <x v="3"/>
    <n v="7"/>
    <n v="53.35"/>
    <x v="13"/>
    <n v="42"/>
  </r>
  <r>
    <x v="2"/>
    <x v="5"/>
    <x v="1"/>
    <x v="303"/>
    <x v="342"/>
    <x v="1"/>
    <n v="10"/>
    <n v="16.32"/>
    <x v="36"/>
    <n v="30"/>
  </r>
  <r>
    <x v="2"/>
    <x v="2"/>
    <x v="1"/>
    <x v="396"/>
    <x v="342"/>
    <x v="0"/>
    <n v="6"/>
    <n v="12.42"/>
    <x v="0"/>
    <n v="12"/>
  </r>
  <r>
    <x v="1"/>
    <x v="2"/>
    <x v="1"/>
    <x v="387"/>
    <x v="342"/>
    <x v="3"/>
    <n v="1"/>
    <n v="53.35"/>
    <x v="15"/>
    <n v="6"/>
  </r>
  <r>
    <x v="1"/>
    <x v="4"/>
    <x v="1"/>
    <x v="498"/>
    <x v="342"/>
    <x v="3"/>
    <n v="9"/>
    <n v="53.35"/>
    <x v="18"/>
    <n v="54"/>
  </r>
  <r>
    <x v="3"/>
    <x v="0"/>
    <x v="0"/>
    <x v="238"/>
    <x v="342"/>
    <x v="0"/>
    <n v="8"/>
    <n v="12.42"/>
    <x v="8"/>
    <n v="16"/>
  </r>
  <r>
    <x v="0"/>
    <x v="6"/>
    <x v="0"/>
    <x v="135"/>
    <x v="342"/>
    <x v="0"/>
    <n v="3"/>
    <n v="12.42"/>
    <x v="27"/>
    <n v="6"/>
  </r>
  <r>
    <x v="1"/>
    <x v="5"/>
    <x v="1"/>
    <x v="59"/>
    <x v="342"/>
    <x v="3"/>
    <n v="1"/>
    <n v="53.35"/>
    <x v="15"/>
    <n v="6"/>
  </r>
  <r>
    <x v="2"/>
    <x v="2"/>
    <x v="1"/>
    <x v="428"/>
    <x v="342"/>
    <x v="0"/>
    <n v="10"/>
    <n v="12.42"/>
    <x v="30"/>
    <n v="20"/>
  </r>
  <r>
    <x v="0"/>
    <x v="0"/>
    <x v="0"/>
    <x v="137"/>
    <x v="342"/>
    <x v="1"/>
    <n v="4"/>
    <n v="16.32"/>
    <x v="29"/>
    <n v="12"/>
  </r>
  <r>
    <x v="1"/>
    <x v="2"/>
    <x v="1"/>
    <x v="453"/>
    <x v="342"/>
    <x v="2"/>
    <n v="10"/>
    <n v="17.829999999999998"/>
    <x v="21"/>
    <n v="35"/>
  </r>
  <r>
    <x v="0"/>
    <x v="0"/>
    <x v="0"/>
    <x v="201"/>
    <x v="342"/>
    <x v="3"/>
    <n v="7"/>
    <n v="53.35"/>
    <x v="13"/>
    <n v="42"/>
  </r>
  <r>
    <x v="1"/>
    <x v="2"/>
    <x v="1"/>
    <x v="33"/>
    <x v="342"/>
    <x v="2"/>
    <n v="10"/>
    <n v="17.829999999999998"/>
    <x v="21"/>
    <n v="35"/>
  </r>
  <r>
    <x v="2"/>
    <x v="2"/>
    <x v="1"/>
    <x v="125"/>
    <x v="342"/>
    <x v="2"/>
    <n v="10"/>
    <n v="17.829999999999998"/>
    <x v="21"/>
    <n v="35"/>
  </r>
  <r>
    <x v="0"/>
    <x v="3"/>
    <x v="0"/>
    <x v="376"/>
    <x v="342"/>
    <x v="1"/>
    <n v="4"/>
    <n v="16.32"/>
    <x v="29"/>
    <n v="12"/>
  </r>
  <r>
    <x v="3"/>
    <x v="1"/>
    <x v="0"/>
    <x v="466"/>
    <x v="342"/>
    <x v="1"/>
    <n v="4"/>
    <n v="16.32"/>
    <x v="29"/>
    <n v="12"/>
  </r>
  <r>
    <x v="3"/>
    <x v="1"/>
    <x v="0"/>
    <x v="217"/>
    <x v="342"/>
    <x v="2"/>
    <n v="7"/>
    <n v="17.829999999999998"/>
    <x v="37"/>
    <n v="24.5"/>
  </r>
  <r>
    <x v="1"/>
    <x v="2"/>
    <x v="1"/>
    <x v="84"/>
    <x v="342"/>
    <x v="0"/>
    <n v="8"/>
    <n v="12.42"/>
    <x v="8"/>
    <n v="16"/>
  </r>
  <r>
    <x v="1"/>
    <x v="4"/>
    <x v="1"/>
    <x v="368"/>
    <x v="342"/>
    <x v="2"/>
    <n v="5"/>
    <n v="17.829999999999998"/>
    <x v="24"/>
    <n v="17.5"/>
  </r>
  <r>
    <x v="3"/>
    <x v="3"/>
    <x v="0"/>
    <x v="378"/>
    <x v="342"/>
    <x v="2"/>
    <n v="8"/>
    <n v="17.829999999999998"/>
    <x v="23"/>
    <n v="28"/>
  </r>
  <r>
    <x v="4"/>
    <x v="0"/>
    <x v="0"/>
    <x v="295"/>
    <x v="342"/>
    <x v="1"/>
    <n v="8"/>
    <n v="16.32"/>
    <x v="11"/>
    <n v="24"/>
  </r>
  <r>
    <x v="3"/>
    <x v="1"/>
    <x v="0"/>
    <x v="524"/>
    <x v="342"/>
    <x v="1"/>
    <n v="7"/>
    <n v="16.32"/>
    <x v="14"/>
    <n v="21"/>
  </r>
  <r>
    <x v="2"/>
    <x v="5"/>
    <x v="1"/>
    <x v="174"/>
    <x v="343"/>
    <x v="2"/>
    <n v="5"/>
    <n v="17.829999999999998"/>
    <x v="24"/>
    <n v="17.5"/>
  </r>
  <r>
    <x v="0"/>
    <x v="0"/>
    <x v="0"/>
    <x v="121"/>
    <x v="343"/>
    <x v="2"/>
    <n v="3"/>
    <n v="17.829999999999998"/>
    <x v="4"/>
    <n v="10.5"/>
  </r>
  <r>
    <x v="0"/>
    <x v="1"/>
    <x v="0"/>
    <x v="262"/>
    <x v="343"/>
    <x v="1"/>
    <n v="2"/>
    <n v="16.32"/>
    <x v="2"/>
    <n v="6"/>
  </r>
  <r>
    <x v="0"/>
    <x v="1"/>
    <x v="0"/>
    <x v="384"/>
    <x v="343"/>
    <x v="3"/>
    <n v="1"/>
    <n v="53.35"/>
    <x v="15"/>
    <n v="6"/>
  </r>
  <r>
    <x v="2"/>
    <x v="4"/>
    <x v="1"/>
    <x v="23"/>
    <x v="343"/>
    <x v="0"/>
    <n v="10"/>
    <n v="12.42"/>
    <x v="30"/>
    <n v="20"/>
  </r>
  <r>
    <x v="1"/>
    <x v="2"/>
    <x v="1"/>
    <x v="298"/>
    <x v="343"/>
    <x v="2"/>
    <n v="3"/>
    <n v="17.829999999999998"/>
    <x v="4"/>
    <n v="10.5"/>
  </r>
  <r>
    <x v="2"/>
    <x v="2"/>
    <x v="1"/>
    <x v="304"/>
    <x v="343"/>
    <x v="0"/>
    <n v="7"/>
    <n v="12.42"/>
    <x v="1"/>
    <n v="14"/>
  </r>
  <r>
    <x v="0"/>
    <x v="6"/>
    <x v="0"/>
    <x v="358"/>
    <x v="343"/>
    <x v="3"/>
    <n v="5"/>
    <n v="53.35"/>
    <x v="38"/>
    <n v="30"/>
  </r>
  <r>
    <x v="3"/>
    <x v="0"/>
    <x v="0"/>
    <x v="402"/>
    <x v="343"/>
    <x v="0"/>
    <n v="2"/>
    <n v="12.42"/>
    <x v="17"/>
    <n v="4"/>
  </r>
  <r>
    <x v="4"/>
    <x v="6"/>
    <x v="0"/>
    <x v="385"/>
    <x v="343"/>
    <x v="0"/>
    <n v="8"/>
    <n v="12.42"/>
    <x v="8"/>
    <n v="16"/>
  </r>
  <r>
    <x v="0"/>
    <x v="1"/>
    <x v="0"/>
    <x v="318"/>
    <x v="343"/>
    <x v="2"/>
    <n v="9"/>
    <n v="17.829999999999998"/>
    <x v="19"/>
    <n v="31.5"/>
  </r>
  <r>
    <x v="0"/>
    <x v="3"/>
    <x v="0"/>
    <x v="247"/>
    <x v="343"/>
    <x v="0"/>
    <n v="10"/>
    <n v="12.42"/>
    <x v="30"/>
    <n v="20"/>
  </r>
  <r>
    <x v="0"/>
    <x v="0"/>
    <x v="0"/>
    <x v="374"/>
    <x v="343"/>
    <x v="0"/>
    <n v="4"/>
    <n v="12.42"/>
    <x v="10"/>
    <n v="8"/>
  </r>
  <r>
    <x v="2"/>
    <x v="4"/>
    <x v="1"/>
    <x v="70"/>
    <x v="343"/>
    <x v="0"/>
    <n v="2"/>
    <n v="12.42"/>
    <x v="17"/>
    <n v="4"/>
  </r>
  <r>
    <x v="0"/>
    <x v="0"/>
    <x v="0"/>
    <x v="85"/>
    <x v="343"/>
    <x v="3"/>
    <n v="6"/>
    <n v="53.35"/>
    <x v="5"/>
    <n v="36"/>
  </r>
  <r>
    <x v="1"/>
    <x v="5"/>
    <x v="1"/>
    <x v="114"/>
    <x v="343"/>
    <x v="0"/>
    <n v="9"/>
    <n v="12.42"/>
    <x v="9"/>
    <n v="18"/>
  </r>
  <r>
    <x v="0"/>
    <x v="0"/>
    <x v="0"/>
    <x v="158"/>
    <x v="343"/>
    <x v="0"/>
    <n v="8"/>
    <n v="12.42"/>
    <x v="8"/>
    <n v="16"/>
  </r>
  <r>
    <x v="1"/>
    <x v="4"/>
    <x v="1"/>
    <x v="454"/>
    <x v="343"/>
    <x v="2"/>
    <n v="8"/>
    <n v="17.829999999999998"/>
    <x v="23"/>
    <n v="28"/>
  </r>
  <r>
    <x v="0"/>
    <x v="1"/>
    <x v="0"/>
    <x v="424"/>
    <x v="343"/>
    <x v="3"/>
    <n v="3"/>
    <n v="53.35"/>
    <x v="22"/>
    <n v="18"/>
  </r>
  <r>
    <x v="0"/>
    <x v="6"/>
    <x v="0"/>
    <x v="212"/>
    <x v="343"/>
    <x v="0"/>
    <n v="9"/>
    <n v="12.42"/>
    <x v="9"/>
    <n v="18"/>
  </r>
  <r>
    <x v="2"/>
    <x v="4"/>
    <x v="1"/>
    <x v="47"/>
    <x v="343"/>
    <x v="2"/>
    <n v="2"/>
    <n v="17.829999999999998"/>
    <x v="28"/>
    <n v="7"/>
  </r>
  <r>
    <x v="0"/>
    <x v="0"/>
    <x v="0"/>
    <x v="429"/>
    <x v="343"/>
    <x v="0"/>
    <n v="6"/>
    <n v="12.42"/>
    <x v="0"/>
    <n v="12"/>
  </r>
  <r>
    <x v="1"/>
    <x v="7"/>
    <x v="1"/>
    <x v="415"/>
    <x v="343"/>
    <x v="3"/>
    <n v="3"/>
    <n v="53.35"/>
    <x v="22"/>
    <n v="18"/>
  </r>
  <r>
    <x v="0"/>
    <x v="0"/>
    <x v="0"/>
    <x v="277"/>
    <x v="343"/>
    <x v="0"/>
    <n v="4"/>
    <n v="12.42"/>
    <x v="10"/>
    <n v="8"/>
  </r>
  <r>
    <x v="4"/>
    <x v="0"/>
    <x v="0"/>
    <x v="142"/>
    <x v="343"/>
    <x v="0"/>
    <n v="10"/>
    <n v="12.42"/>
    <x v="30"/>
    <n v="20"/>
  </r>
  <r>
    <x v="0"/>
    <x v="0"/>
    <x v="0"/>
    <x v="367"/>
    <x v="343"/>
    <x v="3"/>
    <n v="9"/>
    <n v="53.35"/>
    <x v="18"/>
    <n v="54"/>
  </r>
  <r>
    <x v="0"/>
    <x v="3"/>
    <x v="0"/>
    <x v="143"/>
    <x v="344"/>
    <x v="0"/>
    <n v="2"/>
    <n v="12.42"/>
    <x v="17"/>
    <n v="4"/>
  </r>
  <r>
    <x v="0"/>
    <x v="6"/>
    <x v="0"/>
    <x v="53"/>
    <x v="344"/>
    <x v="0"/>
    <n v="3"/>
    <n v="12.42"/>
    <x v="27"/>
    <n v="6"/>
  </r>
  <r>
    <x v="0"/>
    <x v="6"/>
    <x v="0"/>
    <x v="52"/>
    <x v="344"/>
    <x v="3"/>
    <n v="10"/>
    <n v="53.35"/>
    <x v="12"/>
    <n v="60"/>
  </r>
  <r>
    <x v="0"/>
    <x v="1"/>
    <x v="0"/>
    <x v="426"/>
    <x v="344"/>
    <x v="0"/>
    <n v="6"/>
    <n v="12.42"/>
    <x v="0"/>
    <n v="12"/>
  </r>
  <r>
    <x v="0"/>
    <x v="0"/>
    <x v="0"/>
    <x v="402"/>
    <x v="344"/>
    <x v="0"/>
    <n v="8"/>
    <n v="12.42"/>
    <x v="8"/>
    <n v="16"/>
  </r>
  <r>
    <x v="0"/>
    <x v="3"/>
    <x v="0"/>
    <x v="490"/>
    <x v="344"/>
    <x v="0"/>
    <n v="9"/>
    <n v="12.42"/>
    <x v="9"/>
    <n v="18"/>
  </r>
  <r>
    <x v="0"/>
    <x v="3"/>
    <x v="0"/>
    <x v="490"/>
    <x v="344"/>
    <x v="3"/>
    <n v="3"/>
    <n v="53.35"/>
    <x v="22"/>
    <n v="18"/>
  </r>
  <r>
    <x v="4"/>
    <x v="1"/>
    <x v="0"/>
    <x v="93"/>
    <x v="344"/>
    <x v="2"/>
    <n v="2"/>
    <n v="17.829999999999998"/>
    <x v="28"/>
    <n v="7"/>
  </r>
  <r>
    <x v="0"/>
    <x v="1"/>
    <x v="0"/>
    <x v="56"/>
    <x v="344"/>
    <x v="2"/>
    <n v="5"/>
    <n v="17.829999999999998"/>
    <x v="24"/>
    <n v="17.5"/>
  </r>
  <r>
    <x v="1"/>
    <x v="2"/>
    <x v="1"/>
    <x v="218"/>
    <x v="344"/>
    <x v="0"/>
    <n v="3"/>
    <n v="12.42"/>
    <x v="27"/>
    <n v="6"/>
  </r>
  <r>
    <x v="0"/>
    <x v="1"/>
    <x v="0"/>
    <x v="317"/>
    <x v="344"/>
    <x v="0"/>
    <n v="6"/>
    <n v="12.42"/>
    <x v="0"/>
    <n v="12"/>
  </r>
  <r>
    <x v="2"/>
    <x v="7"/>
    <x v="1"/>
    <x v="393"/>
    <x v="344"/>
    <x v="2"/>
    <n v="10"/>
    <n v="17.829999999999998"/>
    <x v="21"/>
    <n v="35"/>
  </r>
  <r>
    <x v="2"/>
    <x v="2"/>
    <x v="1"/>
    <x v="33"/>
    <x v="344"/>
    <x v="1"/>
    <n v="3"/>
    <n v="16.32"/>
    <x v="25"/>
    <n v="9"/>
  </r>
  <r>
    <x v="1"/>
    <x v="5"/>
    <x v="1"/>
    <x v="249"/>
    <x v="344"/>
    <x v="2"/>
    <n v="5"/>
    <n v="17.829999999999998"/>
    <x v="24"/>
    <n v="17.5"/>
  </r>
  <r>
    <x v="3"/>
    <x v="0"/>
    <x v="0"/>
    <x v="18"/>
    <x v="344"/>
    <x v="2"/>
    <n v="5"/>
    <n v="17.829999999999998"/>
    <x v="24"/>
    <n v="17.5"/>
  </r>
  <r>
    <x v="0"/>
    <x v="3"/>
    <x v="0"/>
    <x v="489"/>
    <x v="344"/>
    <x v="2"/>
    <n v="7"/>
    <n v="17.829999999999998"/>
    <x v="37"/>
    <n v="24.5"/>
  </r>
  <r>
    <x v="0"/>
    <x v="3"/>
    <x v="0"/>
    <x v="416"/>
    <x v="344"/>
    <x v="3"/>
    <n v="8"/>
    <n v="53.35"/>
    <x v="32"/>
    <n v="48"/>
  </r>
  <r>
    <x v="2"/>
    <x v="4"/>
    <x v="1"/>
    <x v="116"/>
    <x v="345"/>
    <x v="1"/>
    <n v="7"/>
    <n v="16.32"/>
    <x v="14"/>
    <n v="21"/>
  </r>
  <r>
    <x v="2"/>
    <x v="4"/>
    <x v="1"/>
    <x v="418"/>
    <x v="345"/>
    <x v="0"/>
    <n v="5"/>
    <n v="12.42"/>
    <x v="31"/>
    <n v="10"/>
  </r>
  <r>
    <x v="2"/>
    <x v="2"/>
    <x v="1"/>
    <x v="459"/>
    <x v="345"/>
    <x v="3"/>
    <n v="8"/>
    <n v="53.35"/>
    <x v="32"/>
    <n v="48"/>
  </r>
  <r>
    <x v="0"/>
    <x v="0"/>
    <x v="0"/>
    <x v="229"/>
    <x v="345"/>
    <x v="0"/>
    <n v="9"/>
    <n v="12.42"/>
    <x v="9"/>
    <n v="18"/>
  </r>
  <r>
    <x v="2"/>
    <x v="4"/>
    <x v="1"/>
    <x v="439"/>
    <x v="345"/>
    <x v="2"/>
    <n v="5"/>
    <n v="17.829999999999998"/>
    <x v="24"/>
    <n v="17.5"/>
  </r>
  <r>
    <x v="1"/>
    <x v="2"/>
    <x v="1"/>
    <x v="130"/>
    <x v="345"/>
    <x v="2"/>
    <n v="4"/>
    <n v="17.829999999999998"/>
    <x v="34"/>
    <n v="14"/>
  </r>
  <r>
    <x v="2"/>
    <x v="4"/>
    <x v="1"/>
    <x v="248"/>
    <x v="345"/>
    <x v="0"/>
    <n v="3"/>
    <n v="12.42"/>
    <x v="27"/>
    <n v="6"/>
  </r>
  <r>
    <x v="4"/>
    <x v="0"/>
    <x v="0"/>
    <x v="380"/>
    <x v="345"/>
    <x v="2"/>
    <n v="2"/>
    <n v="17.829999999999998"/>
    <x v="28"/>
    <n v="7"/>
  </r>
  <r>
    <x v="0"/>
    <x v="1"/>
    <x v="0"/>
    <x v="57"/>
    <x v="345"/>
    <x v="2"/>
    <n v="6"/>
    <n v="17.829999999999998"/>
    <x v="7"/>
    <n v="21"/>
  </r>
  <r>
    <x v="0"/>
    <x v="0"/>
    <x v="0"/>
    <x v="64"/>
    <x v="345"/>
    <x v="2"/>
    <n v="3"/>
    <n v="17.829999999999998"/>
    <x v="4"/>
    <n v="10.5"/>
  </r>
  <r>
    <x v="2"/>
    <x v="2"/>
    <x v="1"/>
    <x v="473"/>
    <x v="345"/>
    <x v="0"/>
    <n v="5"/>
    <n v="12.42"/>
    <x v="31"/>
    <n v="10"/>
  </r>
  <r>
    <x v="0"/>
    <x v="0"/>
    <x v="0"/>
    <x v="472"/>
    <x v="345"/>
    <x v="2"/>
    <n v="5"/>
    <n v="17.829999999999998"/>
    <x v="24"/>
    <n v="17.5"/>
  </r>
  <r>
    <x v="3"/>
    <x v="0"/>
    <x v="0"/>
    <x v="36"/>
    <x v="345"/>
    <x v="2"/>
    <n v="5"/>
    <n v="17.829999999999998"/>
    <x v="24"/>
    <n v="17.5"/>
  </r>
  <r>
    <x v="2"/>
    <x v="7"/>
    <x v="1"/>
    <x v="95"/>
    <x v="345"/>
    <x v="2"/>
    <n v="2"/>
    <n v="17.829999999999998"/>
    <x v="28"/>
    <n v="7"/>
  </r>
  <r>
    <x v="0"/>
    <x v="3"/>
    <x v="0"/>
    <x v="431"/>
    <x v="345"/>
    <x v="3"/>
    <n v="6"/>
    <n v="53.35"/>
    <x v="5"/>
    <n v="36"/>
  </r>
  <r>
    <x v="2"/>
    <x v="4"/>
    <x v="1"/>
    <x v="344"/>
    <x v="345"/>
    <x v="0"/>
    <n v="5"/>
    <n v="12.42"/>
    <x v="31"/>
    <n v="10"/>
  </r>
  <r>
    <x v="1"/>
    <x v="7"/>
    <x v="1"/>
    <x v="95"/>
    <x v="345"/>
    <x v="2"/>
    <n v="1"/>
    <n v="17.829999999999998"/>
    <x v="16"/>
    <n v="3.5"/>
  </r>
  <r>
    <x v="0"/>
    <x v="6"/>
    <x v="0"/>
    <x v="290"/>
    <x v="345"/>
    <x v="3"/>
    <n v="8"/>
    <n v="53.35"/>
    <x v="32"/>
    <n v="48"/>
  </r>
  <r>
    <x v="0"/>
    <x v="3"/>
    <x v="0"/>
    <x v="476"/>
    <x v="345"/>
    <x v="3"/>
    <n v="9"/>
    <n v="53.35"/>
    <x v="18"/>
    <n v="54"/>
  </r>
  <r>
    <x v="3"/>
    <x v="0"/>
    <x v="0"/>
    <x v="429"/>
    <x v="345"/>
    <x v="0"/>
    <n v="6"/>
    <n v="12.42"/>
    <x v="0"/>
    <n v="12"/>
  </r>
  <r>
    <x v="2"/>
    <x v="2"/>
    <x v="1"/>
    <x v="428"/>
    <x v="345"/>
    <x v="3"/>
    <n v="7"/>
    <n v="53.35"/>
    <x v="13"/>
    <n v="42"/>
  </r>
  <r>
    <x v="0"/>
    <x v="6"/>
    <x v="0"/>
    <x v="52"/>
    <x v="345"/>
    <x v="0"/>
    <n v="10"/>
    <n v="12.42"/>
    <x v="30"/>
    <n v="20"/>
  </r>
  <r>
    <x v="0"/>
    <x v="1"/>
    <x v="0"/>
    <x v="414"/>
    <x v="345"/>
    <x v="1"/>
    <n v="7"/>
    <n v="16.32"/>
    <x v="14"/>
    <n v="21"/>
  </r>
  <r>
    <x v="0"/>
    <x v="1"/>
    <x v="0"/>
    <x v="425"/>
    <x v="345"/>
    <x v="0"/>
    <n v="1"/>
    <n v="12.42"/>
    <x v="3"/>
    <n v="2"/>
  </r>
  <r>
    <x v="3"/>
    <x v="6"/>
    <x v="0"/>
    <x v="422"/>
    <x v="345"/>
    <x v="0"/>
    <n v="4"/>
    <n v="12.42"/>
    <x v="10"/>
    <n v="8"/>
  </r>
  <r>
    <x v="0"/>
    <x v="0"/>
    <x v="0"/>
    <x v="77"/>
    <x v="345"/>
    <x v="2"/>
    <n v="5"/>
    <n v="17.829999999999998"/>
    <x v="24"/>
    <n v="17.5"/>
  </r>
  <r>
    <x v="0"/>
    <x v="3"/>
    <x v="0"/>
    <x v="182"/>
    <x v="345"/>
    <x v="0"/>
    <n v="1"/>
    <n v="12.42"/>
    <x v="3"/>
    <n v="2"/>
  </r>
  <r>
    <x v="0"/>
    <x v="3"/>
    <x v="0"/>
    <x v="272"/>
    <x v="345"/>
    <x v="3"/>
    <n v="1"/>
    <n v="53.35"/>
    <x v="15"/>
    <n v="6"/>
  </r>
  <r>
    <x v="0"/>
    <x v="1"/>
    <x v="0"/>
    <x v="9"/>
    <x v="345"/>
    <x v="0"/>
    <n v="9"/>
    <n v="12.42"/>
    <x v="9"/>
    <n v="18"/>
  </r>
  <r>
    <x v="0"/>
    <x v="3"/>
    <x v="0"/>
    <x v="111"/>
    <x v="345"/>
    <x v="3"/>
    <n v="9"/>
    <n v="53.35"/>
    <x v="18"/>
    <n v="54"/>
  </r>
  <r>
    <x v="2"/>
    <x v="4"/>
    <x v="1"/>
    <x v="141"/>
    <x v="345"/>
    <x v="2"/>
    <n v="9"/>
    <n v="17.829999999999998"/>
    <x v="19"/>
    <n v="31.5"/>
  </r>
  <r>
    <x v="0"/>
    <x v="1"/>
    <x v="0"/>
    <x v="37"/>
    <x v="345"/>
    <x v="3"/>
    <n v="6"/>
    <n v="53.35"/>
    <x v="5"/>
    <n v="36"/>
  </r>
  <r>
    <x v="3"/>
    <x v="0"/>
    <x v="0"/>
    <x v="76"/>
    <x v="345"/>
    <x v="2"/>
    <n v="10"/>
    <n v="17.829999999999998"/>
    <x v="21"/>
    <n v="35"/>
  </r>
  <r>
    <x v="4"/>
    <x v="6"/>
    <x v="0"/>
    <x v="462"/>
    <x v="345"/>
    <x v="3"/>
    <n v="8"/>
    <n v="53.35"/>
    <x v="32"/>
    <n v="48"/>
  </r>
  <r>
    <x v="0"/>
    <x v="1"/>
    <x v="0"/>
    <x v="351"/>
    <x v="345"/>
    <x v="0"/>
    <n v="7"/>
    <n v="12.42"/>
    <x v="1"/>
    <n v="14"/>
  </r>
  <r>
    <x v="4"/>
    <x v="0"/>
    <x v="0"/>
    <x v="407"/>
    <x v="345"/>
    <x v="0"/>
    <n v="5"/>
    <n v="12.42"/>
    <x v="31"/>
    <n v="10"/>
  </r>
  <r>
    <x v="0"/>
    <x v="0"/>
    <x v="0"/>
    <x v="85"/>
    <x v="345"/>
    <x v="3"/>
    <n v="8"/>
    <n v="53.35"/>
    <x v="32"/>
    <n v="48"/>
  </r>
  <r>
    <x v="2"/>
    <x v="2"/>
    <x v="1"/>
    <x v="360"/>
    <x v="346"/>
    <x v="0"/>
    <n v="6"/>
    <n v="12.42"/>
    <x v="0"/>
    <n v="12"/>
  </r>
  <r>
    <x v="0"/>
    <x v="0"/>
    <x v="0"/>
    <x v="166"/>
    <x v="346"/>
    <x v="0"/>
    <n v="4"/>
    <n v="12.42"/>
    <x v="10"/>
    <n v="8"/>
  </r>
  <r>
    <x v="0"/>
    <x v="1"/>
    <x v="0"/>
    <x v="328"/>
    <x v="346"/>
    <x v="3"/>
    <n v="1"/>
    <n v="53.35"/>
    <x v="15"/>
    <n v="6"/>
  </r>
  <r>
    <x v="2"/>
    <x v="4"/>
    <x v="1"/>
    <x v="129"/>
    <x v="346"/>
    <x v="0"/>
    <n v="8"/>
    <n v="12.42"/>
    <x v="8"/>
    <n v="16"/>
  </r>
  <r>
    <x v="1"/>
    <x v="2"/>
    <x v="1"/>
    <x v="360"/>
    <x v="346"/>
    <x v="3"/>
    <n v="1"/>
    <n v="53.35"/>
    <x v="15"/>
    <n v="6"/>
  </r>
  <r>
    <x v="4"/>
    <x v="0"/>
    <x v="0"/>
    <x v="354"/>
    <x v="346"/>
    <x v="2"/>
    <n v="8"/>
    <n v="17.829999999999998"/>
    <x v="23"/>
    <n v="28"/>
  </r>
  <r>
    <x v="0"/>
    <x v="0"/>
    <x v="0"/>
    <x v="327"/>
    <x v="346"/>
    <x v="0"/>
    <n v="7"/>
    <n v="12.42"/>
    <x v="1"/>
    <n v="14"/>
  </r>
  <r>
    <x v="2"/>
    <x v="5"/>
    <x v="1"/>
    <x v="291"/>
    <x v="346"/>
    <x v="1"/>
    <n v="4"/>
    <n v="16.32"/>
    <x v="29"/>
    <n v="12"/>
  </r>
  <r>
    <x v="0"/>
    <x v="1"/>
    <x v="0"/>
    <x v="442"/>
    <x v="346"/>
    <x v="1"/>
    <n v="5"/>
    <n v="16.32"/>
    <x v="33"/>
    <n v="15"/>
  </r>
  <r>
    <x v="0"/>
    <x v="0"/>
    <x v="0"/>
    <x v="85"/>
    <x v="346"/>
    <x v="3"/>
    <n v="9"/>
    <n v="53.35"/>
    <x v="18"/>
    <n v="54"/>
  </r>
  <r>
    <x v="0"/>
    <x v="1"/>
    <x v="0"/>
    <x v="484"/>
    <x v="346"/>
    <x v="2"/>
    <n v="2"/>
    <n v="17.829999999999998"/>
    <x v="28"/>
    <n v="7"/>
  </r>
  <r>
    <x v="4"/>
    <x v="3"/>
    <x v="0"/>
    <x v="416"/>
    <x v="346"/>
    <x v="0"/>
    <n v="10"/>
    <n v="12.42"/>
    <x v="30"/>
    <n v="20"/>
  </r>
  <r>
    <x v="4"/>
    <x v="1"/>
    <x v="0"/>
    <x v="426"/>
    <x v="346"/>
    <x v="3"/>
    <n v="5"/>
    <n v="53.35"/>
    <x v="38"/>
    <n v="30"/>
  </r>
  <r>
    <x v="2"/>
    <x v="5"/>
    <x v="1"/>
    <x v="264"/>
    <x v="346"/>
    <x v="1"/>
    <n v="2"/>
    <n v="16.32"/>
    <x v="2"/>
    <n v="6"/>
  </r>
  <r>
    <x v="0"/>
    <x v="0"/>
    <x v="0"/>
    <x v="257"/>
    <x v="346"/>
    <x v="1"/>
    <n v="4"/>
    <n v="16.32"/>
    <x v="29"/>
    <n v="12"/>
  </r>
  <r>
    <x v="3"/>
    <x v="3"/>
    <x v="0"/>
    <x v="270"/>
    <x v="346"/>
    <x v="0"/>
    <n v="4"/>
    <n v="12.42"/>
    <x v="10"/>
    <n v="8"/>
  </r>
  <r>
    <x v="1"/>
    <x v="2"/>
    <x v="1"/>
    <x v="234"/>
    <x v="346"/>
    <x v="3"/>
    <n v="9"/>
    <n v="53.35"/>
    <x v="18"/>
    <n v="54"/>
  </r>
  <r>
    <x v="1"/>
    <x v="5"/>
    <x v="1"/>
    <x v="176"/>
    <x v="346"/>
    <x v="2"/>
    <n v="1"/>
    <n v="17.829999999999998"/>
    <x v="16"/>
    <n v="3.5"/>
  </r>
  <r>
    <x v="3"/>
    <x v="0"/>
    <x v="0"/>
    <x v="342"/>
    <x v="346"/>
    <x v="0"/>
    <n v="9"/>
    <n v="12.42"/>
    <x v="9"/>
    <n v="18"/>
  </r>
  <r>
    <x v="4"/>
    <x v="0"/>
    <x v="0"/>
    <x v="191"/>
    <x v="346"/>
    <x v="0"/>
    <n v="4"/>
    <n v="12.42"/>
    <x v="10"/>
    <n v="8"/>
  </r>
  <r>
    <x v="0"/>
    <x v="0"/>
    <x v="0"/>
    <x v="444"/>
    <x v="346"/>
    <x v="0"/>
    <n v="10"/>
    <n v="12.42"/>
    <x v="30"/>
    <n v="20"/>
  </r>
  <r>
    <x v="2"/>
    <x v="2"/>
    <x v="1"/>
    <x v="310"/>
    <x v="346"/>
    <x v="3"/>
    <n v="4"/>
    <n v="53.35"/>
    <x v="39"/>
    <n v="24"/>
  </r>
  <r>
    <x v="1"/>
    <x v="5"/>
    <x v="1"/>
    <x v="215"/>
    <x v="346"/>
    <x v="3"/>
    <n v="8"/>
    <n v="53.35"/>
    <x v="32"/>
    <n v="48"/>
  </r>
  <r>
    <x v="3"/>
    <x v="3"/>
    <x v="0"/>
    <x v="162"/>
    <x v="346"/>
    <x v="3"/>
    <n v="7"/>
    <n v="53.35"/>
    <x v="13"/>
    <n v="42"/>
  </r>
  <r>
    <x v="1"/>
    <x v="7"/>
    <x v="1"/>
    <x v="415"/>
    <x v="346"/>
    <x v="3"/>
    <n v="3"/>
    <n v="53.35"/>
    <x v="22"/>
    <n v="18"/>
  </r>
  <r>
    <x v="1"/>
    <x v="7"/>
    <x v="1"/>
    <x v="260"/>
    <x v="346"/>
    <x v="2"/>
    <n v="4"/>
    <n v="17.829999999999998"/>
    <x v="34"/>
    <n v="14"/>
  </r>
  <r>
    <x v="1"/>
    <x v="5"/>
    <x v="1"/>
    <x v="437"/>
    <x v="346"/>
    <x v="3"/>
    <n v="8"/>
    <n v="53.35"/>
    <x v="32"/>
    <n v="48"/>
  </r>
  <r>
    <x v="2"/>
    <x v="4"/>
    <x v="1"/>
    <x v="289"/>
    <x v="346"/>
    <x v="1"/>
    <n v="4"/>
    <n v="16.32"/>
    <x v="29"/>
    <n v="12"/>
  </r>
  <r>
    <x v="0"/>
    <x v="0"/>
    <x v="0"/>
    <x v="144"/>
    <x v="346"/>
    <x v="3"/>
    <n v="7"/>
    <n v="53.35"/>
    <x v="13"/>
    <n v="42"/>
  </r>
  <r>
    <x v="2"/>
    <x v="5"/>
    <x v="1"/>
    <x v="123"/>
    <x v="346"/>
    <x v="2"/>
    <n v="5"/>
    <n v="17.829999999999998"/>
    <x v="24"/>
    <n v="17.5"/>
  </r>
  <r>
    <x v="0"/>
    <x v="0"/>
    <x v="0"/>
    <x v="505"/>
    <x v="346"/>
    <x v="1"/>
    <n v="2"/>
    <n v="16.32"/>
    <x v="2"/>
    <n v="6"/>
  </r>
  <r>
    <x v="4"/>
    <x v="0"/>
    <x v="0"/>
    <x v="238"/>
    <x v="346"/>
    <x v="0"/>
    <n v="2"/>
    <n v="12.42"/>
    <x v="17"/>
    <n v="4"/>
  </r>
  <r>
    <x v="0"/>
    <x v="3"/>
    <x v="0"/>
    <x v="69"/>
    <x v="346"/>
    <x v="3"/>
    <n v="5"/>
    <n v="53.35"/>
    <x v="38"/>
    <n v="30"/>
  </r>
  <r>
    <x v="1"/>
    <x v="5"/>
    <x v="1"/>
    <x v="159"/>
    <x v="346"/>
    <x v="2"/>
    <n v="8"/>
    <n v="17.829999999999998"/>
    <x v="23"/>
    <n v="28"/>
  </r>
  <r>
    <x v="4"/>
    <x v="1"/>
    <x v="0"/>
    <x v="93"/>
    <x v="346"/>
    <x v="2"/>
    <n v="9"/>
    <n v="17.829999999999998"/>
    <x v="19"/>
    <n v="31.5"/>
  </r>
  <r>
    <x v="2"/>
    <x v="2"/>
    <x v="1"/>
    <x v="125"/>
    <x v="346"/>
    <x v="3"/>
    <n v="3"/>
    <n v="53.35"/>
    <x v="22"/>
    <n v="18"/>
  </r>
  <r>
    <x v="4"/>
    <x v="1"/>
    <x v="0"/>
    <x v="491"/>
    <x v="346"/>
    <x v="3"/>
    <n v="4"/>
    <n v="53.35"/>
    <x v="39"/>
    <n v="24"/>
  </r>
  <r>
    <x v="0"/>
    <x v="1"/>
    <x v="0"/>
    <x v="9"/>
    <x v="346"/>
    <x v="0"/>
    <n v="2"/>
    <n v="12.42"/>
    <x v="17"/>
    <n v="4"/>
  </r>
  <r>
    <x v="3"/>
    <x v="1"/>
    <x v="0"/>
    <x v="305"/>
    <x v="346"/>
    <x v="3"/>
    <n v="9"/>
    <n v="53.35"/>
    <x v="18"/>
    <n v="54"/>
  </r>
  <r>
    <x v="4"/>
    <x v="3"/>
    <x v="0"/>
    <x v="350"/>
    <x v="346"/>
    <x v="2"/>
    <n v="3"/>
    <n v="17.829999999999998"/>
    <x v="4"/>
    <n v="10.5"/>
  </r>
  <r>
    <x v="3"/>
    <x v="0"/>
    <x v="0"/>
    <x v="96"/>
    <x v="346"/>
    <x v="3"/>
    <n v="8"/>
    <n v="53.35"/>
    <x v="32"/>
    <n v="48"/>
  </r>
  <r>
    <x v="2"/>
    <x v="5"/>
    <x v="1"/>
    <x v="332"/>
    <x v="347"/>
    <x v="1"/>
    <n v="3"/>
    <n v="16.32"/>
    <x v="25"/>
    <n v="9"/>
  </r>
  <r>
    <x v="0"/>
    <x v="1"/>
    <x v="0"/>
    <x v="336"/>
    <x v="347"/>
    <x v="2"/>
    <n v="5"/>
    <n v="17.829999999999998"/>
    <x v="24"/>
    <n v="17.5"/>
  </r>
  <r>
    <x v="0"/>
    <x v="1"/>
    <x v="0"/>
    <x v="293"/>
    <x v="347"/>
    <x v="1"/>
    <n v="9"/>
    <n v="16.32"/>
    <x v="6"/>
    <n v="27"/>
  </r>
  <r>
    <x v="0"/>
    <x v="1"/>
    <x v="0"/>
    <x v="293"/>
    <x v="347"/>
    <x v="2"/>
    <n v="3"/>
    <n v="17.829999999999998"/>
    <x v="4"/>
    <n v="10.5"/>
  </r>
  <r>
    <x v="4"/>
    <x v="0"/>
    <x v="0"/>
    <x v="216"/>
    <x v="347"/>
    <x v="0"/>
    <n v="3"/>
    <n v="12.42"/>
    <x v="27"/>
    <n v="6"/>
  </r>
  <r>
    <x v="0"/>
    <x v="0"/>
    <x v="0"/>
    <x v="404"/>
    <x v="347"/>
    <x v="1"/>
    <n v="7"/>
    <n v="16.32"/>
    <x v="14"/>
    <n v="21"/>
  </r>
  <r>
    <x v="0"/>
    <x v="3"/>
    <x v="0"/>
    <x v="240"/>
    <x v="347"/>
    <x v="2"/>
    <n v="2"/>
    <n v="17.829999999999998"/>
    <x v="28"/>
    <n v="7"/>
  </r>
  <r>
    <x v="3"/>
    <x v="0"/>
    <x v="0"/>
    <x v="374"/>
    <x v="347"/>
    <x v="0"/>
    <n v="7"/>
    <n v="12.42"/>
    <x v="1"/>
    <n v="14"/>
  </r>
  <r>
    <x v="1"/>
    <x v="5"/>
    <x v="1"/>
    <x v="41"/>
    <x v="347"/>
    <x v="0"/>
    <n v="4"/>
    <n v="12.42"/>
    <x v="10"/>
    <n v="8"/>
  </r>
  <r>
    <x v="4"/>
    <x v="0"/>
    <x v="0"/>
    <x v="257"/>
    <x v="347"/>
    <x v="0"/>
    <n v="2"/>
    <n v="12.42"/>
    <x v="17"/>
    <n v="4"/>
  </r>
  <r>
    <x v="0"/>
    <x v="0"/>
    <x v="0"/>
    <x v="94"/>
    <x v="347"/>
    <x v="0"/>
    <n v="2"/>
    <n v="12.42"/>
    <x v="17"/>
    <n v="4"/>
  </r>
  <r>
    <x v="0"/>
    <x v="3"/>
    <x v="0"/>
    <x v="182"/>
    <x v="347"/>
    <x v="2"/>
    <n v="6"/>
    <n v="17.829999999999998"/>
    <x v="7"/>
    <n v="21"/>
  </r>
  <r>
    <x v="2"/>
    <x v="5"/>
    <x v="1"/>
    <x v="91"/>
    <x v="347"/>
    <x v="3"/>
    <n v="1"/>
    <n v="53.35"/>
    <x v="15"/>
    <n v="6"/>
  </r>
  <r>
    <x v="0"/>
    <x v="6"/>
    <x v="0"/>
    <x v="145"/>
    <x v="347"/>
    <x v="2"/>
    <n v="8"/>
    <n v="17.829999999999998"/>
    <x v="23"/>
    <n v="28"/>
  </r>
  <r>
    <x v="2"/>
    <x v="2"/>
    <x v="1"/>
    <x v="183"/>
    <x v="347"/>
    <x v="0"/>
    <n v="6"/>
    <n v="12.42"/>
    <x v="0"/>
    <n v="12"/>
  </r>
  <r>
    <x v="2"/>
    <x v="5"/>
    <x v="1"/>
    <x v="148"/>
    <x v="347"/>
    <x v="3"/>
    <n v="7"/>
    <n v="53.35"/>
    <x v="13"/>
    <n v="42"/>
  </r>
  <r>
    <x v="2"/>
    <x v="5"/>
    <x v="1"/>
    <x v="174"/>
    <x v="347"/>
    <x v="2"/>
    <n v="4"/>
    <n v="17.829999999999998"/>
    <x v="34"/>
    <n v="14"/>
  </r>
  <r>
    <x v="2"/>
    <x v="4"/>
    <x v="1"/>
    <x v="439"/>
    <x v="347"/>
    <x v="3"/>
    <n v="2"/>
    <n v="53.35"/>
    <x v="35"/>
    <n v="12"/>
  </r>
  <r>
    <x v="4"/>
    <x v="0"/>
    <x v="0"/>
    <x v="327"/>
    <x v="347"/>
    <x v="2"/>
    <n v="4"/>
    <n v="17.829999999999998"/>
    <x v="34"/>
    <n v="14"/>
  </r>
  <r>
    <x v="2"/>
    <x v="2"/>
    <x v="1"/>
    <x v="390"/>
    <x v="347"/>
    <x v="1"/>
    <n v="6"/>
    <n v="16.32"/>
    <x v="26"/>
    <n v="18"/>
  </r>
  <r>
    <x v="0"/>
    <x v="1"/>
    <x v="0"/>
    <x v="278"/>
    <x v="347"/>
    <x v="3"/>
    <n v="4"/>
    <n v="53.35"/>
    <x v="39"/>
    <n v="24"/>
  </r>
  <r>
    <x v="0"/>
    <x v="1"/>
    <x v="0"/>
    <x v="451"/>
    <x v="347"/>
    <x v="3"/>
    <n v="4"/>
    <n v="53.35"/>
    <x v="39"/>
    <n v="24"/>
  </r>
  <r>
    <x v="4"/>
    <x v="1"/>
    <x v="0"/>
    <x v="382"/>
    <x v="347"/>
    <x v="0"/>
    <n v="6"/>
    <n v="12.42"/>
    <x v="0"/>
    <n v="12"/>
  </r>
  <r>
    <x v="3"/>
    <x v="1"/>
    <x v="0"/>
    <x v="492"/>
    <x v="347"/>
    <x v="3"/>
    <n v="3"/>
    <n v="53.35"/>
    <x v="22"/>
    <n v="18"/>
  </r>
  <r>
    <x v="0"/>
    <x v="0"/>
    <x v="0"/>
    <x v="232"/>
    <x v="347"/>
    <x v="0"/>
    <n v="2"/>
    <n v="12.42"/>
    <x v="17"/>
    <n v="4"/>
  </r>
  <r>
    <x v="3"/>
    <x v="0"/>
    <x v="0"/>
    <x v="395"/>
    <x v="347"/>
    <x v="3"/>
    <n v="4"/>
    <n v="53.35"/>
    <x v="39"/>
    <n v="24"/>
  </r>
  <r>
    <x v="0"/>
    <x v="6"/>
    <x v="0"/>
    <x v="43"/>
    <x v="347"/>
    <x v="1"/>
    <n v="8"/>
    <n v="16.32"/>
    <x v="11"/>
    <n v="24"/>
  </r>
  <r>
    <x v="4"/>
    <x v="3"/>
    <x v="0"/>
    <x v="86"/>
    <x v="347"/>
    <x v="3"/>
    <n v="2"/>
    <n v="53.35"/>
    <x v="35"/>
    <n v="12"/>
  </r>
  <r>
    <x v="3"/>
    <x v="1"/>
    <x v="0"/>
    <x v="345"/>
    <x v="348"/>
    <x v="0"/>
    <n v="4"/>
    <n v="12.42"/>
    <x v="10"/>
    <n v="8"/>
  </r>
  <r>
    <x v="3"/>
    <x v="3"/>
    <x v="0"/>
    <x v="416"/>
    <x v="348"/>
    <x v="2"/>
    <n v="6"/>
    <n v="17.829999999999998"/>
    <x v="7"/>
    <n v="21"/>
  </r>
  <r>
    <x v="0"/>
    <x v="0"/>
    <x v="0"/>
    <x v="450"/>
    <x v="348"/>
    <x v="0"/>
    <n v="10"/>
    <n v="12.42"/>
    <x v="30"/>
    <n v="20"/>
  </r>
  <r>
    <x v="0"/>
    <x v="0"/>
    <x v="0"/>
    <x v="419"/>
    <x v="348"/>
    <x v="2"/>
    <n v="10"/>
    <n v="17.829999999999998"/>
    <x v="21"/>
    <n v="35"/>
  </r>
  <r>
    <x v="2"/>
    <x v="5"/>
    <x v="1"/>
    <x v="244"/>
    <x v="348"/>
    <x v="3"/>
    <n v="4"/>
    <n v="53.35"/>
    <x v="39"/>
    <n v="24"/>
  </r>
  <r>
    <x v="0"/>
    <x v="0"/>
    <x v="0"/>
    <x v="154"/>
    <x v="348"/>
    <x v="1"/>
    <n v="6"/>
    <n v="16.32"/>
    <x v="26"/>
    <n v="18"/>
  </r>
  <r>
    <x v="2"/>
    <x v="2"/>
    <x v="1"/>
    <x v="16"/>
    <x v="348"/>
    <x v="0"/>
    <n v="3"/>
    <n v="12.42"/>
    <x v="27"/>
    <n v="6"/>
  </r>
  <r>
    <x v="0"/>
    <x v="0"/>
    <x v="0"/>
    <x v="25"/>
    <x v="348"/>
    <x v="3"/>
    <n v="6"/>
    <n v="53.35"/>
    <x v="5"/>
    <n v="36"/>
  </r>
  <r>
    <x v="2"/>
    <x v="2"/>
    <x v="1"/>
    <x v="495"/>
    <x v="348"/>
    <x v="0"/>
    <n v="9"/>
    <n v="12.42"/>
    <x v="9"/>
    <n v="18"/>
  </r>
  <r>
    <x v="1"/>
    <x v="2"/>
    <x v="1"/>
    <x v="319"/>
    <x v="348"/>
    <x v="0"/>
    <n v="8"/>
    <n v="12.42"/>
    <x v="8"/>
    <n v="16"/>
  </r>
  <r>
    <x v="2"/>
    <x v="4"/>
    <x v="1"/>
    <x v="70"/>
    <x v="348"/>
    <x v="0"/>
    <n v="8"/>
    <n v="12.42"/>
    <x v="8"/>
    <n v="16"/>
  </r>
  <r>
    <x v="0"/>
    <x v="1"/>
    <x v="0"/>
    <x v="51"/>
    <x v="348"/>
    <x v="0"/>
    <n v="3"/>
    <n v="12.42"/>
    <x v="27"/>
    <n v="6"/>
  </r>
  <r>
    <x v="3"/>
    <x v="0"/>
    <x v="0"/>
    <x v="268"/>
    <x v="348"/>
    <x v="0"/>
    <n v="10"/>
    <n v="12.42"/>
    <x v="30"/>
    <n v="20"/>
  </r>
  <r>
    <x v="4"/>
    <x v="0"/>
    <x v="0"/>
    <x v="463"/>
    <x v="348"/>
    <x v="0"/>
    <n v="7"/>
    <n v="12.42"/>
    <x v="1"/>
    <n v="14"/>
  </r>
  <r>
    <x v="0"/>
    <x v="3"/>
    <x v="0"/>
    <x v="161"/>
    <x v="348"/>
    <x v="0"/>
    <n v="1"/>
    <n v="12.42"/>
    <x v="3"/>
    <n v="2"/>
  </r>
  <r>
    <x v="3"/>
    <x v="0"/>
    <x v="0"/>
    <x v="216"/>
    <x v="348"/>
    <x v="2"/>
    <n v="8"/>
    <n v="17.829999999999998"/>
    <x v="23"/>
    <n v="28"/>
  </r>
  <r>
    <x v="3"/>
    <x v="3"/>
    <x v="0"/>
    <x v="321"/>
    <x v="348"/>
    <x v="0"/>
    <n v="8"/>
    <n v="12.42"/>
    <x v="8"/>
    <n v="16"/>
  </r>
  <r>
    <x v="0"/>
    <x v="6"/>
    <x v="0"/>
    <x v="462"/>
    <x v="348"/>
    <x v="0"/>
    <n v="3"/>
    <n v="12.42"/>
    <x v="27"/>
    <n v="6"/>
  </r>
  <r>
    <x v="2"/>
    <x v="7"/>
    <x v="1"/>
    <x v="302"/>
    <x v="348"/>
    <x v="2"/>
    <n v="1"/>
    <n v="17.829999999999998"/>
    <x v="16"/>
    <n v="3.5"/>
  </r>
  <r>
    <x v="0"/>
    <x v="1"/>
    <x v="0"/>
    <x v="197"/>
    <x v="348"/>
    <x v="2"/>
    <n v="1"/>
    <n v="17.829999999999998"/>
    <x v="16"/>
    <n v="3.5"/>
  </r>
  <r>
    <x v="2"/>
    <x v="5"/>
    <x v="1"/>
    <x v="477"/>
    <x v="348"/>
    <x v="0"/>
    <n v="4"/>
    <n v="12.42"/>
    <x v="10"/>
    <n v="8"/>
  </r>
  <r>
    <x v="0"/>
    <x v="1"/>
    <x v="0"/>
    <x v="119"/>
    <x v="348"/>
    <x v="3"/>
    <n v="8"/>
    <n v="53.35"/>
    <x v="32"/>
    <n v="48"/>
  </r>
  <r>
    <x v="3"/>
    <x v="1"/>
    <x v="0"/>
    <x v="442"/>
    <x v="348"/>
    <x v="0"/>
    <n v="8"/>
    <n v="12.42"/>
    <x v="8"/>
    <n v="16"/>
  </r>
  <r>
    <x v="0"/>
    <x v="3"/>
    <x v="0"/>
    <x v="111"/>
    <x v="348"/>
    <x v="3"/>
    <n v="9"/>
    <n v="53.35"/>
    <x v="18"/>
    <n v="54"/>
  </r>
  <r>
    <x v="0"/>
    <x v="1"/>
    <x v="0"/>
    <x v="362"/>
    <x v="348"/>
    <x v="3"/>
    <n v="10"/>
    <n v="53.35"/>
    <x v="12"/>
    <n v="60"/>
  </r>
  <r>
    <x v="1"/>
    <x v="7"/>
    <x v="1"/>
    <x v="113"/>
    <x v="348"/>
    <x v="1"/>
    <n v="7"/>
    <n v="16.32"/>
    <x v="14"/>
    <n v="21"/>
  </r>
  <r>
    <x v="0"/>
    <x v="0"/>
    <x v="0"/>
    <x v="391"/>
    <x v="348"/>
    <x v="1"/>
    <n v="5"/>
    <n v="16.32"/>
    <x v="33"/>
    <n v="15"/>
  </r>
  <r>
    <x v="1"/>
    <x v="5"/>
    <x v="1"/>
    <x v="209"/>
    <x v="348"/>
    <x v="0"/>
    <n v="9"/>
    <n v="12.42"/>
    <x v="9"/>
    <n v="18"/>
  </r>
  <r>
    <x v="2"/>
    <x v="5"/>
    <x v="1"/>
    <x v="285"/>
    <x v="348"/>
    <x v="3"/>
    <n v="3"/>
    <n v="53.35"/>
    <x v="22"/>
    <n v="18"/>
  </r>
  <r>
    <x v="0"/>
    <x v="6"/>
    <x v="0"/>
    <x v="457"/>
    <x v="348"/>
    <x v="0"/>
    <n v="3"/>
    <n v="12.42"/>
    <x v="27"/>
    <n v="6"/>
  </r>
  <r>
    <x v="0"/>
    <x v="1"/>
    <x v="0"/>
    <x v="26"/>
    <x v="348"/>
    <x v="0"/>
    <n v="1"/>
    <n v="12.42"/>
    <x v="3"/>
    <n v="2"/>
  </r>
  <r>
    <x v="0"/>
    <x v="0"/>
    <x v="0"/>
    <x v="311"/>
    <x v="348"/>
    <x v="2"/>
    <n v="7"/>
    <n v="17.829999999999998"/>
    <x v="37"/>
    <n v="24.5"/>
  </r>
  <r>
    <x v="1"/>
    <x v="5"/>
    <x v="1"/>
    <x v="176"/>
    <x v="348"/>
    <x v="2"/>
    <n v="4"/>
    <n v="17.829999999999998"/>
    <x v="34"/>
    <n v="14"/>
  </r>
  <r>
    <x v="0"/>
    <x v="1"/>
    <x v="0"/>
    <x v="389"/>
    <x v="348"/>
    <x v="0"/>
    <n v="3"/>
    <n v="12.42"/>
    <x v="27"/>
    <n v="6"/>
  </r>
  <r>
    <x v="0"/>
    <x v="3"/>
    <x v="0"/>
    <x v="447"/>
    <x v="348"/>
    <x v="1"/>
    <n v="7"/>
    <n v="16.32"/>
    <x v="14"/>
    <n v="21"/>
  </r>
  <r>
    <x v="0"/>
    <x v="1"/>
    <x v="0"/>
    <x v="362"/>
    <x v="348"/>
    <x v="0"/>
    <n v="5"/>
    <n v="12.42"/>
    <x v="31"/>
    <n v="10"/>
  </r>
  <r>
    <x v="1"/>
    <x v="2"/>
    <x v="1"/>
    <x v="432"/>
    <x v="348"/>
    <x v="1"/>
    <n v="7"/>
    <n v="16.32"/>
    <x v="14"/>
    <n v="21"/>
  </r>
  <r>
    <x v="0"/>
    <x v="3"/>
    <x v="0"/>
    <x v="292"/>
    <x v="348"/>
    <x v="2"/>
    <n v="6"/>
    <n v="17.829999999999998"/>
    <x v="7"/>
    <n v="21"/>
  </r>
  <r>
    <x v="0"/>
    <x v="1"/>
    <x v="0"/>
    <x v="184"/>
    <x v="348"/>
    <x v="0"/>
    <n v="2"/>
    <n v="12.42"/>
    <x v="17"/>
    <n v="4"/>
  </r>
  <r>
    <x v="2"/>
    <x v="5"/>
    <x v="1"/>
    <x v="160"/>
    <x v="349"/>
    <x v="3"/>
    <n v="9"/>
    <n v="53.35"/>
    <x v="18"/>
    <n v="54"/>
  </r>
  <r>
    <x v="2"/>
    <x v="5"/>
    <x v="1"/>
    <x v="67"/>
    <x v="349"/>
    <x v="3"/>
    <n v="10"/>
    <n v="53.35"/>
    <x v="12"/>
    <n v="60"/>
  </r>
  <r>
    <x v="2"/>
    <x v="5"/>
    <x v="1"/>
    <x v="59"/>
    <x v="349"/>
    <x v="3"/>
    <n v="9"/>
    <n v="53.35"/>
    <x v="18"/>
    <n v="54"/>
  </r>
  <r>
    <x v="0"/>
    <x v="1"/>
    <x v="0"/>
    <x v="37"/>
    <x v="349"/>
    <x v="3"/>
    <n v="3"/>
    <n v="53.35"/>
    <x v="22"/>
    <n v="18"/>
  </r>
  <r>
    <x v="0"/>
    <x v="0"/>
    <x v="0"/>
    <x v="429"/>
    <x v="349"/>
    <x v="0"/>
    <n v="1"/>
    <n v="12.42"/>
    <x v="3"/>
    <n v="2"/>
  </r>
  <r>
    <x v="0"/>
    <x v="1"/>
    <x v="0"/>
    <x v="517"/>
    <x v="349"/>
    <x v="3"/>
    <n v="1"/>
    <n v="53.35"/>
    <x v="15"/>
    <n v="6"/>
  </r>
  <r>
    <x v="0"/>
    <x v="1"/>
    <x v="0"/>
    <x v="425"/>
    <x v="349"/>
    <x v="0"/>
    <n v="3"/>
    <n v="12.42"/>
    <x v="27"/>
    <n v="6"/>
  </r>
  <r>
    <x v="0"/>
    <x v="1"/>
    <x v="0"/>
    <x v="377"/>
    <x v="349"/>
    <x v="0"/>
    <n v="7"/>
    <n v="12.42"/>
    <x v="1"/>
    <n v="14"/>
  </r>
  <r>
    <x v="0"/>
    <x v="3"/>
    <x v="0"/>
    <x v="263"/>
    <x v="349"/>
    <x v="2"/>
    <n v="4"/>
    <n v="17.829999999999998"/>
    <x v="34"/>
    <n v="14"/>
  </r>
  <r>
    <x v="3"/>
    <x v="1"/>
    <x v="0"/>
    <x v="345"/>
    <x v="349"/>
    <x v="0"/>
    <n v="9"/>
    <n v="12.42"/>
    <x v="9"/>
    <n v="18"/>
  </r>
  <r>
    <x v="3"/>
    <x v="3"/>
    <x v="0"/>
    <x v="443"/>
    <x v="349"/>
    <x v="0"/>
    <n v="4"/>
    <n v="12.42"/>
    <x v="10"/>
    <n v="8"/>
  </r>
  <r>
    <x v="4"/>
    <x v="0"/>
    <x v="0"/>
    <x v="429"/>
    <x v="349"/>
    <x v="2"/>
    <n v="6"/>
    <n v="17.829999999999998"/>
    <x v="7"/>
    <n v="21"/>
  </r>
  <r>
    <x v="2"/>
    <x v="5"/>
    <x v="1"/>
    <x v="30"/>
    <x v="349"/>
    <x v="0"/>
    <n v="3"/>
    <n v="12.42"/>
    <x v="27"/>
    <n v="6"/>
  </r>
  <r>
    <x v="0"/>
    <x v="0"/>
    <x v="0"/>
    <x v="255"/>
    <x v="349"/>
    <x v="1"/>
    <n v="2"/>
    <n v="16.32"/>
    <x v="2"/>
    <n v="6"/>
  </r>
  <r>
    <x v="1"/>
    <x v="4"/>
    <x v="1"/>
    <x v="286"/>
    <x v="349"/>
    <x v="0"/>
    <n v="8"/>
    <n v="12.42"/>
    <x v="8"/>
    <n v="16"/>
  </r>
  <r>
    <x v="0"/>
    <x v="3"/>
    <x v="0"/>
    <x v="120"/>
    <x v="349"/>
    <x v="0"/>
    <n v="5"/>
    <n v="12.42"/>
    <x v="31"/>
    <n v="10"/>
  </r>
  <r>
    <x v="1"/>
    <x v="5"/>
    <x v="1"/>
    <x v="174"/>
    <x v="349"/>
    <x v="3"/>
    <n v="4"/>
    <n v="53.35"/>
    <x v="39"/>
    <n v="24"/>
  </r>
  <r>
    <x v="2"/>
    <x v="7"/>
    <x v="1"/>
    <x v="415"/>
    <x v="349"/>
    <x v="3"/>
    <n v="9"/>
    <n v="53.35"/>
    <x v="18"/>
    <n v="54"/>
  </r>
  <r>
    <x v="2"/>
    <x v="2"/>
    <x v="1"/>
    <x v="460"/>
    <x v="349"/>
    <x v="2"/>
    <n v="10"/>
    <n v="17.829999999999998"/>
    <x v="21"/>
    <n v="35"/>
  </r>
  <r>
    <x v="4"/>
    <x v="3"/>
    <x v="0"/>
    <x v="292"/>
    <x v="349"/>
    <x v="3"/>
    <n v="8"/>
    <n v="53.35"/>
    <x v="32"/>
    <n v="48"/>
  </r>
  <r>
    <x v="0"/>
    <x v="1"/>
    <x v="0"/>
    <x v="345"/>
    <x v="349"/>
    <x v="3"/>
    <n v="10"/>
    <n v="53.35"/>
    <x v="12"/>
    <n v="60"/>
  </r>
  <r>
    <x v="2"/>
    <x v="4"/>
    <x v="1"/>
    <x v="104"/>
    <x v="349"/>
    <x v="0"/>
    <n v="9"/>
    <n v="12.42"/>
    <x v="9"/>
    <n v="18"/>
  </r>
  <r>
    <x v="0"/>
    <x v="1"/>
    <x v="0"/>
    <x v="414"/>
    <x v="349"/>
    <x v="3"/>
    <n v="3"/>
    <n v="53.35"/>
    <x v="22"/>
    <n v="18"/>
  </r>
  <r>
    <x v="0"/>
    <x v="6"/>
    <x v="0"/>
    <x v="135"/>
    <x v="349"/>
    <x v="0"/>
    <n v="2"/>
    <n v="12.42"/>
    <x v="17"/>
    <n v="4"/>
  </r>
  <r>
    <x v="4"/>
    <x v="1"/>
    <x v="0"/>
    <x v="494"/>
    <x v="349"/>
    <x v="0"/>
    <n v="2"/>
    <n v="12.42"/>
    <x v="17"/>
    <n v="4"/>
  </r>
  <r>
    <x v="4"/>
    <x v="1"/>
    <x v="0"/>
    <x v="347"/>
    <x v="349"/>
    <x v="0"/>
    <n v="1"/>
    <n v="12.42"/>
    <x v="3"/>
    <n v="2"/>
  </r>
  <r>
    <x v="1"/>
    <x v="5"/>
    <x v="1"/>
    <x v="27"/>
    <x v="349"/>
    <x v="2"/>
    <n v="4"/>
    <n v="17.829999999999998"/>
    <x v="34"/>
    <n v="14"/>
  </r>
  <r>
    <x v="0"/>
    <x v="3"/>
    <x v="0"/>
    <x v="489"/>
    <x v="349"/>
    <x v="1"/>
    <n v="2"/>
    <n v="16.32"/>
    <x v="2"/>
    <n v="6"/>
  </r>
  <r>
    <x v="0"/>
    <x v="1"/>
    <x v="0"/>
    <x v="106"/>
    <x v="349"/>
    <x v="2"/>
    <n v="6"/>
    <n v="17.829999999999998"/>
    <x v="7"/>
    <n v="21"/>
  </r>
  <r>
    <x v="3"/>
    <x v="0"/>
    <x v="0"/>
    <x v="277"/>
    <x v="349"/>
    <x v="0"/>
    <n v="6"/>
    <n v="12.42"/>
    <x v="0"/>
    <n v="12"/>
  </r>
  <r>
    <x v="1"/>
    <x v="5"/>
    <x v="1"/>
    <x v="469"/>
    <x v="349"/>
    <x v="3"/>
    <n v="6"/>
    <n v="53.35"/>
    <x v="5"/>
    <n v="36"/>
  </r>
  <r>
    <x v="3"/>
    <x v="0"/>
    <x v="0"/>
    <x v="326"/>
    <x v="350"/>
    <x v="0"/>
    <n v="1"/>
    <n v="12.42"/>
    <x v="3"/>
    <n v="2"/>
  </r>
  <r>
    <x v="2"/>
    <x v="2"/>
    <x v="1"/>
    <x v="97"/>
    <x v="350"/>
    <x v="2"/>
    <n v="7"/>
    <n v="17.829999999999998"/>
    <x v="37"/>
    <n v="24.5"/>
  </r>
  <r>
    <x v="0"/>
    <x v="0"/>
    <x v="0"/>
    <x v="342"/>
    <x v="350"/>
    <x v="0"/>
    <n v="10"/>
    <n v="12.42"/>
    <x v="30"/>
    <n v="20"/>
  </r>
  <r>
    <x v="0"/>
    <x v="0"/>
    <x v="0"/>
    <x v="342"/>
    <x v="350"/>
    <x v="0"/>
    <n v="9"/>
    <n v="12.42"/>
    <x v="9"/>
    <n v="18"/>
  </r>
  <r>
    <x v="0"/>
    <x v="1"/>
    <x v="0"/>
    <x v="361"/>
    <x v="350"/>
    <x v="0"/>
    <n v="4"/>
    <n v="12.42"/>
    <x v="10"/>
    <n v="8"/>
  </r>
  <r>
    <x v="2"/>
    <x v="4"/>
    <x v="1"/>
    <x v="300"/>
    <x v="350"/>
    <x v="3"/>
    <n v="7"/>
    <n v="53.35"/>
    <x v="13"/>
    <n v="42"/>
  </r>
  <r>
    <x v="0"/>
    <x v="0"/>
    <x v="0"/>
    <x v="504"/>
    <x v="350"/>
    <x v="2"/>
    <n v="6"/>
    <n v="17.829999999999998"/>
    <x v="7"/>
    <n v="21"/>
  </r>
  <r>
    <x v="4"/>
    <x v="0"/>
    <x v="0"/>
    <x v="74"/>
    <x v="350"/>
    <x v="0"/>
    <n v="9"/>
    <n v="12.42"/>
    <x v="9"/>
    <n v="18"/>
  </r>
  <r>
    <x v="0"/>
    <x v="0"/>
    <x v="0"/>
    <x v="404"/>
    <x v="350"/>
    <x v="0"/>
    <n v="7"/>
    <n v="12.42"/>
    <x v="1"/>
    <n v="14"/>
  </r>
  <r>
    <x v="2"/>
    <x v="2"/>
    <x v="1"/>
    <x v="164"/>
    <x v="350"/>
    <x v="3"/>
    <n v="4"/>
    <n v="53.35"/>
    <x v="39"/>
    <n v="24"/>
  </r>
  <r>
    <x v="0"/>
    <x v="1"/>
    <x v="0"/>
    <x v="403"/>
    <x v="350"/>
    <x v="0"/>
    <n v="7"/>
    <n v="12.42"/>
    <x v="1"/>
    <n v="14"/>
  </r>
  <r>
    <x v="3"/>
    <x v="0"/>
    <x v="0"/>
    <x v="229"/>
    <x v="350"/>
    <x v="0"/>
    <n v="8"/>
    <n v="12.42"/>
    <x v="8"/>
    <n v="16"/>
  </r>
  <r>
    <x v="0"/>
    <x v="1"/>
    <x v="0"/>
    <x v="524"/>
    <x v="350"/>
    <x v="1"/>
    <n v="2"/>
    <n v="16.32"/>
    <x v="2"/>
    <n v="6"/>
  </r>
  <r>
    <x v="2"/>
    <x v="2"/>
    <x v="1"/>
    <x v="2"/>
    <x v="350"/>
    <x v="0"/>
    <n v="6"/>
    <n v="12.42"/>
    <x v="0"/>
    <n v="12"/>
  </r>
  <r>
    <x v="4"/>
    <x v="0"/>
    <x v="0"/>
    <x v="238"/>
    <x v="350"/>
    <x v="0"/>
    <n v="4"/>
    <n v="12.42"/>
    <x v="10"/>
    <n v="8"/>
  </r>
  <r>
    <x v="2"/>
    <x v="2"/>
    <x v="1"/>
    <x v="465"/>
    <x v="350"/>
    <x v="0"/>
    <n v="4"/>
    <n v="12.42"/>
    <x v="10"/>
    <n v="8"/>
  </r>
  <r>
    <x v="0"/>
    <x v="1"/>
    <x v="0"/>
    <x v="317"/>
    <x v="350"/>
    <x v="0"/>
    <n v="1"/>
    <n v="12.42"/>
    <x v="3"/>
    <n v="2"/>
  </r>
  <r>
    <x v="1"/>
    <x v="4"/>
    <x v="1"/>
    <x v="480"/>
    <x v="350"/>
    <x v="0"/>
    <n v="3"/>
    <n v="12.42"/>
    <x v="27"/>
    <n v="6"/>
  </r>
  <r>
    <x v="3"/>
    <x v="3"/>
    <x v="0"/>
    <x v="350"/>
    <x v="350"/>
    <x v="2"/>
    <n v="4"/>
    <n v="17.829999999999998"/>
    <x v="34"/>
    <n v="14"/>
  </r>
  <r>
    <x v="0"/>
    <x v="0"/>
    <x v="0"/>
    <x v="311"/>
    <x v="350"/>
    <x v="1"/>
    <n v="4"/>
    <n v="16.32"/>
    <x v="29"/>
    <n v="12"/>
  </r>
  <r>
    <x v="0"/>
    <x v="1"/>
    <x v="0"/>
    <x v="48"/>
    <x v="350"/>
    <x v="2"/>
    <n v="2"/>
    <n v="17.829999999999998"/>
    <x v="28"/>
    <n v="7"/>
  </r>
  <r>
    <x v="1"/>
    <x v="4"/>
    <x v="1"/>
    <x v="483"/>
    <x v="350"/>
    <x v="3"/>
    <n v="7"/>
    <n v="53.35"/>
    <x v="13"/>
    <n v="42"/>
  </r>
  <r>
    <x v="0"/>
    <x v="6"/>
    <x v="0"/>
    <x v="43"/>
    <x v="350"/>
    <x v="3"/>
    <n v="2"/>
    <n v="53.35"/>
    <x v="35"/>
    <n v="12"/>
  </r>
  <r>
    <x v="0"/>
    <x v="0"/>
    <x v="0"/>
    <x v="367"/>
    <x v="350"/>
    <x v="0"/>
    <n v="5"/>
    <n v="12.42"/>
    <x v="31"/>
    <n v="10"/>
  </r>
  <r>
    <x v="0"/>
    <x v="0"/>
    <x v="0"/>
    <x v="74"/>
    <x v="350"/>
    <x v="0"/>
    <n v="2"/>
    <n v="12.42"/>
    <x v="17"/>
    <n v="4"/>
  </r>
  <r>
    <x v="2"/>
    <x v="2"/>
    <x v="1"/>
    <x v="190"/>
    <x v="350"/>
    <x v="0"/>
    <n v="9"/>
    <n v="12.42"/>
    <x v="9"/>
    <n v="18"/>
  </r>
  <r>
    <x v="0"/>
    <x v="6"/>
    <x v="0"/>
    <x v="167"/>
    <x v="350"/>
    <x v="3"/>
    <n v="5"/>
    <n v="53.35"/>
    <x v="38"/>
    <n v="30"/>
  </r>
  <r>
    <x v="0"/>
    <x v="0"/>
    <x v="0"/>
    <x v="154"/>
    <x v="350"/>
    <x v="0"/>
    <n v="9"/>
    <n v="12.42"/>
    <x v="9"/>
    <n v="18"/>
  </r>
  <r>
    <x v="1"/>
    <x v="5"/>
    <x v="1"/>
    <x v="71"/>
    <x v="350"/>
    <x v="3"/>
    <n v="4"/>
    <n v="53.35"/>
    <x v="39"/>
    <n v="24"/>
  </r>
  <r>
    <x v="1"/>
    <x v="2"/>
    <x v="1"/>
    <x v="33"/>
    <x v="351"/>
    <x v="0"/>
    <n v="9"/>
    <n v="12.42"/>
    <x v="9"/>
    <n v="18"/>
  </r>
  <r>
    <x v="0"/>
    <x v="3"/>
    <x v="0"/>
    <x v="100"/>
    <x v="351"/>
    <x v="0"/>
    <n v="9"/>
    <n v="12.42"/>
    <x v="9"/>
    <n v="18"/>
  </r>
  <r>
    <x v="0"/>
    <x v="0"/>
    <x v="0"/>
    <x v="45"/>
    <x v="351"/>
    <x v="3"/>
    <n v="8"/>
    <n v="53.35"/>
    <x v="32"/>
    <n v="48"/>
  </r>
  <r>
    <x v="3"/>
    <x v="1"/>
    <x v="0"/>
    <x v="471"/>
    <x v="351"/>
    <x v="2"/>
    <n v="10"/>
    <n v="17.829999999999998"/>
    <x v="21"/>
    <n v="35"/>
  </r>
  <r>
    <x v="0"/>
    <x v="0"/>
    <x v="0"/>
    <x v="478"/>
    <x v="351"/>
    <x v="0"/>
    <n v="1"/>
    <n v="12.42"/>
    <x v="3"/>
    <n v="2"/>
  </r>
  <r>
    <x v="2"/>
    <x v="4"/>
    <x v="1"/>
    <x v="430"/>
    <x v="351"/>
    <x v="0"/>
    <n v="7"/>
    <n v="12.42"/>
    <x v="1"/>
    <n v="14"/>
  </r>
  <r>
    <x v="0"/>
    <x v="3"/>
    <x v="0"/>
    <x v="66"/>
    <x v="351"/>
    <x v="3"/>
    <n v="9"/>
    <n v="53.35"/>
    <x v="18"/>
    <n v="54"/>
  </r>
  <r>
    <x v="2"/>
    <x v="5"/>
    <x v="1"/>
    <x v="244"/>
    <x v="351"/>
    <x v="2"/>
    <n v="6"/>
    <n v="17.829999999999998"/>
    <x v="7"/>
    <n v="21"/>
  </r>
  <r>
    <x v="0"/>
    <x v="3"/>
    <x v="0"/>
    <x v="489"/>
    <x v="351"/>
    <x v="1"/>
    <n v="10"/>
    <n v="16.32"/>
    <x v="36"/>
    <n v="30"/>
  </r>
  <r>
    <x v="3"/>
    <x v="1"/>
    <x v="0"/>
    <x v="51"/>
    <x v="351"/>
    <x v="3"/>
    <n v="2"/>
    <n v="53.35"/>
    <x v="35"/>
    <n v="12"/>
  </r>
  <r>
    <x v="1"/>
    <x v="2"/>
    <x v="1"/>
    <x v="408"/>
    <x v="351"/>
    <x v="0"/>
    <n v="5"/>
    <n v="12.42"/>
    <x v="31"/>
    <n v="10"/>
  </r>
  <r>
    <x v="2"/>
    <x v="5"/>
    <x v="1"/>
    <x v="160"/>
    <x v="351"/>
    <x v="1"/>
    <n v="9"/>
    <n v="16.32"/>
    <x v="6"/>
    <n v="27"/>
  </r>
  <r>
    <x v="2"/>
    <x v="4"/>
    <x v="1"/>
    <x v="23"/>
    <x v="351"/>
    <x v="2"/>
    <n v="9"/>
    <n v="17.829999999999998"/>
    <x v="19"/>
    <n v="31.5"/>
  </r>
  <r>
    <x v="0"/>
    <x v="1"/>
    <x v="0"/>
    <x v="157"/>
    <x v="351"/>
    <x v="1"/>
    <n v="6"/>
    <n v="16.32"/>
    <x v="26"/>
    <n v="18"/>
  </r>
  <r>
    <x v="2"/>
    <x v="5"/>
    <x v="1"/>
    <x v="174"/>
    <x v="351"/>
    <x v="2"/>
    <n v="7"/>
    <n v="17.829999999999998"/>
    <x v="37"/>
    <n v="24.5"/>
  </r>
  <r>
    <x v="2"/>
    <x v="4"/>
    <x v="1"/>
    <x v="248"/>
    <x v="351"/>
    <x v="0"/>
    <n v="9"/>
    <n v="12.42"/>
    <x v="9"/>
    <n v="18"/>
  </r>
  <r>
    <x v="0"/>
    <x v="6"/>
    <x v="0"/>
    <x v="457"/>
    <x v="351"/>
    <x v="3"/>
    <n v="3"/>
    <n v="53.35"/>
    <x v="22"/>
    <n v="18"/>
  </r>
  <r>
    <x v="3"/>
    <x v="1"/>
    <x v="0"/>
    <x v="26"/>
    <x v="351"/>
    <x v="0"/>
    <n v="7"/>
    <n v="12.42"/>
    <x v="1"/>
    <n v="14"/>
  </r>
  <r>
    <x v="3"/>
    <x v="0"/>
    <x v="0"/>
    <x v="505"/>
    <x v="351"/>
    <x v="1"/>
    <n v="7"/>
    <n v="16.32"/>
    <x v="14"/>
    <n v="21"/>
  </r>
  <r>
    <x v="4"/>
    <x v="3"/>
    <x v="0"/>
    <x v="350"/>
    <x v="351"/>
    <x v="3"/>
    <n v="4"/>
    <n v="53.35"/>
    <x v="39"/>
    <n v="24"/>
  </r>
  <r>
    <x v="0"/>
    <x v="0"/>
    <x v="0"/>
    <x v="407"/>
    <x v="351"/>
    <x v="2"/>
    <n v="3"/>
    <n v="17.829999999999998"/>
    <x v="4"/>
    <n v="10.5"/>
  </r>
  <r>
    <x v="4"/>
    <x v="3"/>
    <x v="0"/>
    <x v="100"/>
    <x v="352"/>
    <x v="0"/>
    <n v="3"/>
    <n v="12.42"/>
    <x v="27"/>
    <n v="6"/>
  </r>
  <r>
    <x v="1"/>
    <x v="5"/>
    <x v="1"/>
    <x v="88"/>
    <x v="352"/>
    <x v="0"/>
    <n v="6"/>
    <n v="12.42"/>
    <x v="0"/>
    <n v="12"/>
  </r>
  <r>
    <x v="2"/>
    <x v="2"/>
    <x v="1"/>
    <x v="225"/>
    <x v="352"/>
    <x v="2"/>
    <n v="3"/>
    <n v="17.829999999999998"/>
    <x v="4"/>
    <n v="10.5"/>
  </r>
  <r>
    <x v="2"/>
    <x v="5"/>
    <x v="1"/>
    <x v="274"/>
    <x v="352"/>
    <x v="3"/>
    <n v="10"/>
    <n v="53.35"/>
    <x v="12"/>
    <n v="60"/>
  </r>
  <r>
    <x v="3"/>
    <x v="1"/>
    <x v="0"/>
    <x v="267"/>
    <x v="352"/>
    <x v="0"/>
    <n v="3"/>
    <n v="12.42"/>
    <x v="27"/>
    <n v="6"/>
  </r>
  <r>
    <x v="2"/>
    <x v="2"/>
    <x v="1"/>
    <x v="44"/>
    <x v="352"/>
    <x v="3"/>
    <n v="1"/>
    <n v="53.35"/>
    <x v="15"/>
    <n v="6"/>
  </r>
  <r>
    <x v="1"/>
    <x v="4"/>
    <x v="1"/>
    <x v="54"/>
    <x v="352"/>
    <x v="3"/>
    <n v="3"/>
    <n v="53.35"/>
    <x v="22"/>
    <n v="18"/>
  </r>
  <r>
    <x v="2"/>
    <x v="2"/>
    <x v="1"/>
    <x v="2"/>
    <x v="352"/>
    <x v="3"/>
    <n v="4"/>
    <n v="53.35"/>
    <x v="39"/>
    <n v="24"/>
  </r>
  <r>
    <x v="0"/>
    <x v="1"/>
    <x v="0"/>
    <x v="19"/>
    <x v="352"/>
    <x v="2"/>
    <n v="3"/>
    <n v="17.829999999999998"/>
    <x v="4"/>
    <n v="10.5"/>
  </r>
  <r>
    <x v="3"/>
    <x v="3"/>
    <x v="0"/>
    <x v="38"/>
    <x v="352"/>
    <x v="2"/>
    <n v="6"/>
    <n v="17.829999999999998"/>
    <x v="7"/>
    <n v="21"/>
  </r>
  <r>
    <x v="4"/>
    <x v="1"/>
    <x v="0"/>
    <x v="117"/>
    <x v="352"/>
    <x v="0"/>
    <n v="7"/>
    <n v="12.42"/>
    <x v="1"/>
    <n v="14"/>
  </r>
  <r>
    <x v="4"/>
    <x v="0"/>
    <x v="0"/>
    <x v="166"/>
    <x v="352"/>
    <x v="1"/>
    <n v="10"/>
    <n v="16.32"/>
    <x v="36"/>
    <n v="30"/>
  </r>
  <r>
    <x v="2"/>
    <x v="2"/>
    <x v="1"/>
    <x v="296"/>
    <x v="352"/>
    <x v="0"/>
    <n v="9"/>
    <n v="12.42"/>
    <x v="9"/>
    <n v="18"/>
  </r>
  <r>
    <x v="3"/>
    <x v="1"/>
    <x v="0"/>
    <x v="383"/>
    <x v="352"/>
    <x v="0"/>
    <n v="5"/>
    <n v="12.42"/>
    <x v="31"/>
    <n v="10"/>
  </r>
  <r>
    <x v="0"/>
    <x v="1"/>
    <x v="0"/>
    <x v="383"/>
    <x v="352"/>
    <x v="0"/>
    <n v="8"/>
    <n v="12.42"/>
    <x v="8"/>
    <n v="16"/>
  </r>
  <r>
    <x v="4"/>
    <x v="1"/>
    <x v="0"/>
    <x v="315"/>
    <x v="352"/>
    <x v="2"/>
    <n v="4"/>
    <n v="17.829999999999998"/>
    <x v="34"/>
    <n v="14"/>
  </r>
  <r>
    <x v="0"/>
    <x v="0"/>
    <x v="0"/>
    <x v="60"/>
    <x v="352"/>
    <x v="0"/>
    <n v="5"/>
    <n v="12.42"/>
    <x v="31"/>
    <n v="10"/>
  </r>
  <r>
    <x v="1"/>
    <x v="2"/>
    <x v="1"/>
    <x v="16"/>
    <x v="352"/>
    <x v="0"/>
    <n v="6"/>
    <n v="12.42"/>
    <x v="0"/>
    <n v="12"/>
  </r>
  <r>
    <x v="0"/>
    <x v="1"/>
    <x v="0"/>
    <x v="451"/>
    <x v="352"/>
    <x v="1"/>
    <n v="7"/>
    <n v="16.32"/>
    <x v="14"/>
    <n v="21"/>
  </r>
  <r>
    <x v="0"/>
    <x v="0"/>
    <x v="0"/>
    <x v="359"/>
    <x v="352"/>
    <x v="1"/>
    <n v="1"/>
    <n v="16.32"/>
    <x v="20"/>
    <n v="3"/>
  </r>
  <r>
    <x v="2"/>
    <x v="5"/>
    <x v="1"/>
    <x v="256"/>
    <x v="352"/>
    <x v="3"/>
    <n v="3"/>
    <n v="53.35"/>
    <x v="22"/>
    <n v="18"/>
  </r>
  <r>
    <x v="2"/>
    <x v="2"/>
    <x v="1"/>
    <x v="375"/>
    <x v="352"/>
    <x v="3"/>
    <n v="4"/>
    <n v="53.35"/>
    <x v="39"/>
    <n v="24"/>
  </r>
  <r>
    <x v="2"/>
    <x v="2"/>
    <x v="1"/>
    <x v="271"/>
    <x v="352"/>
    <x v="3"/>
    <n v="9"/>
    <n v="53.35"/>
    <x v="18"/>
    <n v="54"/>
  </r>
  <r>
    <x v="0"/>
    <x v="0"/>
    <x v="0"/>
    <x v="404"/>
    <x v="352"/>
    <x v="3"/>
    <n v="2"/>
    <n v="53.35"/>
    <x v="35"/>
    <n v="12"/>
  </r>
  <r>
    <x v="4"/>
    <x v="1"/>
    <x v="0"/>
    <x v="410"/>
    <x v="352"/>
    <x v="0"/>
    <n v="9"/>
    <n v="12.42"/>
    <x v="9"/>
    <n v="18"/>
  </r>
  <r>
    <x v="0"/>
    <x v="6"/>
    <x v="0"/>
    <x v="212"/>
    <x v="352"/>
    <x v="1"/>
    <n v="9"/>
    <n v="16.32"/>
    <x v="6"/>
    <n v="27"/>
  </r>
  <r>
    <x v="1"/>
    <x v="2"/>
    <x v="1"/>
    <x v="461"/>
    <x v="352"/>
    <x v="3"/>
    <n v="5"/>
    <n v="53.35"/>
    <x v="38"/>
    <n v="30"/>
  </r>
  <r>
    <x v="3"/>
    <x v="0"/>
    <x v="0"/>
    <x v="10"/>
    <x v="352"/>
    <x v="1"/>
    <n v="1"/>
    <n v="16.32"/>
    <x v="20"/>
    <n v="3"/>
  </r>
  <r>
    <x v="0"/>
    <x v="3"/>
    <x v="0"/>
    <x v="376"/>
    <x v="352"/>
    <x v="1"/>
    <n v="9"/>
    <n v="16.32"/>
    <x v="6"/>
    <n v="27"/>
  </r>
  <r>
    <x v="4"/>
    <x v="6"/>
    <x v="0"/>
    <x v="297"/>
    <x v="352"/>
    <x v="0"/>
    <n v="6"/>
    <n v="12.42"/>
    <x v="0"/>
    <n v="12"/>
  </r>
  <r>
    <x v="0"/>
    <x v="1"/>
    <x v="0"/>
    <x v="382"/>
    <x v="352"/>
    <x v="1"/>
    <n v="10"/>
    <n v="16.32"/>
    <x v="36"/>
    <n v="30"/>
  </r>
  <r>
    <x v="3"/>
    <x v="3"/>
    <x v="0"/>
    <x v="299"/>
    <x v="352"/>
    <x v="0"/>
    <n v="5"/>
    <n v="12.42"/>
    <x v="31"/>
    <n v="10"/>
  </r>
  <r>
    <x v="2"/>
    <x v="2"/>
    <x v="1"/>
    <x v="319"/>
    <x v="352"/>
    <x v="0"/>
    <n v="2"/>
    <n v="12.42"/>
    <x v="17"/>
    <n v="4"/>
  </r>
  <r>
    <x v="2"/>
    <x v="5"/>
    <x v="1"/>
    <x v="285"/>
    <x v="352"/>
    <x v="3"/>
    <n v="1"/>
    <n v="53.35"/>
    <x v="15"/>
    <n v="6"/>
  </r>
  <r>
    <x v="2"/>
    <x v="5"/>
    <x v="1"/>
    <x v="99"/>
    <x v="352"/>
    <x v="2"/>
    <n v="9"/>
    <n v="17.829999999999998"/>
    <x v="19"/>
    <n v="31.5"/>
  </r>
  <r>
    <x v="3"/>
    <x v="1"/>
    <x v="0"/>
    <x v="433"/>
    <x v="353"/>
    <x v="3"/>
    <n v="10"/>
    <n v="53.35"/>
    <x v="12"/>
    <n v="60"/>
  </r>
  <r>
    <x v="2"/>
    <x v="2"/>
    <x v="1"/>
    <x v="341"/>
    <x v="353"/>
    <x v="1"/>
    <n v="7"/>
    <n v="16.32"/>
    <x v="14"/>
    <n v="21"/>
  </r>
  <r>
    <x v="0"/>
    <x v="3"/>
    <x v="0"/>
    <x v="486"/>
    <x v="353"/>
    <x v="3"/>
    <n v="8"/>
    <n v="53.35"/>
    <x v="32"/>
    <n v="48"/>
  </r>
  <r>
    <x v="0"/>
    <x v="0"/>
    <x v="0"/>
    <x v="413"/>
    <x v="353"/>
    <x v="0"/>
    <n v="8"/>
    <n v="12.42"/>
    <x v="8"/>
    <n v="16"/>
  </r>
  <r>
    <x v="0"/>
    <x v="1"/>
    <x v="0"/>
    <x v="140"/>
    <x v="353"/>
    <x v="0"/>
    <n v="8"/>
    <n v="12.42"/>
    <x v="8"/>
    <n v="16"/>
  </r>
  <r>
    <x v="2"/>
    <x v="4"/>
    <x v="1"/>
    <x v="418"/>
    <x v="353"/>
    <x v="3"/>
    <n v="4"/>
    <n v="53.35"/>
    <x v="39"/>
    <n v="24"/>
  </r>
  <r>
    <x v="0"/>
    <x v="0"/>
    <x v="0"/>
    <x v="85"/>
    <x v="353"/>
    <x v="3"/>
    <n v="7"/>
    <n v="53.35"/>
    <x v="13"/>
    <n v="42"/>
  </r>
  <r>
    <x v="0"/>
    <x v="1"/>
    <x v="0"/>
    <x v="424"/>
    <x v="353"/>
    <x v="0"/>
    <n v="10"/>
    <n v="12.42"/>
    <x v="30"/>
    <n v="20"/>
  </r>
  <r>
    <x v="3"/>
    <x v="1"/>
    <x v="0"/>
    <x v="426"/>
    <x v="353"/>
    <x v="1"/>
    <n v="1"/>
    <n v="16.32"/>
    <x v="20"/>
    <n v="3"/>
  </r>
  <r>
    <x v="0"/>
    <x v="0"/>
    <x v="0"/>
    <x v="185"/>
    <x v="353"/>
    <x v="0"/>
    <n v="5"/>
    <n v="12.42"/>
    <x v="31"/>
    <n v="10"/>
  </r>
  <r>
    <x v="4"/>
    <x v="3"/>
    <x v="0"/>
    <x v="128"/>
    <x v="353"/>
    <x v="2"/>
    <n v="6"/>
    <n v="17.829999999999998"/>
    <x v="7"/>
    <n v="21"/>
  </r>
  <r>
    <x v="0"/>
    <x v="1"/>
    <x v="0"/>
    <x v="48"/>
    <x v="353"/>
    <x v="2"/>
    <n v="2"/>
    <n v="17.829999999999998"/>
    <x v="28"/>
    <n v="7"/>
  </r>
  <r>
    <x v="4"/>
    <x v="1"/>
    <x v="0"/>
    <x v="388"/>
    <x v="353"/>
    <x v="3"/>
    <n v="3"/>
    <n v="53.35"/>
    <x v="22"/>
    <n v="18"/>
  </r>
  <r>
    <x v="3"/>
    <x v="0"/>
    <x v="0"/>
    <x v="185"/>
    <x v="353"/>
    <x v="0"/>
    <n v="3"/>
    <n v="12.42"/>
    <x v="27"/>
    <n v="6"/>
  </r>
  <r>
    <x v="0"/>
    <x v="0"/>
    <x v="0"/>
    <x v="436"/>
    <x v="353"/>
    <x v="3"/>
    <n v="7"/>
    <n v="53.35"/>
    <x v="13"/>
    <n v="42"/>
  </r>
  <r>
    <x v="0"/>
    <x v="0"/>
    <x v="0"/>
    <x v="322"/>
    <x v="353"/>
    <x v="2"/>
    <n v="8"/>
    <n v="17.829999999999998"/>
    <x v="23"/>
    <n v="28"/>
  </r>
  <r>
    <x v="2"/>
    <x v="4"/>
    <x v="1"/>
    <x v="300"/>
    <x v="353"/>
    <x v="3"/>
    <n v="9"/>
    <n v="53.35"/>
    <x v="18"/>
    <n v="54"/>
  </r>
  <r>
    <x v="2"/>
    <x v="5"/>
    <x v="1"/>
    <x v="160"/>
    <x v="353"/>
    <x v="3"/>
    <n v="4"/>
    <n v="53.35"/>
    <x v="39"/>
    <n v="24"/>
  </r>
  <r>
    <x v="0"/>
    <x v="0"/>
    <x v="0"/>
    <x v="380"/>
    <x v="353"/>
    <x v="2"/>
    <n v="8"/>
    <n v="17.829999999999998"/>
    <x v="23"/>
    <n v="28"/>
  </r>
  <r>
    <x v="0"/>
    <x v="0"/>
    <x v="0"/>
    <x v="200"/>
    <x v="353"/>
    <x v="0"/>
    <n v="10"/>
    <n v="12.42"/>
    <x v="30"/>
    <n v="20"/>
  </r>
  <r>
    <x v="0"/>
    <x v="0"/>
    <x v="0"/>
    <x v="12"/>
    <x v="353"/>
    <x v="3"/>
    <n v="10"/>
    <n v="53.35"/>
    <x v="12"/>
    <n v="60"/>
  </r>
  <r>
    <x v="2"/>
    <x v="4"/>
    <x v="1"/>
    <x v="89"/>
    <x v="353"/>
    <x v="0"/>
    <n v="7"/>
    <n v="12.42"/>
    <x v="1"/>
    <n v="14"/>
  </r>
  <r>
    <x v="3"/>
    <x v="3"/>
    <x v="0"/>
    <x v="69"/>
    <x v="353"/>
    <x v="3"/>
    <n v="2"/>
    <n v="53.35"/>
    <x v="35"/>
    <n v="12"/>
  </r>
  <r>
    <x v="2"/>
    <x v="2"/>
    <x v="1"/>
    <x v="118"/>
    <x v="353"/>
    <x v="0"/>
    <n v="2"/>
    <n v="12.42"/>
    <x v="17"/>
    <n v="4"/>
  </r>
  <r>
    <x v="2"/>
    <x v="5"/>
    <x v="1"/>
    <x v="159"/>
    <x v="353"/>
    <x v="0"/>
    <n v="2"/>
    <n v="12.42"/>
    <x v="17"/>
    <n v="4"/>
  </r>
  <r>
    <x v="2"/>
    <x v="4"/>
    <x v="1"/>
    <x v="239"/>
    <x v="353"/>
    <x v="0"/>
    <n v="10"/>
    <n v="12.42"/>
    <x v="30"/>
    <n v="20"/>
  </r>
  <r>
    <x v="2"/>
    <x v="2"/>
    <x v="1"/>
    <x v="24"/>
    <x v="353"/>
    <x v="0"/>
    <n v="7"/>
    <n v="12.42"/>
    <x v="1"/>
    <n v="14"/>
  </r>
  <r>
    <x v="2"/>
    <x v="5"/>
    <x v="1"/>
    <x v="176"/>
    <x v="353"/>
    <x v="2"/>
    <n v="6"/>
    <n v="17.829999999999998"/>
    <x v="7"/>
    <n v="21"/>
  </r>
  <r>
    <x v="4"/>
    <x v="3"/>
    <x v="0"/>
    <x v="400"/>
    <x v="353"/>
    <x v="2"/>
    <n v="8"/>
    <n v="17.829999999999998"/>
    <x v="23"/>
    <n v="28"/>
  </r>
  <r>
    <x v="0"/>
    <x v="3"/>
    <x v="0"/>
    <x v="272"/>
    <x v="353"/>
    <x v="2"/>
    <n v="9"/>
    <n v="17.829999999999998"/>
    <x v="19"/>
    <n v="31.5"/>
  </r>
  <r>
    <x v="0"/>
    <x v="0"/>
    <x v="0"/>
    <x v="134"/>
    <x v="353"/>
    <x v="1"/>
    <n v="9"/>
    <n v="16.32"/>
    <x v="6"/>
    <n v="27"/>
  </r>
  <r>
    <x v="1"/>
    <x v="2"/>
    <x v="1"/>
    <x v="465"/>
    <x v="354"/>
    <x v="0"/>
    <n v="5"/>
    <n v="12.42"/>
    <x v="31"/>
    <n v="10"/>
  </r>
  <r>
    <x v="1"/>
    <x v="4"/>
    <x v="1"/>
    <x v="418"/>
    <x v="354"/>
    <x v="0"/>
    <n v="2"/>
    <n v="12.42"/>
    <x v="17"/>
    <n v="4"/>
  </r>
  <r>
    <x v="3"/>
    <x v="0"/>
    <x v="0"/>
    <x v="509"/>
    <x v="354"/>
    <x v="3"/>
    <n v="7"/>
    <n v="53.35"/>
    <x v="13"/>
    <n v="42"/>
  </r>
  <r>
    <x v="0"/>
    <x v="0"/>
    <x v="0"/>
    <x v="191"/>
    <x v="354"/>
    <x v="3"/>
    <n v="5"/>
    <n v="53.35"/>
    <x v="38"/>
    <n v="30"/>
  </r>
  <r>
    <x v="0"/>
    <x v="0"/>
    <x v="0"/>
    <x v="307"/>
    <x v="354"/>
    <x v="0"/>
    <n v="3"/>
    <n v="12.42"/>
    <x v="27"/>
    <n v="6"/>
  </r>
  <r>
    <x v="0"/>
    <x v="0"/>
    <x v="0"/>
    <x v="322"/>
    <x v="354"/>
    <x v="1"/>
    <n v="10"/>
    <n v="16.32"/>
    <x v="36"/>
    <n v="30"/>
  </r>
  <r>
    <x v="0"/>
    <x v="0"/>
    <x v="0"/>
    <x v="36"/>
    <x v="354"/>
    <x v="0"/>
    <n v="4"/>
    <n v="12.42"/>
    <x v="10"/>
    <n v="8"/>
  </r>
  <r>
    <x v="0"/>
    <x v="3"/>
    <x v="0"/>
    <x v="334"/>
    <x v="354"/>
    <x v="0"/>
    <n v="2"/>
    <n v="12.42"/>
    <x v="17"/>
    <n v="4"/>
  </r>
  <r>
    <x v="0"/>
    <x v="6"/>
    <x v="0"/>
    <x v="385"/>
    <x v="354"/>
    <x v="1"/>
    <n v="6"/>
    <n v="16.32"/>
    <x v="26"/>
    <n v="18"/>
  </r>
  <r>
    <x v="2"/>
    <x v="4"/>
    <x v="1"/>
    <x v="248"/>
    <x v="354"/>
    <x v="3"/>
    <n v="1"/>
    <n v="53.35"/>
    <x v="15"/>
    <n v="6"/>
  </r>
  <r>
    <x v="2"/>
    <x v="7"/>
    <x v="1"/>
    <x v="464"/>
    <x v="354"/>
    <x v="2"/>
    <n v="4"/>
    <n v="17.829999999999998"/>
    <x v="34"/>
    <n v="14"/>
  </r>
  <r>
    <x v="2"/>
    <x v="2"/>
    <x v="1"/>
    <x v="169"/>
    <x v="354"/>
    <x v="0"/>
    <n v="1"/>
    <n v="12.42"/>
    <x v="3"/>
    <n v="2"/>
  </r>
  <r>
    <x v="4"/>
    <x v="0"/>
    <x v="0"/>
    <x v="450"/>
    <x v="354"/>
    <x v="3"/>
    <n v="3"/>
    <n v="53.35"/>
    <x v="22"/>
    <n v="18"/>
  </r>
  <r>
    <x v="2"/>
    <x v="5"/>
    <x v="1"/>
    <x v="99"/>
    <x v="354"/>
    <x v="0"/>
    <n v="2"/>
    <n v="12.42"/>
    <x v="17"/>
    <n v="4"/>
  </r>
  <r>
    <x v="3"/>
    <x v="3"/>
    <x v="0"/>
    <x v="38"/>
    <x v="354"/>
    <x v="1"/>
    <n v="8"/>
    <n v="16.32"/>
    <x v="11"/>
    <n v="24"/>
  </r>
  <r>
    <x v="0"/>
    <x v="0"/>
    <x v="0"/>
    <x v="73"/>
    <x v="354"/>
    <x v="3"/>
    <n v="4"/>
    <n v="53.35"/>
    <x v="39"/>
    <n v="24"/>
  </r>
  <r>
    <x v="3"/>
    <x v="1"/>
    <x v="0"/>
    <x v="171"/>
    <x v="354"/>
    <x v="0"/>
    <n v="2"/>
    <n v="12.42"/>
    <x v="17"/>
    <n v="4"/>
  </r>
  <r>
    <x v="1"/>
    <x v="2"/>
    <x v="1"/>
    <x v="16"/>
    <x v="354"/>
    <x v="3"/>
    <n v="7"/>
    <n v="53.35"/>
    <x v="13"/>
    <n v="42"/>
  </r>
  <r>
    <x v="3"/>
    <x v="0"/>
    <x v="0"/>
    <x v="405"/>
    <x v="354"/>
    <x v="0"/>
    <n v="2"/>
    <n v="12.42"/>
    <x v="17"/>
    <n v="4"/>
  </r>
  <r>
    <x v="3"/>
    <x v="1"/>
    <x v="0"/>
    <x v="493"/>
    <x v="354"/>
    <x v="1"/>
    <n v="6"/>
    <n v="16.32"/>
    <x v="26"/>
    <n v="18"/>
  </r>
  <r>
    <x v="3"/>
    <x v="3"/>
    <x v="0"/>
    <x v="4"/>
    <x v="354"/>
    <x v="3"/>
    <n v="10"/>
    <n v="53.35"/>
    <x v="12"/>
    <n v="60"/>
  </r>
  <r>
    <x v="4"/>
    <x v="3"/>
    <x v="0"/>
    <x v="206"/>
    <x v="354"/>
    <x v="1"/>
    <n v="5"/>
    <n v="16.32"/>
    <x v="33"/>
    <n v="15"/>
  </r>
  <r>
    <x v="3"/>
    <x v="6"/>
    <x v="0"/>
    <x v="503"/>
    <x v="354"/>
    <x v="0"/>
    <n v="4"/>
    <n v="12.42"/>
    <x v="10"/>
    <n v="8"/>
  </r>
  <r>
    <x v="0"/>
    <x v="0"/>
    <x v="0"/>
    <x v="463"/>
    <x v="354"/>
    <x v="0"/>
    <n v="9"/>
    <n v="12.42"/>
    <x v="9"/>
    <n v="18"/>
  </r>
  <r>
    <x v="4"/>
    <x v="1"/>
    <x v="0"/>
    <x v="6"/>
    <x v="354"/>
    <x v="1"/>
    <n v="2"/>
    <n v="16.32"/>
    <x v="2"/>
    <n v="6"/>
  </r>
  <r>
    <x v="0"/>
    <x v="0"/>
    <x v="0"/>
    <x v="200"/>
    <x v="354"/>
    <x v="0"/>
    <n v="8"/>
    <n v="12.42"/>
    <x v="8"/>
    <n v="16"/>
  </r>
  <r>
    <x v="4"/>
    <x v="1"/>
    <x v="0"/>
    <x v="492"/>
    <x v="354"/>
    <x v="0"/>
    <n v="7"/>
    <n v="12.42"/>
    <x v="1"/>
    <n v="14"/>
  </r>
  <r>
    <x v="2"/>
    <x v="4"/>
    <x v="1"/>
    <x v="58"/>
    <x v="355"/>
    <x v="0"/>
    <n v="10"/>
    <n v="12.42"/>
    <x v="30"/>
    <n v="20"/>
  </r>
  <r>
    <x v="1"/>
    <x v="4"/>
    <x v="1"/>
    <x v="480"/>
    <x v="355"/>
    <x v="3"/>
    <n v="3"/>
    <n v="53.35"/>
    <x v="22"/>
    <n v="18"/>
  </r>
  <r>
    <x v="1"/>
    <x v="5"/>
    <x v="1"/>
    <x v="513"/>
    <x v="355"/>
    <x v="1"/>
    <n v="8"/>
    <n v="16.32"/>
    <x v="11"/>
    <n v="24"/>
  </r>
  <r>
    <x v="1"/>
    <x v="4"/>
    <x v="1"/>
    <x v="363"/>
    <x v="355"/>
    <x v="2"/>
    <n v="8"/>
    <n v="17.829999999999998"/>
    <x v="23"/>
    <n v="28"/>
  </r>
  <r>
    <x v="0"/>
    <x v="0"/>
    <x v="0"/>
    <x v="235"/>
    <x v="355"/>
    <x v="3"/>
    <n v="7"/>
    <n v="53.35"/>
    <x v="13"/>
    <n v="42"/>
  </r>
  <r>
    <x v="1"/>
    <x v="5"/>
    <x v="1"/>
    <x v="256"/>
    <x v="355"/>
    <x v="2"/>
    <n v="9"/>
    <n v="17.829999999999998"/>
    <x v="19"/>
    <n v="31.5"/>
  </r>
  <r>
    <x v="3"/>
    <x v="0"/>
    <x v="0"/>
    <x v="295"/>
    <x v="355"/>
    <x v="1"/>
    <n v="2"/>
    <n v="16.32"/>
    <x v="2"/>
    <n v="6"/>
  </r>
  <r>
    <x v="3"/>
    <x v="0"/>
    <x v="0"/>
    <x v="180"/>
    <x v="355"/>
    <x v="2"/>
    <n v="9"/>
    <n v="17.829999999999998"/>
    <x v="19"/>
    <n v="31.5"/>
  </r>
  <r>
    <x v="4"/>
    <x v="3"/>
    <x v="0"/>
    <x v="420"/>
    <x v="355"/>
    <x v="0"/>
    <n v="4"/>
    <n v="12.42"/>
    <x v="10"/>
    <n v="8"/>
  </r>
  <r>
    <x v="4"/>
    <x v="1"/>
    <x v="0"/>
    <x v="389"/>
    <x v="355"/>
    <x v="0"/>
    <n v="5"/>
    <n v="12.42"/>
    <x v="31"/>
    <n v="10"/>
  </r>
  <r>
    <x v="0"/>
    <x v="3"/>
    <x v="0"/>
    <x v="241"/>
    <x v="355"/>
    <x v="3"/>
    <n v="9"/>
    <n v="53.35"/>
    <x v="18"/>
    <n v="54"/>
  </r>
  <r>
    <x v="4"/>
    <x v="6"/>
    <x v="0"/>
    <x v="43"/>
    <x v="355"/>
    <x v="3"/>
    <n v="10"/>
    <n v="53.35"/>
    <x v="12"/>
    <n v="60"/>
  </r>
  <r>
    <x v="0"/>
    <x v="3"/>
    <x v="0"/>
    <x v="321"/>
    <x v="355"/>
    <x v="3"/>
    <n v="8"/>
    <n v="53.35"/>
    <x v="32"/>
    <n v="48"/>
  </r>
  <r>
    <x v="3"/>
    <x v="0"/>
    <x v="0"/>
    <x v="500"/>
    <x v="355"/>
    <x v="0"/>
    <n v="1"/>
    <n v="12.42"/>
    <x v="3"/>
    <n v="2"/>
  </r>
  <r>
    <x v="1"/>
    <x v="4"/>
    <x v="1"/>
    <x v="248"/>
    <x v="355"/>
    <x v="2"/>
    <n v="2"/>
    <n v="17.829999999999998"/>
    <x v="28"/>
    <n v="7"/>
  </r>
  <r>
    <x v="2"/>
    <x v="4"/>
    <x v="1"/>
    <x v="512"/>
    <x v="355"/>
    <x v="1"/>
    <n v="3"/>
    <n v="16.32"/>
    <x v="25"/>
    <n v="9"/>
  </r>
  <r>
    <x v="0"/>
    <x v="0"/>
    <x v="0"/>
    <x v="339"/>
    <x v="355"/>
    <x v="2"/>
    <n v="7"/>
    <n v="17.829999999999998"/>
    <x v="37"/>
    <n v="24.5"/>
  </r>
  <r>
    <x v="3"/>
    <x v="0"/>
    <x v="0"/>
    <x v="230"/>
    <x v="355"/>
    <x v="1"/>
    <n v="2"/>
    <n v="16.32"/>
    <x v="2"/>
    <n v="6"/>
  </r>
  <r>
    <x v="2"/>
    <x v="2"/>
    <x v="1"/>
    <x v="16"/>
    <x v="355"/>
    <x v="0"/>
    <n v="3"/>
    <n v="12.42"/>
    <x v="27"/>
    <n v="6"/>
  </r>
  <r>
    <x v="2"/>
    <x v="5"/>
    <x v="1"/>
    <x v="249"/>
    <x v="355"/>
    <x v="0"/>
    <n v="1"/>
    <n v="12.42"/>
    <x v="3"/>
    <n v="2"/>
  </r>
  <r>
    <x v="3"/>
    <x v="3"/>
    <x v="0"/>
    <x v="379"/>
    <x v="355"/>
    <x v="2"/>
    <n v="10"/>
    <n v="17.829999999999998"/>
    <x v="21"/>
    <n v="35"/>
  </r>
  <r>
    <x v="2"/>
    <x v="4"/>
    <x v="1"/>
    <x v="368"/>
    <x v="355"/>
    <x v="3"/>
    <n v="2"/>
    <n v="53.35"/>
    <x v="35"/>
    <n v="12"/>
  </r>
  <r>
    <x v="0"/>
    <x v="0"/>
    <x v="0"/>
    <x v="229"/>
    <x v="355"/>
    <x v="0"/>
    <n v="2"/>
    <n v="12.42"/>
    <x v="17"/>
    <n v="4"/>
  </r>
  <r>
    <x v="4"/>
    <x v="0"/>
    <x v="0"/>
    <x v="191"/>
    <x v="355"/>
    <x v="3"/>
    <n v="5"/>
    <n v="53.35"/>
    <x v="38"/>
    <n v="30"/>
  </r>
  <r>
    <x v="0"/>
    <x v="1"/>
    <x v="0"/>
    <x v="491"/>
    <x v="355"/>
    <x v="1"/>
    <n v="8"/>
    <n v="16.32"/>
    <x v="11"/>
    <n v="24"/>
  </r>
  <r>
    <x v="2"/>
    <x v="7"/>
    <x v="1"/>
    <x v="260"/>
    <x v="355"/>
    <x v="2"/>
    <n v="1"/>
    <n v="17.829999999999998"/>
    <x v="16"/>
    <n v="3.5"/>
  </r>
  <r>
    <x v="0"/>
    <x v="0"/>
    <x v="0"/>
    <x v="36"/>
    <x v="356"/>
    <x v="0"/>
    <n v="8"/>
    <n v="12.42"/>
    <x v="8"/>
    <n v="16"/>
  </r>
  <r>
    <x v="2"/>
    <x v="7"/>
    <x v="1"/>
    <x v="393"/>
    <x v="356"/>
    <x v="0"/>
    <n v="10"/>
    <n v="12.42"/>
    <x v="30"/>
    <n v="20"/>
  </r>
  <r>
    <x v="0"/>
    <x v="0"/>
    <x v="0"/>
    <x v="359"/>
    <x v="356"/>
    <x v="3"/>
    <n v="2"/>
    <n v="53.35"/>
    <x v="35"/>
    <n v="12"/>
  </r>
  <r>
    <x v="2"/>
    <x v="4"/>
    <x v="1"/>
    <x v="454"/>
    <x v="356"/>
    <x v="2"/>
    <n v="3"/>
    <n v="17.829999999999998"/>
    <x v="4"/>
    <n v="10.5"/>
  </r>
  <r>
    <x v="3"/>
    <x v="0"/>
    <x v="0"/>
    <x v="478"/>
    <x v="356"/>
    <x v="0"/>
    <n v="8"/>
    <n v="12.42"/>
    <x v="8"/>
    <n v="16"/>
  </r>
  <r>
    <x v="3"/>
    <x v="1"/>
    <x v="0"/>
    <x v="140"/>
    <x v="356"/>
    <x v="0"/>
    <n v="6"/>
    <n v="12.42"/>
    <x v="0"/>
    <n v="12"/>
  </r>
  <r>
    <x v="4"/>
    <x v="3"/>
    <x v="0"/>
    <x v="261"/>
    <x v="356"/>
    <x v="0"/>
    <n v="6"/>
    <n v="12.42"/>
    <x v="0"/>
    <n v="12"/>
  </r>
  <r>
    <x v="3"/>
    <x v="1"/>
    <x v="0"/>
    <x v="51"/>
    <x v="356"/>
    <x v="3"/>
    <n v="1"/>
    <n v="53.35"/>
    <x v="15"/>
    <n v="6"/>
  </r>
  <r>
    <x v="0"/>
    <x v="3"/>
    <x v="0"/>
    <x v="261"/>
    <x v="356"/>
    <x v="0"/>
    <n v="1"/>
    <n v="12.42"/>
    <x v="3"/>
    <n v="2"/>
  </r>
  <r>
    <x v="0"/>
    <x v="0"/>
    <x v="0"/>
    <x v="64"/>
    <x v="356"/>
    <x v="2"/>
    <n v="9"/>
    <n v="17.829999999999998"/>
    <x v="19"/>
    <n v="31.5"/>
  </r>
  <r>
    <x v="2"/>
    <x v="2"/>
    <x v="1"/>
    <x v="7"/>
    <x v="356"/>
    <x v="0"/>
    <n v="8"/>
    <n v="12.42"/>
    <x v="8"/>
    <n v="16"/>
  </r>
  <r>
    <x v="2"/>
    <x v="2"/>
    <x v="1"/>
    <x v="190"/>
    <x v="356"/>
    <x v="1"/>
    <n v="8"/>
    <n v="16.32"/>
    <x v="11"/>
    <n v="24"/>
  </r>
  <r>
    <x v="2"/>
    <x v="2"/>
    <x v="1"/>
    <x v="296"/>
    <x v="356"/>
    <x v="0"/>
    <n v="4"/>
    <n v="12.42"/>
    <x v="10"/>
    <n v="8"/>
  </r>
  <r>
    <x v="4"/>
    <x v="0"/>
    <x v="0"/>
    <x v="380"/>
    <x v="356"/>
    <x v="0"/>
    <n v="6"/>
    <n v="12.42"/>
    <x v="0"/>
    <n v="12"/>
  </r>
  <r>
    <x v="3"/>
    <x v="1"/>
    <x v="0"/>
    <x v="383"/>
    <x v="356"/>
    <x v="0"/>
    <n v="9"/>
    <n v="12.42"/>
    <x v="9"/>
    <n v="18"/>
  </r>
  <r>
    <x v="3"/>
    <x v="1"/>
    <x v="0"/>
    <x v="171"/>
    <x v="356"/>
    <x v="2"/>
    <n v="6"/>
    <n v="17.829999999999998"/>
    <x v="7"/>
    <n v="21"/>
  </r>
  <r>
    <x v="4"/>
    <x v="6"/>
    <x v="0"/>
    <x v="333"/>
    <x v="356"/>
    <x v="0"/>
    <n v="2"/>
    <n v="12.42"/>
    <x v="17"/>
    <n v="4"/>
  </r>
  <r>
    <x v="3"/>
    <x v="6"/>
    <x v="0"/>
    <x v="145"/>
    <x v="356"/>
    <x v="2"/>
    <n v="1"/>
    <n v="17.829999999999998"/>
    <x v="16"/>
    <n v="3.5"/>
  </r>
  <r>
    <x v="0"/>
    <x v="0"/>
    <x v="0"/>
    <x v="144"/>
    <x v="356"/>
    <x v="3"/>
    <n v="2"/>
    <n v="53.35"/>
    <x v="35"/>
    <n v="12"/>
  </r>
  <r>
    <x v="3"/>
    <x v="0"/>
    <x v="0"/>
    <x v="191"/>
    <x v="356"/>
    <x v="1"/>
    <n v="4"/>
    <n v="16.32"/>
    <x v="29"/>
    <n v="12"/>
  </r>
  <r>
    <x v="1"/>
    <x v="4"/>
    <x v="1"/>
    <x v="250"/>
    <x v="356"/>
    <x v="3"/>
    <n v="4"/>
    <n v="53.35"/>
    <x v="39"/>
    <n v="24"/>
  </r>
  <r>
    <x v="1"/>
    <x v="2"/>
    <x v="1"/>
    <x v="125"/>
    <x v="356"/>
    <x v="2"/>
    <n v="9"/>
    <n v="17.829999999999998"/>
    <x v="19"/>
    <n v="31.5"/>
  </r>
  <r>
    <x v="2"/>
    <x v="4"/>
    <x v="1"/>
    <x v="82"/>
    <x v="356"/>
    <x v="2"/>
    <n v="2"/>
    <n v="17.829999999999998"/>
    <x v="28"/>
    <n v="7"/>
  </r>
  <r>
    <x v="0"/>
    <x v="1"/>
    <x v="0"/>
    <x v="317"/>
    <x v="356"/>
    <x v="0"/>
    <n v="10"/>
    <n v="12.42"/>
    <x v="30"/>
    <n v="20"/>
  </r>
  <r>
    <x v="4"/>
    <x v="1"/>
    <x v="0"/>
    <x v="127"/>
    <x v="356"/>
    <x v="3"/>
    <n v="8"/>
    <n v="53.35"/>
    <x v="32"/>
    <n v="48"/>
  </r>
  <r>
    <x v="2"/>
    <x v="2"/>
    <x v="1"/>
    <x v="473"/>
    <x v="356"/>
    <x v="1"/>
    <n v="8"/>
    <n v="16.32"/>
    <x v="11"/>
    <n v="24"/>
  </r>
  <r>
    <x v="0"/>
    <x v="3"/>
    <x v="0"/>
    <x v="258"/>
    <x v="356"/>
    <x v="0"/>
    <n v="4"/>
    <n v="12.42"/>
    <x v="10"/>
    <n v="8"/>
  </r>
  <r>
    <x v="3"/>
    <x v="1"/>
    <x v="0"/>
    <x v="22"/>
    <x v="356"/>
    <x v="3"/>
    <n v="9"/>
    <n v="53.35"/>
    <x v="18"/>
    <n v="54"/>
  </r>
  <r>
    <x v="0"/>
    <x v="3"/>
    <x v="0"/>
    <x v="330"/>
    <x v="356"/>
    <x v="0"/>
    <n v="1"/>
    <n v="12.42"/>
    <x v="3"/>
    <n v="2"/>
  </r>
  <r>
    <x v="1"/>
    <x v="2"/>
    <x v="1"/>
    <x v="24"/>
    <x v="356"/>
    <x v="0"/>
    <n v="5"/>
    <n v="12.42"/>
    <x v="31"/>
    <n v="10"/>
  </r>
  <r>
    <x v="0"/>
    <x v="3"/>
    <x v="0"/>
    <x v="476"/>
    <x v="356"/>
    <x v="0"/>
    <n v="9"/>
    <n v="12.42"/>
    <x v="9"/>
    <n v="18"/>
  </r>
  <r>
    <x v="0"/>
    <x v="1"/>
    <x v="0"/>
    <x v="115"/>
    <x v="356"/>
    <x v="0"/>
    <n v="7"/>
    <n v="12.42"/>
    <x v="1"/>
    <n v="14"/>
  </r>
  <r>
    <x v="0"/>
    <x v="3"/>
    <x v="0"/>
    <x v="143"/>
    <x v="357"/>
    <x v="3"/>
    <n v="3"/>
    <n v="53.35"/>
    <x v="22"/>
    <n v="18"/>
  </r>
  <r>
    <x v="2"/>
    <x v="5"/>
    <x v="1"/>
    <x v="337"/>
    <x v="357"/>
    <x v="1"/>
    <n v="6"/>
    <n v="16.32"/>
    <x v="26"/>
    <n v="18"/>
  </r>
  <r>
    <x v="4"/>
    <x v="0"/>
    <x v="0"/>
    <x v="342"/>
    <x v="357"/>
    <x v="3"/>
    <n v="5"/>
    <n v="53.35"/>
    <x v="38"/>
    <n v="30"/>
  </r>
  <r>
    <x v="2"/>
    <x v="2"/>
    <x v="1"/>
    <x v="188"/>
    <x v="357"/>
    <x v="2"/>
    <n v="1"/>
    <n v="17.829999999999998"/>
    <x v="16"/>
    <n v="3.5"/>
  </r>
  <r>
    <x v="0"/>
    <x v="0"/>
    <x v="0"/>
    <x v="478"/>
    <x v="357"/>
    <x v="2"/>
    <n v="4"/>
    <n v="17.829999999999998"/>
    <x v="34"/>
    <n v="14"/>
  </r>
  <r>
    <x v="0"/>
    <x v="3"/>
    <x v="0"/>
    <x v="263"/>
    <x v="357"/>
    <x v="0"/>
    <n v="1"/>
    <n v="12.42"/>
    <x v="3"/>
    <n v="2"/>
  </r>
  <r>
    <x v="0"/>
    <x v="3"/>
    <x v="0"/>
    <x v="352"/>
    <x v="357"/>
    <x v="3"/>
    <n v="10"/>
    <n v="53.35"/>
    <x v="12"/>
    <n v="60"/>
  </r>
  <r>
    <x v="3"/>
    <x v="3"/>
    <x v="0"/>
    <x v="128"/>
    <x v="357"/>
    <x v="0"/>
    <n v="9"/>
    <n v="12.42"/>
    <x v="9"/>
    <n v="18"/>
  </r>
  <r>
    <x v="1"/>
    <x v="2"/>
    <x v="1"/>
    <x v="373"/>
    <x v="357"/>
    <x v="0"/>
    <n v="1"/>
    <n v="12.42"/>
    <x v="3"/>
    <n v="2"/>
  </r>
  <r>
    <x v="0"/>
    <x v="3"/>
    <x v="0"/>
    <x v="486"/>
    <x v="357"/>
    <x v="3"/>
    <n v="9"/>
    <n v="53.35"/>
    <x v="18"/>
    <n v="54"/>
  </r>
  <r>
    <x v="0"/>
    <x v="3"/>
    <x v="0"/>
    <x v="489"/>
    <x v="357"/>
    <x v="2"/>
    <n v="10"/>
    <n v="17.829999999999998"/>
    <x v="21"/>
    <n v="35"/>
  </r>
  <r>
    <x v="0"/>
    <x v="3"/>
    <x v="0"/>
    <x v="331"/>
    <x v="357"/>
    <x v="3"/>
    <n v="3"/>
    <n v="53.35"/>
    <x v="22"/>
    <n v="18"/>
  </r>
  <r>
    <x v="0"/>
    <x v="0"/>
    <x v="0"/>
    <x v="509"/>
    <x v="357"/>
    <x v="2"/>
    <n v="9"/>
    <n v="17.829999999999998"/>
    <x v="19"/>
    <n v="31.5"/>
  </r>
  <r>
    <x v="2"/>
    <x v="4"/>
    <x v="1"/>
    <x v="82"/>
    <x v="357"/>
    <x v="1"/>
    <n v="3"/>
    <n v="16.32"/>
    <x v="25"/>
    <n v="9"/>
  </r>
  <r>
    <x v="2"/>
    <x v="2"/>
    <x v="1"/>
    <x v="298"/>
    <x v="357"/>
    <x v="0"/>
    <n v="7"/>
    <n v="12.42"/>
    <x v="1"/>
    <n v="14"/>
  </r>
  <r>
    <x v="0"/>
    <x v="0"/>
    <x v="0"/>
    <x v="64"/>
    <x v="357"/>
    <x v="2"/>
    <n v="1"/>
    <n v="17.829999999999998"/>
    <x v="16"/>
    <n v="3.5"/>
  </r>
  <r>
    <x v="1"/>
    <x v="5"/>
    <x v="1"/>
    <x v="274"/>
    <x v="357"/>
    <x v="1"/>
    <n v="4"/>
    <n v="16.32"/>
    <x v="29"/>
    <n v="12"/>
  </r>
  <r>
    <x v="0"/>
    <x v="0"/>
    <x v="0"/>
    <x v="142"/>
    <x v="357"/>
    <x v="0"/>
    <n v="4"/>
    <n v="12.42"/>
    <x v="10"/>
    <n v="8"/>
  </r>
  <r>
    <x v="3"/>
    <x v="0"/>
    <x v="0"/>
    <x v="121"/>
    <x v="357"/>
    <x v="0"/>
    <n v="3"/>
    <n v="12.42"/>
    <x v="27"/>
    <n v="6"/>
  </r>
  <r>
    <x v="0"/>
    <x v="0"/>
    <x v="0"/>
    <x v="412"/>
    <x v="357"/>
    <x v="2"/>
    <n v="9"/>
    <n v="17.829999999999998"/>
    <x v="19"/>
    <n v="31.5"/>
  </r>
  <r>
    <x v="4"/>
    <x v="1"/>
    <x v="0"/>
    <x v="149"/>
    <x v="357"/>
    <x v="2"/>
    <n v="7"/>
    <n v="17.829999999999998"/>
    <x v="37"/>
    <n v="24.5"/>
  </r>
  <r>
    <x v="0"/>
    <x v="3"/>
    <x v="0"/>
    <x v="330"/>
    <x v="357"/>
    <x v="0"/>
    <n v="9"/>
    <n v="12.42"/>
    <x v="9"/>
    <n v="18"/>
  </r>
  <r>
    <x v="0"/>
    <x v="0"/>
    <x v="0"/>
    <x v="230"/>
    <x v="357"/>
    <x v="0"/>
    <n v="2"/>
    <n v="12.42"/>
    <x v="17"/>
    <n v="4"/>
  </r>
  <r>
    <x v="1"/>
    <x v="5"/>
    <x v="1"/>
    <x v="30"/>
    <x v="357"/>
    <x v="3"/>
    <n v="5"/>
    <n v="53.35"/>
    <x v="38"/>
    <n v="30"/>
  </r>
  <r>
    <x v="1"/>
    <x v="2"/>
    <x v="1"/>
    <x v="97"/>
    <x v="357"/>
    <x v="3"/>
    <n v="2"/>
    <n v="53.35"/>
    <x v="35"/>
    <n v="12"/>
  </r>
  <r>
    <x v="2"/>
    <x v="5"/>
    <x v="1"/>
    <x v="110"/>
    <x v="357"/>
    <x v="2"/>
    <n v="1"/>
    <n v="17.829999999999998"/>
    <x v="16"/>
    <n v="3.5"/>
  </r>
  <r>
    <x v="0"/>
    <x v="1"/>
    <x v="0"/>
    <x v="421"/>
    <x v="357"/>
    <x v="0"/>
    <n v="5"/>
    <n v="12.42"/>
    <x v="31"/>
    <n v="10"/>
  </r>
  <r>
    <x v="4"/>
    <x v="0"/>
    <x v="0"/>
    <x v="46"/>
    <x v="357"/>
    <x v="0"/>
    <n v="3"/>
    <n v="12.42"/>
    <x v="27"/>
    <n v="6"/>
  </r>
  <r>
    <x v="3"/>
    <x v="3"/>
    <x v="0"/>
    <x v="236"/>
    <x v="357"/>
    <x v="0"/>
    <n v="5"/>
    <n v="12.42"/>
    <x v="31"/>
    <n v="10"/>
  </r>
  <r>
    <x v="0"/>
    <x v="1"/>
    <x v="0"/>
    <x v="187"/>
    <x v="357"/>
    <x v="0"/>
    <n v="2"/>
    <n v="12.42"/>
    <x v="17"/>
    <n v="4"/>
  </r>
  <r>
    <x v="3"/>
    <x v="1"/>
    <x v="0"/>
    <x v="279"/>
    <x v="358"/>
    <x v="1"/>
    <n v="5"/>
    <n v="16.32"/>
    <x v="33"/>
    <n v="15"/>
  </r>
  <r>
    <x v="1"/>
    <x v="2"/>
    <x v="1"/>
    <x v="397"/>
    <x v="358"/>
    <x v="1"/>
    <n v="4"/>
    <n v="16.32"/>
    <x v="29"/>
    <n v="12"/>
  </r>
  <r>
    <x v="2"/>
    <x v="4"/>
    <x v="1"/>
    <x v="102"/>
    <x v="358"/>
    <x v="2"/>
    <n v="9"/>
    <n v="17.829999999999998"/>
    <x v="19"/>
    <n v="31.5"/>
  </r>
  <r>
    <x v="2"/>
    <x v="4"/>
    <x v="1"/>
    <x v="116"/>
    <x v="358"/>
    <x v="0"/>
    <n v="7"/>
    <n v="12.42"/>
    <x v="1"/>
    <n v="14"/>
  </r>
  <r>
    <x v="1"/>
    <x v="2"/>
    <x v="1"/>
    <x v="373"/>
    <x v="358"/>
    <x v="0"/>
    <n v="5"/>
    <n v="12.42"/>
    <x v="31"/>
    <n v="10"/>
  </r>
  <r>
    <x v="0"/>
    <x v="3"/>
    <x v="0"/>
    <x v="241"/>
    <x v="358"/>
    <x v="2"/>
    <n v="2"/>
    <n v="17.829999999999998"/>
    <x v="28"/>
    <n v="7"/>
  </r>
  <r>
    <x v="0"/>
    <x v="6"/>
    <x v="0"/>
    <x v="385"/>
    <x v="358"/>
    <x v="2"/>
    <n v="9"/>
    <n v="17.829999999999998"/>
    <x v="19"/>
    <n v="31.5"/>
  </r>
  <r>
    <x v="1"/>
    <x v="2"/>
    <x v="1"/>
    <x v="183"/>
    <x v="358"/>
    <x v="0"/>
    <n v="9"/>
    <n v="12.42"/>
    <x v="9"/>
    <n v="18"/>
  </r>
  <r>
    <x v="1"/>
    <x v="2"/>
    <x v="1"/>
    <x v="13"/>
    <x v="358"/>
    <x v="2"/>
    <n v="2"/>
    <n v="17.829999999999998"/>
    <x v="28"/>
    <n v="7"/>
  </r>
  <r>
    <x v="2"/>
    <x v="4"/>
    <x v="1"/>
    <x v="55"/>
    <x v="358"/>
    <x v="1"/>
    <n v="1"/>
    <n v="16.32"/>
    <x v="20"/>
    <n v="3"/>
  </r>
  <r>
    <x v="0"/>
    <x v="1"/>
    <x v="0"/>
    <x v="451"/>
    <x v="358"/>
    <x v="3"/>
    <n v="5"/>
    <n v="53.35"/>
    <x v="38"/>
    <n v="30"/>
  </r>
  <r>
    <x v="0"/>
    <x v="0"/>
    <x v="0"/>
    <x v="165"/>
    <x v="358"/>
    <x v="0"/>
    <n v="7"/>
    <n v="12.42"/>
    <x v="1"/>
    <n v="14"/>
  </r>
  <r>
    <x v="1"/>
    <x v="2"/>
    <x v="1"/>
    <x v="210"/>
    <x v="358"/>
    <x v="0"/>
    <n v="8"/>
    <n v="12.42"/>
    <x v="8"/>
    <n v="16"/>
  </r>
  <r>
    <x v="0"/>
    <x v="0"/>
    <x v="0"/>
    <x v="121"/>
    <x v="358"/>
    <x v="0"/>
    <n v="10"/>
    <n v="12.42"/>
    <x v="30"/>
    <n v="20"/>
  </r>
  <r>
    <x v="4"/>
    <x v="1"/>
    <x v="0"/>
    <x v="157"/>
    <x v="358"/>
    <x v="3"/>
    <n v="3"/>
    <n v="53.35"/>
    <x v="22"/>
    <n v="18"/>
  </r>
  <r>
    <x v="2"/>
    <x v="2"/>
    <x v="1"/>
    <x v="130"/>
    <x v="358"/>
    <x v="0"/>
    <n v="8"/>
    <n v="12.42"/>
    <x v="8"/>
    <n v="16"/>
  </r>
  <r>
    <x v="0"/>
    <x v="1"/>
    <x v="0"/>
    <x v="6"/>
    <x v="358"/>
    <x v="0"/>
    <n v="10"/>
    <n v="12.42"/>
    <x v="30"/>
    <n v="20"/>
  </r>
  <r>
    <x v="1"/>
    <x v="4"/>
    <x v="1"/>
    <x v="239"/>
    <x v="358"/>
    <x v="3"/>
    <n v="1"/>
    <n v="53.35"/>
    <x v="15"/>
    <n v="6"/>
  </r>
  <r>
    <x v="2"/>
    <x v="5"/>
    <x v="1"/>
    <x v="91"/>
    <x v="358"/>
    <x v="1"/>
    <n v="10"/>
    <n v="16.32"/>
    <x v="36"/>
    <n v="30"/>
  </r>
  <r>
    <x v="0"/>
    <x v="0"/>
    <x v="0"/>
    <x v="154"/>
    <x v="358"/>
    <x v="0"/>
    <n v="7"/>
    <n v="12.42"/>
    <x v="1"/>
    <n v="14"/>
  </r>
  <r>
    <x v="1"/>
    <x v="4"/>
    <x v="1"/>
    <x v="487"/>
    <x v="358"/>
    <x v="0"/>
    <n v="4"/>
    <n v="12.42"/>
    <x v="10"/>
    <n v="8"/>
  </r>
  <r>
    <x v="3"/>
    <x v="1"/>
    <x v="0"/>
    <x v="51"/>
    <x v="358"/>
    <x v="2"/>
    <n v="7"/>
    <n v="17.829999999999998"/>
    <x v="37"/>
    <n v="24.5"/>
  </r>
  <r>
    <x v="0"/>
    <x v="3"/>
    <x v="0"/>
    <x v="182"/>
    <x v="358"/>
    <x v="0"/>
    <n v="7"/>
    <n v="12.42"/>
    <x v="1"/>
    <n v="14"/>
  </r>
  <r>
    <x v="3"/>
    <x v="1"/>
    <x v="0"/>
    <x v="383"/>
    <x v="358"/>
    <x v="0"/>
    <n v="3"/>
    <n v="12.42"/>
    <x v="27"/>
    <n v="6"/>
  </r>
  <r>
    <x v="4"/>
    <x v="6"/>
    <x v="0"/>
    <x v="462"/>
    <x v="358"/>
    <x v="0"/>
    <n v="9"/>
    <n v="12.42"/>
    <x v="9"/>
    <n v="18"/>
  </r>
  <r>
    <x v="2"/>
    <x v="4"/>
    <x v="1"/>
    <x v="439"/>
    <x v="358"/>
    <x v="2"/>
    <n v="10"/>
    <n v="17.829999999999998"/>
    <x v="21"/>
    <n v="35"/>
  </r>
  <r>
    <x v="0"/>
    <x v="1"/>
    <x v="0"/>
    <x v="377"/>
    <x v="358"/>
    <x v="0"/>
    <n v="9"/>
    <n v="12.42"/>
    <x v="9"/>
    <n v="18"/>
  </r>
  <r>
    <x v="0"/>
    <x v="0"/>
    <x v="0"/>
    <x v="499"/>
    <x v="358"/>
    <x v="2"/>
    <n v="6"/>
    <n v="17.829999999999998"/>
    <x v="7"/>
    <n v="21"/>
  </r>
  <r>
    <x v="0"/>
    <x v="3"/>
    <x v="0"/>
    <x v="350"/>
    <x v="358"/>
    <x v="1"/>
    <n v="4"/>
    <n v="16.32"/>
    <x v="29"/>
    <n v="12"/>
  </r>
  <r>
    <x v="2"/>
    <x v="2"/>
    <x v="1"/>
    <x v="202"/>
    <x v="358"/>
    <x v="0"/>
    <n v="6"/>
    <n v="12.42"/>
    <x v="0"/>
    <n v="12"/>
  </r>
  <r>
    <x v="2"/>
    <x v="2"/>
    <x v="1"/>
    <x v="495"/>
    <x v="358"/>
    <x v="1"/>
    <n v="8"/>
    <n v="16.32"/>
    <x v="11"/>
    <n v="24"/>
  </r>
  <r>
    <x v="0"/>
    <x v="0"/>
    <x v="0"/>
    <x v="404"/>
    <x v="358"/>
    <x v="0"/>
    <n v="5"/>
    <n v="12.42"/>
    <x v="31"/>
    <n v="10"/>
  </r>
  <r>
    <x v="2"/>
    <x v="4"/>
    <x v="1"/>
    <x v="141"/>
    <x v="358"/>
    <x v="2"/>
    <n v="7"/>
    <n v="17.829999999999998"/>
    <x v="37"/>
    <n v="24.5"/>
  </r>
  <r>
    <x v="0"/>
    <x v="0"/>
    <x v="0"/>
    <x v="185"/>
    <x v="358"/>
    <x v="0"/>
    <n v="3"/>
    <n v="12.42"/>
    <x v="27"/>
    <n v="6"/>
  </r>
  <r>
    <x v="0"/>
    <x v="3"/>
    <x v="0"/>
    <x v="38"/>
    <x v="359"/>
    <x v="3"/>
    <n v="7"/>
    <n v="53.35"/>
    <x v="13"/>
    <n v="42"/>
  </r>
  <r>
    <x v="3"/>
    <x v="0"/>
    <x v="0"/>
    <x v="155"/>
    <x v="359"/>
    <x v="1"/>
    <n v="10"/>
    <n v="16.32"/>
    <x v="36"/>
    <n v="30"/>
  </r>
  <r>
    <x v="3"/>
    <x v="6"/>
    <x v="0"/>
    <x v="145"/>
    <x v="359"/>
    <x v="1"/>
    <n v="1"/>
    <n v="16.32"/>
    <x v="20"/>
    <n v="3"/>
  </r>
  <r>
    <x v="2"/>
    <x v="2"/>
    <x v="1"/>
    <x v="211"/>
    <x v="359"/>
    <x v="2"/>
    <n v="7"/>
    <n v="17.829999999999998"/>
    <x v="37"/>
    <n v="24.5"/>
  </r>
  <r>
    <x v="4"/>
    <x v="1"/>
    <x v="0"/>
    <x v="171"/>
    <x v="359"/>
    <x v="0"/>
    <n v="4"/>
    <n v="12.42"/>
    <x v="10"/>
    <n v="8"/>
  </r>
  <r>
    <x v="2"/>
    <x v="5"/>
    <x v="1"/>
    <x v="80"/>
    <x v="359"/>
    <x v="3"/>
    <n v="1"/>
    <n v="53.35"/>
    <x v="15"/>
    <n v="6"/>
  </r>
  <r>
    <x v="0"/>
    <x v="3"/>
    <x v="0"/>
    <x v="299"/>
    <x v="359"/>
    <x v="2"/>
    <n v="6"/>
    <n v="17.829999999999998"/>
    <x v="7"/>
    <n v="21"/>
  </r>
  <r>
    <x v="2"/>
    <x v="2"/>
    <x v="1"/>
    <x v="495"/>
    <x v="359"/>
    <x v="2"/>
    <n v="1"/>
    <n v="17.829999999999998"/>
    <x v="16"/>
    <n v="3.5"/>
  </r>
  <r>
    <x v="0"/>
    <x v="0"/>
    <x v="0"/>
    <x v="354"/>
    <x v="359"/>
    <x v="0"/>
    <n v="6"/>
    <n v="12.42"/>
    <x v="0"/>
    <n v="12"/>
  </r>
  <r>
    <x v="0"/>
    <x v="1"/>
    <x v="0"/>
    <x v="1"/>
    <x v="359"/>
    <x v="0"/>
    <n v="1"/>
    <n v="12.42"/>
    <x v="3"/>
    <n v="2"/>
  </r>
  <r>
    <x v="3"/>
    <x v="1"/>
    <x v="0"/>
    <x v="305"/>
    <x v="359"/>
    <x v="0"/>
    <n v="10"/>
    <n v="12.42"/>
    <x v="30"/>
    <n v="20"/>
  </r>
  <r>
    <x v="4"/>
    <x v="0"/>
    <x v="0"/>
    <x v="158"/>
    <x v="359"/>
    <x v="0"/>
    <n v="6"/>
    <n v="12.42"/>
    <x v="0"/>
    <n v="12"/>
  </r>
  <r>
    <x v="1"/>
    <x v="2"/>
    <x v="1"/>
    <x v="16"/>
    <x v="359"/>
    <x v="0"/>
    <n v="1"/>
    <n v="12.42"/>
    <x v="3"/>
    <n v="2"/>
  </r>
  <r>
    <x v="3"/>
    <x v="1"/>
    <x v="0"/>
    <x v="187"/>
    <x v="359"/>
    <x v="1"/>
    <n v="5"/>
    <n v="16.32"/>
    <x v="33"/>
    <n v="15"/>
  </r>
  <r>
    <x v="0"/>
    <x v="1"/>
    <x v="0"/>
    <x v="224"/>
    <x v="359"/>
    <x v="2"/>
    <n v="9"/>
    <n v="17.829999999999998"/>
    <x v="19"/>
    <n v="31.5"/>
  </r>
  <r>
    <x v="0"/>
    <x v="1"/>
    <x v="0"/>
    <x v="9"/>
    <x v="359"/>
    <x v="0"/>
    <n v="4"/>
    <n v="12.42"/>
    <x v="10"/>
    <n v="8"/>
  </r>
  <r>
    <x v="2"/>
    <x v="2"/>
    <x v="1"/>
    <x v="234"/>
    <x v="359"/>
    <x v="2"/>
    <n v="8"/>
    <n v="17.829999999999998"/>
    <x v="23"/>
    <n v="28"/>
  </r>
  <r>
    <x v="3"/>
    <x v="1"/>
    <x v="0"/>
    <x v="198"/>
    <x v="359"/>
    <x v="3"/>
    <n v="10"/>
    <n v="53.35"/>
    <x v="12"/>
    <n v="60"/>
  </r>
  <r>
    <x v="0"/>
    <x v="1"/>
    <x v="0"/>
    <x v="388"/>
    <x v="359"/>
    <x v="1"/>
    <n v="5"/>
    <n v="16.32"/>
    <x v="33"/>
    <n v="15"/>
  </r>
  <r>
    <x v="0"/>
    <x v="6"/>
    <x v="0"/>
    <x v="357"/>
    <x v="359"/>
    <x v="0"/>
    <n v="2"/>
    <n v="12.42"/>
    <x v="17"/>
    <n v="4"/>
  </r>
  <r>
    <x v="3"/>
    <x v="0"/>
    <x v="0"/>
    <x v="72"/>
    <x v="359"/>
    <x v="0"/>
    <n v="3"/>
    <n v="12.42"/>
    <x v="27"/>
    <n v="6"/>
  </r>
  <r>
    <x v="2"/>
    <x v="2"/>
    <x v="1"/>
    <x v="453"/>
    <x v="359"/>
    <x v="3"/>
    <n v="3"/>
    <n v="53.35"/>
    <x v="22"/>
    <n v="18"/>
  </r>
  <r>
    <x v="0"/>
    <x v="3"/>
    <x v="0"/>
    <x v="321"/>
    <x v="359"/>
    <x v="0"/>
    <n v="6"/>
    <n v="12.42"/>
    <x v="0"/>
    <n v="12"/>
  </r>
  <r>
    <x v="1"/>
    <x v="2"/>
    <x v="1"/>
    <x v="473"/>
    <x v="359"/>
    <x v="2"/>
    <n v="7"/>
    <n v="17.829999999999998"/>
    <x v="37"/>
    <n v="24.5"/>
  </r>
  <r>
    <x v="1"/>
    <x v="2"/>
    <x v="1"/>
    <x v="438"/>
    <x v="359"/>
    <x v="2"/>
    <n v="5"/>
    <n v="17.829999999999998"/>
    <x v="24"/>
    <n v="17.5"/>
  </r>
  <r>
    <x v="0"/>
    <x v="0"/>
    <x v="0"/>
    <x v="402"/>
    <x v="359"/>
    <x v="0"/>
    <n v="5"/>
    <n v="12.42"/>
    <x v="31"/>
    <n v="10"/>
  </r>
  <r>
    <x v="1"/>
    <x v="2"/>
    <x v="1"/>
    <x v="312"/>
    <x v="359"/>
    <x v="1"/>
    <n v="5"/>
    <n v="16.32"/>
    <x v="33"/>
    <n v="15"/>
  </r>
  <r>
    <x v="0"/>
    <x v="1"/>
    <x v="0"/>
    <x v="269"/>
    <x v="359"/>
    <x v="3"/>
    <n v="10"/>
    <n v="53.35"/>
    <x v="12"/>
    <n v="60"/>
  </r>
  <r>
    <x v="2"/>
    <x v="7"/>
    <x v="1"/>
    <x v="464"/>
    <x v="359"/>
    <x v="0"/>
    <n v="4"/>
    <n v="12.42"/>
    <x v="10"/>
    <n v="8"/>
  </r>
  <r>
    <x v="2"/>
    <x v="5"/>
    <x v="1"/>
    <x v="369"/>
    <x v="360"/>
    <x v="2"/>
    <n v="3"/>
    <n v="17.829999999999998"/>
    <x v="4"/>
    <n v="10.5"/>
  </r>
  <r>
    <x v="2"/>
    <x v="5"/>
    <x v="1"/>
    <x v="291"/>
    <x v="360"/>
    <x v="0"/>
    <n v="10"/>
    <n v="12.42"/>
    <x v="30"/>
    <n v="20"/>
  </r>
  <r>
    <x v="3"/>
    <x v="6"/>
    <x v="0"/>
    <x v="372"/>
    <x v="360"/>
    <x v="2"/>
    <n v="6"/>
    <n v="17.829999999999998"/>
    <x v="7"/>
    <n v="21"/>
  </r>
  <r>
    <x v="0"/>
    <x v="1"/>
    <x v="0"/>
    <x v="492"/>
    <x v="360"/>
    <x v="2"/>
    <n v="2"/>
    <n v="17.829999999999998"/>
    <x v="28"/>
    <n v="7"/>
  </r>
  <r>
    <x v="0"/>
    <x v="1"/>
    <x v="0"/>
    <x v="493"/>
    <x v="360"/>
    <x v="0"/>
    <n v="2"/>
    <n v="12.42"/>
    <x v="17"/>
    <n v="4"/>
  </r>
  <r>
    <x v="0"/>
    <x v="1"/>
    <x v="0"/>
    <x v="389"/>
    <x v="360"/>
    <x v="0"/>
    <n v="6"/>
    <n v="12.42"/>
    <x v="0"/>
    <n v="12"/>
  </r>
  <r>
    <x v="2"/>
    <x v="5"/>
    <x v="1"/>
    <x v="392"/>
    <x v="360"/>
    <x v="3"/>
    <n v="3"/>
    <n v="53.35"/>
    <x v="22"/>
    <n v="18"/>
  </r>
  <r>
    <x v="2"/>
    <x v="2"/>
    <x v="1"/>
    <x v="432"/>
    <x v="360"/>
    <x v="2"/>
    <n v="8"/>
    <n v="17.829999999999998"/>
    <x v="23"/>
    <n v="28"/>
  </r>
  <r>
    <x v="0"/>
    <x v="3"/>
    <x v="0"/>
    <x v="243"/>
    <x v="360"/>
    <x v="0"/>
    <n v="9"/>
    <n v="12.42"/>
    <x v="9"/>
    <n v="18"/>
  </r>
  <r>
    <x v="0"/>
    <x v="3"/>
    <x v="0"/>
    <x v="431"/>
    <x v="360"/>
    <x v="3"/>
    <n v="9"/>
    <n v="53.35"/>
    <x v="18"/>
    <n v="54"/>
  </r>
  <r>
    <x v="2"/>
    <x v="5"/>
    <x v="1"/>
    <x v="406"/>
    <x v="360"/>
    <x v="2"/>
    <n v="7"/>
    <n v="17.829999999999998"/>
    <x v="37"/>
    <n v="24.5"/>
  </r>
  <r>
    <x v="0"/>
    <x v="1"/>
    <x v="0"/>
    <x v="156"/>
    <x v="360"/>
    <x v="3"/>
    <n v="1"/>
    <n v="53.35"/>
    <x v="15"/>
    <n v="6"/>
  </r>
  <r>
    <x v="1"/>
    <x v="5"/>
    <x v="1"/>
    <x v="176"/>
    <x v="360"/>
    <x v="3"/>
    <n v="6"/>
    <n v="53.35"/>
    <x v="5"/>
    <n v="36"/>
  </r>
  <r>
    <x v="0"/>
    <x v="1"/>
    <x v="0"/>
    <x v="106"/>
    <x v="360"/>
    <x v="1"/>
    <n v="1"/>
    <n v="16.32"/>
    <x v="20"/>
    <n v="3"/>
  </r>
  <r>
    <x v="1"/>
    <x v="5"/>
    <x v="1"/>
    <x v="406"/>
    <x v="360"/>
    <x v="2"/>
    <n v="5"/>
    <n v="17.829999999999998"/>
    <x v="24"/>
    <n v="17.5"/>
  </r>
  <r>
    <x v="3"/>
    <x v="3"/>
    <x v="0"/>
    <x v="476"/>
    <x v="360"/>
    <x v="0"/>
    <n v="6"/>
    <n v="12.42"/>
    <x v="0"/>
    <n v="12"/>
  </r>
  <r>
    <x v="2"/>
    <x v="4"/>
    <x v="1"/>
    <x v="102"/>
    <x v="360"/>
    <x v="0"/>
    <n v="10"/>
    <n v="12.42"/>
    <x v="30"/>
    <n v="20"/>
  </r>
  <r>
    <x v="2"/>
    <x v="2"/>
    <x v="1"/>
    <x v="319"/>
    <x v="360"/>
    <x v="1"/>
    <n v="5"/>
    <n v="16.32"/>
    <x v="33"/>
    <n v="15"/>
  </r>
  <r>
    <x v="4"/>
    <x v="3"/>
    <x v="0"/>
    <x v="128"/>
    <x v="360"/>
    <x v="0"/>
    <n v="7"/>
    <n v="12.42"/>
    <x v="1"/>
    <n v="14"/>
  </r>
  <r>
    <x v="1"/>
    <x v="4"/>
    <x v="1"/>
    <x v="523"/>
    <x v="360"/>
    <x v="1"/>
    <n v="4"/>
    <n v="16.32"/>
    <x v="29"/>
    <n v="12"/>
  </r>
  <r>
    <x v="2"/>
    <x v="2"/>
    <x v="1"/>
    <x v="221"/>
    <x v="360"/>
    <x v="3"/>
    <n v="8"/>
    <n v="53.35"/>
    <x v="32"/>
    <n v="48"/>
  </r>
  <r>
    <x v="4"/>
    <x v="1"/>
    <x v="0"/>
    <x v="278"/>
    <x v="360"/>
    <x v="0"/>
    <n v="7"/>
    <n v="12.42"/>
    <x v="1"/>
    <n v="14"/>
  </r>
  <r>
    <x v="2"/>
    <x v="7"/>
    <x v="1"/>
    <x v="398"/>
    <x v="360"/>
    <x v="1"/>
    <n v="9"/>
    <n v="16.32"/>
    <x v="6"/>
    <n v="27"/>
  </r>
  <r>
    <x v="1"/>
    <x v="2"/>
    <x v="1"/>
    <x v="33"/>
    <x v="360"/>
    <x v="2"/>
    <n v="4"/>
    <n v="17.829999999999998"/>
    <x v="34"/>
    <n v="14"/>
  </r>
  <r>
    <x v="3"/>
    <x v="6"/>
    <x v="0"/>
    <x v="212"/>
    <x v="360"/>
    <x v="1"/>
    <n v="2"/>
    <n v="16.32"/>
    <x v="2"/>
    <n v="6"/>
  </r>
  <r>
    <x v="0"/>
    <x v="1"/>
    <x v="0"/>
    <x v="127"/>
    <x v="360"/>
    <x v="2"/>
    <n v="2"/>
    <n v="17.829999999999998"/>
    <x v="28"/>
    <n v="7"/>
  </r>
  <r>
    <x v="1"/>
    <x v="4"/>
    <x v="1"/>
    <x v="482"/>
    <x v="360"/>
    <x v="0"/>
    <n v="6"/>
    <n v="12.42"/>
    <x v="0"/>
    <n v="12"/>
  </r>
  <r>
    <x v="0"/>
    <x v="6"/>
    <x v="0"/>
    <x v="212"/>
    <x v="360"/>
    <x v="1"/>
    <n v="10"/>
    <n v="16.32"/>
    <x v="36"/>
    <n v="30"/>
  </r>
  <r>
    <x v="4"/>
    <x v="3"/>
    <x v="0"/>
    <x v="452"/>
    <x v="360"/>
    <x v="2"/>
    <n v="9"/>
    <n v="17.829999999999998"/>
    <x v="19"/>
    <n v="31.5"/>
  </r>
  <r>
    <x v="3"/>
    <x v="1"/>
    <x v="0"/>
    <x v="336"/>
    <x v="360"/>
    <x v="0"/>
    <n v="4"/>
    <n v="12.42"/>
    <x v="10"/>
    <n v="8"/>
  </r>
  <r>
    <x v="2"/>
    <x v="5"/>
    <x v="1"/>
    <x v="148"/>
    <x v="360"/>
    <x v="0"/>
    <n v="5"/>
    <n v="12.42"/>
    <x v="31"/>
    <n v="10"/>
  </r>
  <r>
    <x v="1"/>
    <x v="5"/>
    <x v="1"/>
    <x v="519"/>
    <x v="360"/>
    <x v="0"/>
    <n v="4"/>
    <n v="12.42"/>
    <x v="10"/>
    <n v="8"/>
  </r>
  <r>
    <x v="2"/>
    <x v="4"/>
    <x v="1"/>
    <x v="178"/>
    <x v="360"/>
    <x v="0"/>
    <n v="4"/>
    <n v="12.42"/>
    <x v="10"/>
    <n v="8"/>
  </r>
  <r>
    <x v="0"/>
    <x v="0"/>
    <x v="0"/>
    <x v="64"/>
    <x v="361"/>
    <x v="0"/>
    <n v="9"/>
    <n v="12.42"/>
    <x v="9"/>
    <n v="18"/>
  </r>
  <r>
    <x v="2"/>
    <x v="2"/>
    <x v="1"/>
    <x v="313"/>
    <x v="361"/>
    <x v="0"/>
    <n v="2"/>
    <n v="12.42"/>
    <x v="17"/>
    <n v="4"/>
  </r>
  <r>
    <x v="3"/>
    <x v="0"/>
    <x v="0"/>
    <x v="353"/>
    <x v="361"/>
    <x v="0"/>
    <n v="10"/>
    <n v="12.42"/>
    <x v="30"/>
    <n v="20"/>
  </r>
  <r>
    <x v="3"/>
    <x v="0"/>
    <x v="0"/>
    <x v="314"/>
    <x v="361"/>
    <x v="0"/>
    <n v="1"/>
    <n v="12.42"/>
    <x v="3"/>
    <n v="2"/>
  </r>
  <r>
    <x v="2"/>
    <x v="2"/>
    <x v="1"/>
    <x v="169"/>
    <x v="361"/>
    <x v="1"/>
    <n v="4"/>
    <n v="16.32"/>
    <x v="29"/>
    <n v="12"/>
  </r>
  <r>
    <x v="2"/>
    <x v="5"/>
    <x v="1"/>
    <x v="437"/>
    <x v="361"/>
    <x v="0"/>
    <n v="2"/>
    <n v="12.42"/>
    <x v="17"/>
    <n v="4"/>
  </r>
  <r>
    <x v="0"/>
    <x v="1"/>
    <x v="0"/>
    <x v="410"/>
    <x v="361"/>
    <x v="0"/>
    <n v="10"/>
    <n v="12.42"/>
    <x v="30"/>
    <n v="20"/>
  </r>
  <r>
    <x v="0"/>
    <x v="1"/>
    <x v="0"/>
    <x v="383"/>
    <x v="361"/>
    <x v="0"/>
    <n v="8"/>
    <n v="12.42"/>
    <x v="8"/>
    <n v="16"/>
  </r>
  <r>
    <x v="0"/>
    <x v="0"/>
    <x v="0"/>
    <x v="155"/>
    <x v="361"/>
    <x v="1"/>
    <n v="6"/>
    <n v="16.32"/>
    <x v="26"/>
    <n v="18"/>
  </r>
  <r>
    <x v="1"/>
    <x v="7"/>
    <x v="1"/>
    <x v="393"/>
    <x v="361"/>
    <x v="1"/>
    <n v="4"/>
    <n v="16.32"/>
    <x v="29"/>
    <n v="12"/>
  </r>
  <r>
    <x v="3"/>
    <x v="6"/>
    <x v="0"/>
    <x v="357"/>
    <x v="361"/>
    <x v="0"/>
    <n v="2"/>
    <n v="12.42"/>
    <x v="17"/>
    <n v="4"/>
  </r>
  <r>
    <x v="3"/>
    <x v="1"/>
    <x v="0"/>
    <x v="56"/>
    <x v="361"/>
    <x v="0"/>
    <n v="6"/>
    <n v="12.42"/>
    <x v="0"/>
    <n v="12"/>
  </r>
  <r>
    <x v="1"/>
    <x v="5"/>
    <x v="1"/>
    <x v="160"/>
    <x v="361"/>
    <x v="0"/>
    <n v="5"/>
    <n v="12.42"/>
    <x v="31"/>
    <n v="10"/>
  </r>
  <r>
    <x v="1"/>
    <x v="2"/>
    <x v="1"/>
    <x v="5"/>
    <x v="361"/>
    <x v="0"/>
    <n v="2"/>
    <n v="12.42"/>
    <x v="17"/>
    <n v="4"/>
  </r>
  <r>
    <x v="4"/>
    <x v="3"/>
    <x v="0"/>
    <x v="476"/>
    <x v="361"/>
    <x v="0"/>
    <n v="6"/>
    <n v="12.42"/>
    <x v="0"/>
    <n v="12"/>
  </r>
  <r>
    <x v="0"/>
    <x v="3"/>
    <x v="0"/>
    <x v="452"/>
    <x v="361"/>
    <x v="0"/>
    <n v="6"/>
    <n v="12.42"/>
    <x v="0"/>
    <n v="12"/>
  </r>
  <r>
    <x v="2"/>
    <x v="7"/>
    <x v="1"/>
    <x v="393"/>
    <x v="361"/>
    <x v="3"/>
    <n v="3"/>
    <n v="53.35"/>
    <x v="22"/>
    <n v="18"/>
  </r>
  <r>
    <x v="0"/>
    <x v="3"/>
    <x v="0"/>
    <x v="292"/>
    <x v="361"/>
    <x v="0"/>
    <n v="8"/>
    <n v="12.42"/>
    <x v="8"/>
    <n v="16"/>
  </r>
  <r>
    <x v="0"/>
    <x v="0"/>
    <x v="0"/>
    <x v="85"/>
    <x v="361"/>
    <x v="2"/>
    <n v="3"/>
    <n v="17.829999999999998"/>
    <x v="4"/>
    <n v="10.5"/>
  </r>
  <r>
    <x v="0"/>
    <x v="1"/>
    <x v="0"/>
    <x v="78"/>
    <x v="361"/>
    <x v="3"/>
    <n v="7"/>
    <n v="53.35"/>
    <x v="13"/>
    <n v="42"/>
  </r>
  <r>
    <x v="1"/>
    <x v="5"/>
    <x v="1"/>
    <x v="71"/>
    <x v="362"/>
    <x v="3"/>
    <n v="7"/>
    <n v="53.35"/>
    <x v="13"/>
    <n v="42"/>
  </r>
  <r>
    <x v="2"/>
    <x v="4"/>
    <x v="1"/>
    <x v="29"/>
    <x v="362"/>
    <x v="3"/>
    <n v="5"/>
    <n v="53.35"/>
    <x v="38"/>
    <n v="30"/>
  </r>
  <r>
    <x v="3"/>
    <x v="1"/>
    <x v="0"/>
    <x v="492"/>
    <x v="362"/>
    <x v="2"/>
    <n v="5"/>
    <n v="17.829999999999998"/>
    <x v="24"/>
    <n v="17.5"/>
  </r>
  <r>
    <x v="1"/>
    <x v="4"/>
    <x v="1"/>
    <x v="104"/>
    <x v="362"/>
    <x v="0"/>
    <n v="2"/>
    <n v="12.42"/>
    <x v="17"/>
    <n v="4"/>
  </r>
  <r>
    <x v="1"/>
    <x v="4"/>
    <x v="1"/>
    <x v="178"/>
    <x v="362"/>
    <x v="3"/>
    <n v="2"/>
    <n v="53.35"/>
    <x v="35"/>
    <n v="12"/>
  </r>
  <r>
    <x v="2"/>
    <x v="2"/>
    <x v="1"/>
    <x v="130"/>
    <x v="362"/>
    <x v="2"/>
    <n v="1"/>
    <n v="17.829999999999998"/>
    <x v="16"/>
    <n v="3.5"/>
  </r>
  <r>
    <x v="3"/>
    <x v="1"/>
    <x v="0"/>
    <x v="253"/>
    <x v="362"/>
    <x v="3"/>
    <n v="3"/>
    <n v="53.35"/>
    <x v="22"/>
    <n v="18"/>
  </r>
  <r>
    <x v="2"/>
    <x v="5"/>
    <x v="1"/>
    <x v="370"/>
    <x v="362"/>
    <x v="3"/>
    <n v="5"/>
    <n v="53.35"/>
    <x v="38"/>
    <n v="30"/>
  </r>
  <r>
    <x v="0"/>
    <x v="0"/>
    <x v="0"/>
    <x v="237"/>
    <x v="362"/>
    <x v="2"/>
    <n v="5"/>
    <n v="17.829999999999998"/>
    <x v="24"/>
    <n v="17.5"/>
  </r>
  <r>
    <x v="2"/>
    <x v="2"/>
    <x v="1"/>
    <x v="366"/>
    <x v="362"/>
    <x v="3"/>
    <n v="7"/>
    <n v="53.35"/>
    <x v="13"/>
    <n v="42"/>
  </r>
  <r>
    <x v="2"/>
    <x v="4"/>
    <x v="1"/>
    <x v="29"/>
    <x v="362"/>
    <x v="0"/>
    <n v="8"/>
    <n v="12.42"/>
    <x v="8"/>
    <n v="16"/>
  </r>
  <r>
    <x v="0"/>
    <x v="1"/>
    <x v="0"/>
    <x v="362"/>
    <x v="362"/>
    <x v="2"/>
    <n v="1"/>
    <n v="17.829999999999998"/>
    <x v="16"/>
    <n v="3.5"/>
  </r>
  <r>
    <x v="2"/>
    <x v="4"/>
    <x v="1"/>
    <x v="103"/>
    <x v="362"/>
    <x v="0"/>
    <n v="2"/>
    <n v="12.42"/>
    <x v="17"/>
    <n v="4"/>
  </r>
  <r>
    <x v="3"/>
    <x v="1"/>
    <x v="0"/>
    <x v="445"/>
    <x v="362"/>
    <x v="2"/>
    <n v="5"/>
    <n v="17.829999999999998"/>
    <x v="24"/>
    <n v="17.5"/>
  </r>
  <r>
    <x v="2"/>
    <x v="2"/>
    <x v="1"/>
    <x v="5"/>
    <x v="362"/>
    <x v="0"/>
    <n v="4"/>
    <n v="12.42"/>
    <x v="10"/>
    <n v="8"/>
  </r>
  <r>
    <x v="2"/>
    <x v="2"/>
    <x v="1"/>
    <x v="5"/>
    <x v="362"/>
    <x v="0"/>
    <n v="7"/>
    <n v="12.42"/>
    <x v="1"/>
    <n v="14"/>
  </r>
  <r>
    <x v="1"/>
    <x v="5"/>
    <x v="1"/>
    <x v="332"/>
    <x v="362"/>
    <x v="0"/>
    <n v="4"/>
    <n v="12.42"/>
    <x v="10"/>
    <n v="8"/>
  </r>
  <r>
    <x v="3"/>
    <x v="1"/>
    <x v="0"/>
    <x v="279"/>
    <x v="362"/>
    <x v="0"/>
    <n v="5"/>
    <n v="12.42"/>
    <x v="31"/>
    <n v="10"/>
  </r>
  <r>
    <x v="0"/>
    <x v="0"/>
    <x v="0"/>
    <x v="201"/>
    <x v="362"/>
    <x v="3"/>
    <n v="1"/>
    <n v="53.35"/>
    <x v="15"/>
    <n v="6"/>
  </r>
  <r>
    <x v="0"/>
    <x v="3"/>
    <x v="0"/>
    <x v="379"/>
    <x v="362"/>
    <x v="0"/>
    <n v="3"/>
    <n v="12.42"/>
    <x v="27"/>
    <n v="6"/>
  </r>
  <r>
    <x v="2"/>
    <x v="4"/>
    <x v="1"/>
    <x v="11"/>
    <x v="362"/>
    <x v="0"/>
    <n v="3"/>
    <n v="12.42"/>
    <x v="27"/>
    <n v="6"/>
  </r>
  <r>
    <x v="2"/>
    <x v="2"/>
    <x v="1"/>
    <x v="218"/>
    <x v="362"/>
    <x v="3"/>
    <n v="3"/>
    <n v="53.35"/>
    <x v="22"/>
    <n v="18"/>
  </r>
  <r>
    <x v="2"/>
    <x v="2"/>
    <x v="1"/>
    <x v="468"/>
    <x v="362"/>
    <x v="2"/>
    <n v="6"/>
    <n v="17.829999999999998"/>
    <x v="7"/>
    <n v="21"/>
  </r>
  <r>
    <x v="1"/>
    <x v="2"/>
    <x v="1"/>
    <x v="151"/>
    <x v="362"/>
    <x v="3"/>
    <n v="6"/>
    <n v="53.35"/>
    <x v="5"/>
    <n v="36"/>
  </r>
  <r>
    <x v="2"/>
    <x v="2"/>
    <x v="1"/>
    <x v="296"/>
    <x v="362"/>
    <x v="3"/>
    <n v="2"/>
    <n v="53.35"/>
    <x v="35"/>
    <n v="12"/>
  </r>
  <r>
    <x v="2"/>
    <x v="2"/>
    <x v="1"/>
    <x v="13"/>
    <x v="362"/>
    <x v="0"/>
    <n v="2"/>
    <n v="12.42"/>
    <x v="17"/>
    <n v="4"/>
  </r>
  <r>
    <x v="0"/>
    <x v="0"/>
    <x v="0"/>
    <x v="158"/>
    <x v="362"/>
    <x v="1"/>
    <n v="3"/>
    <n v="16.32"/>
    <x v="25"/>
    <n v="9"/>
  </r>
  <r>
    <x v="1"/>
    <x v="5"/>
    <x v="1"/>
    <x v="27"/>
    <x v="362"/>
    <x v="0"/>
    <n v="1"/>
    <n v="12.42"/>
    <x v="3"/>
    <n v="2"/>
  </r>
  <r>
    <x v="3"/>
    <x v="1"/>
    <x v="0"/>
    <x v="474"/>
    <x v="362"/>
    <x v="0"/>
    <n v="1"/>
    <n v="12.42"/>
    <x v="3"/>
    <n v="2"/>
  </r>
  <r>
    <x v="0"/>
    <x v="0"/>
    <x v="0"/>
    <x v="342"/>
    <x v="362"/>
    <x v="0"/>
    <n v="1"/>
    <n v="12.42"/>
    <x v="3"/>
    <n v="2"/>
  </r>
  <r>
    <x v="0"/>
    <x v="3"/>
    <x v="0"/>
    <x v="111"/>
    <x v="363"/>
    <x v="0"/>
    <n v="7"/>
    <n v="12.42"/>
    <x v="1"/>
    <n v="14"/>
  </r>
  <r>
    <x v="4"/>
    <x v="1"/>
    <x v="0"/>
    <x v="117"/>
    <x v="363"/>
    <x v="1"/>
    <n v="2"/>
    <n v="16.32"/>
    <x v="2"/>
    <n v="6"/>
  </r>
  <r>
    <x v="0"/>
    <x v="0"/>
    <x v="0"/>
    <x v="307"/>
    <x v="363"/>
    <x v="0"/>
    <n v="8"/>
    <n v="12.42"/>
    <x v="8"/>
    <n v="16"/>
  </r>
  <r>
    <x v="3"/>
    <x v="1"/>
    <x v="0"/>
    <x v="411"/>
    <x v="363"/>
    <x v="3"/>
    <n v="7"/>
    <n v="53.35"/>
    <x v="13"/>
    <n v="42"/>
  </r>
  <r>
    <x v="2"/>
    <x v="4"/>
    <x v="1"/>
    <x v="141"/>
    <x v="363"/>
    <x v="0"/>
    <n v="7"/>
    <n v="12.42"/>
    <x v="1"/>
    <n v="14"/>
  </r>
  <r>
    <x v="4"/>
    <x v="0"/>
    <x v="0"/>
    <x v="235"/>
    <x v="363"/>
    <x v="2"/>
    <n v="9"/>
    <n v="17.829999999999998"/>
    <x v="19"/>
    <n v="31.5"/>
  </r>
  <r>
    <x v="3"/>
    <x v="1"/>
    <x v="0"/>
    <x v="193"/>
    <x v="363"/>
    <x v="3"/>
    <n v="1"/>
    <n v="53.35"/>
    <x v="15"/>
    <n v="6"/>
  </r>
  <r>
    <x v="2"/>
    <x v="5"/>
    <x v="1"/>
    <x v="332"/>
    <x v="363"/>
    <x v="3"/>
    <n v="7"/>
    <n v="53.35"/>
    <x v="13"/>
    <n v="42"/>
  </r>
  <r>
    <x v="0"/>
    <x v="6"/>
    <x v="0"/>
    <x v="109"/>
    <x v="363"/>
    <x v="2"/>
    <n v="2"/>
    <n v="17.829999999999998"/>
    <x v="28"/>
    <n v="7"/>
  </r>
  <r>
    <x v="3"/>
    <x v="6"/>
    <x v="0"/>
    <x v="385"/>
    <x v="363"/>
    <x v="2"/>
    <n v="2"/>
    <n v="17.829999999999998"/>
    <x v="28"/>
    <n v="7"/>
  </r>
  <r>
    <x v="4"/>
    <x v="1"/>
    <x v="0"/>
    <x v="19"/>
    <x v="363"/>
    <x v="1"/>
    <n v="2"/>
    <n v="16.32"/>
    <x v="2"/>
    <n v="6"/>
  </r>
  <r>
    <x v="2"/>
    <x v="4"/>
    <x v="1"/>
    <x v="116"/>
    <x v="363"/>
    <x v="0"/>
    <n v="1"/>
    <n v="12.42"/>
    <x v="3"/>
    <n v="2"/>
  </r>
  <r>
    <x v="0"/>
    <x v="0"/>
    <x v="0"/>
    <x v="72"/>
    <x v="363"/>
    <x v="2"/>
    <n v="4"/>
    <n v="17.829999999999998"/>
    <x v="34"/>
    <n v="14"/>
  </r>
  <r>
    <x v="1"/>
    <x v="5"/>
    <x v="1"/>
    <x v="502"/>
    <x v="363"/>
    <x v="3"/>
    <n v="5"/>
    <n v="53.35"/>
    <x v="38"/>
    <n v="30"/>
  </r>
  <r>
    <x v="3"/>
    <x v="6"/>
    <x v="0"/>
    <x v="385"/>
    <x v="363"/>
    <x v="0"/>
    <n v="10"/>
    <n v="12.42"/>
    <x v="30"/>
    <n v="20"/>
  </r>
  <r>
    <x v="0"/>
    <x v="6"/>
    <x v="0"/>
    <x v="372"/>
    <x v="363"/>
    <x v="0"/>
    <n v="2"/>
    <n v="12.42"/>
    <x v="17"/>
    <n v="4"/>
  </r>
  <r>
    <x v="0"/>
    <x v="3"/>
    <x v="0"/>
    <x v="452"/>
    <x v="363"/>
    <x v="2"/>
    <n v="9"/>
    <n v="17.829999999999998"/>
    <x v="19"/>
    <n v="31.5"/>
  </r>
  <r>
    <x v="3"/>
    <x v="3"/>
    <x v="0"/>
    <x v="400"/>
    <x v="363"/>
    <x v="2"/>
    <n v="9"/>
    <n v="17.829999999999998"/>
    <x v="19"/>
    <n v="31.5"/>
  </r>
  <r>
    <x v="0"/>
    <x v="6"/>
    <x v="0"/>
    <x v="42"/>
    <x v="363"/>
    <x v="0"/>
    <n v="4"/>
    <n v="12.42"/>
    <x v="10"/>
    <n v="8"/>
  </r>
  <r>
    <x v="4"/>
    <x v="3"/>
    <x v="0"/>
    <x v="120"/>
    <x v="363"/>
    <x v="0"/>
    <n v="1"/>
    <n v="12.42"/>
    <x v="3"/>
    <n v="2"/>
  </r>
  <r>
    <x v="3"/>
    <x v="1"/>
    <x v="0"/>
    <x v="187"/>
    <x v="363"/>
    <x v="0"/>
    <n v="2"/>
    <n v="12.42"/>
    <x v="17"/>
    <n v="4"/>
  </r>
  <r>
    <x v="0"/>
    <x v="1"/>
    <x v="0"/>
    <x v="98"/>
    <x v="363"/>
    <x v="3"/>
    <n v="6"/>
    <n v="53.35"/>
    <x v="5"/>
    <n v="36"/>
  </r>
  <r>
    <x v="2"/>
    <x v="4"/>
    <x v="1"/>
    <x v="23"/>
    <x v="363"/>
    <x v="0"/>
    <n v="8"/>
    <n v="12.42"/>
    <x v="8"/>
    <n v="16"/>
  </r>
  <r>
    <x v="0"/>
    <x v="6"/>
    <x v="0"/>
    <x v="290"/>
    <x v="363"/>
    <x v="0"/>
    <n v="9"/>
    <n v="12.42"/>
    <x v="9"/>
    <n v="18"/>
  </r>
  <r>
    <x v="3"/>
    <x v="0"/>
    <x v="0"/>
    <x v="257"/>
    <x v="363"/>
    <x v="3"/>
    <n v="6"/>
    <n v="53.35"/>
    <x v="5"/>
    <n v="36"/>
  </r>
  <r>
    <x v="0"/>
    <x v="3"/>
    <x v="0"/>
    <x v="100"/>
    <x v="363"/>
    <x v="2"/>
    <n v="7"/>
    <n v="17.829999999999998"/>
    <x v="37"/>
    <n v="24.5"/>
  </r>
  <r>
    <x v="2"/>
    <x v="5"/>
    <x v="1"/>
    <x v="332"/>
    <x v="363"/>
    <x v="2"/>
    <n v="10"/>
    <n v="17.829999999999998"/>
    <x v="21"/>
    <n v="35"/>
  </r>
  <r>
    <x v="0"/>
    <x v="3"/>
    <x v="0"/>
    <x v="331"/>
    <x v="363"/>
    <x v="1"/>
    <n v="8"/>
    <n v="16.32"/>
    <x v="11"/>
    <n v="24"/>
  </r>
  <r>
    <x v="0"/>
    <x v="1"/>
    <x v="0"/>
    <x v="224"/>
    <x v="363"/>
    <x v="0"/>
    <n v="3"/>
    <n v="12.42"/>
    <x v="27"/>
    <n v="6"/>
  </r>
  <r>
    <x v="0"/>
    <x v="0"/>
    <x v="0"/>
    <x v="500"/>
    <x v="364"/>
    <x v="0"/>
    <n v="5"/>
    <n v="12.42"/>
    <x v="31"/>
    <n v="10"/>
  </r>
  <r>
    <x v="0"/>
    <x v="0"/>
    <x v="0"/>
    <x v="314"/>
    <x v="364"/>
    <x v="0"/>
    <n v="3"/>
    <n v="12.42"/>
    <x v="27"/>
    <n v="6"/>
  </r>
  <r>
    <x v="2"/>
    <x v="2"/>
    <x v="1"/>
    <x v="495"/>
    <x v="364"/>
    <x v="0"/>
    <n v="2"/>
    <n v="12.42"/>
    <x v="17"/>
    <n v="4"/>
  </r>
  <r>
    <x v="0"/>
    <x v="0"/>
    <x v="0"/>
    <x v="92"/>
    <x v="364"/>
    <x v="0"/>
    <n v="9"/>
    <n v="12.42"/>
    <x v="9"/>
    <n v="18"/>
  </r>
  <r>
    <x v="0"/>
    <x v="1"/>
    <x v="0"/>
    <x v="65"/>
    <x v="364"/>
    <x v="0"/>
    <n v="10"/>
    <n v="12.42"/>
    <x v="30"/>
    <n v="20"/>
  </r>
  <r>
    <x v="2"/>
    <x v="4"/>
    <x v="1"/>
    <x v="498"/>
    <x v="364"/>
    <x v="3"/>
    <n v="8"/>
    <n v="53.35"/>
    <x v="32"/>
    <n v="48"/>
  </r>
  <r>
    <x v="3"/>
    <x v="1"/>
    <x v="0"/>
    <x v="403"/>
    <x v="364"/>
    <x v="0"/>
    <n v="2"/>
    <n v="12.42"/>
    <x v="17"/>
    <n v="4"/>
  </r>
  <r>
    <x v="1"/>
    <x v="2"/>
    <x v="1"/>
    <x v="390"/>
    <x v="364"/>
    <x v="0"/>
    <n v="7"/>
    <n v="12.42"/>
    <x v="1"/>
    <n v="14"/>
  </r>
  <r>
    <x v="1"/>
    <x v="4"/>
    <x v="1"/>
    <x v="454"/>
    <x v="364"/>
    <x v="2"/>
    <n v="3"/>
    <n v="17.829999999999998"/>
    <x v="4"/>
    <n v="10.5"/>
  </r>
  <r>
    <x v="2"/>
    <x v="2"/>
    <x v="1"/>
    <x v="310"/>
    <x v="364"/>
    <x v="1"/>
    <n v="2"/>
    <n v="16.32"/>
    <x v="2"/>
    <n v="6"/>
  </r>
  <r>
    <x v="0"/>
    <x v="1"/>
    <x v="0"/>
    <x v="325"/>
    <x v="364"/>
    <x v="0"/>
    <n v="1"/>
    <n v="12.42"/>
    <x v="3"/>
    <n v="2"/>
  </r>
  <r>
    <x v="0"/>
    <x v="1"/>
    <x v="0"/>
    <x v="153"/>
    <x v="364"/>
    <x v="2"/>
    <n v="7"/>
    <n v="17.829999999999998"/>
    <x v="37"/>
    <n v="24.5"/>
  </r>
  <r>
    <x v="2"/>
    <x v="2"/>
    <x v="1"/>
    <x v="341"/>
    <x v="364"/>
    <x v="0"/>
    <n v="2"/>
    <n v="12.42"/>
    <x v="17"/>
    <n v="4"/>
  </r>
  <r>
    <x v="1"/>
    <x v="4"/>
    <x v="1"/>
    <x v="248"/>
    <x v="364"/>
    <x v="0"/>
    <n v="4"/>
    <n v="12.42"/>
    <x v="10"/>
    <n v="8"/>
  </r>
  <r>
    <x v="0"/>
    <x v="1"/>
    <x v="0"/>
    <x v="19"/>
    <x v="364"/>
    <x v="3"/>
    <n v="5"/>
    <n v="53.35"/>
    <x v="38"/>
    <n v="30"/>
  </r>
  <r>
    <x v="0"/>
    <x v="1"/>
    <x v="0"/>
    <x v="228"/>
    <x v="364"/>
    <x v="3"/>
    <n v="8"/>
    <n v="53.35"/>
    <x v="32"/>
    <n v="48"/>
  </r>
  <r>
    <x v="3"/>
    <x v="0"/>
    <x v="0"/>
    <x v="179"/>
    <x v="364"/>
    <x v="2"/>
    <n v="5"/>
    <n v="17.829999999999998"/>
    <x v="24"/>
    <n v="17.5"/>
  </r>
  <r>
    <x v="4"/>
    <x v="3"/>
    <x v="0"/>
    <x v="334"/>
    <x v="364"/>
    <x v="0"/>
    <n v="1"/>
    <n v="12.42"/>
    <x v="3"/>
    <n v="2"/>
  </r>
  <r>
    <x v="3"/>
    <x v="0"/>
    <x v="0"/>
    <x v="346"/>
    <x v="364"/>
    <x v="3"/>
    <n v="1"/>
    <n v="53.35"/>
    <x v="15"/>
    <n v="6"/>
  </r>
  <r>
    <x v="0"/>
    <x v="0"/>
    <x v="0"/>
    <x v="0"/>
    <x v="364"/>
    <x v="2"/>
    <n v="2"/>
    <n v="17.829999999999998"/>
    <x v="28"/>
    <n v="7"/>
  </r>
  <r>
    <x v="3"/>
    <x v="1"/>
    <x v="0"/>
    <x v="6"/>
    <x v="364"/>
    <x v="0"/>
    <n v="4"/>
    <n v="12.42"/>
    <x v="10"/>
    <n v="8"/>
  </r>
  <r>
    <x v="1"/>
    <x v="7"/>
    <x v="1"/>
    <x v="260"/>
    <x v="364"/>
    <x v="3"/>
    <n v="5"/>
    <n v="53.35"/>
    <x v="38"/>
    <n v="30"/>
  </r>
  <r>
    <x v="0"/>
    <x v="1"/>
    <x v="0"/>
    <x v="329"/>
    <x v="364"/>
    <x v="0"/>
    <n v="8"/>
    <n v="12.42"/>
    <x v="8"/>
    <n v="16"/>
  </r>
  <r>
    <x v="4"/>
    <x v="0"/>
    <x v="0"/>
    <x v="181"/>
    <x v="364"/>
    <x v="2"/>
    <n v="10"/>
    <n v="17.829999999999998"/>
    <x v="21"/>
    <n v="35"/>
  </r>
  <r>
    <x v="0"/>
    <x v="0"/>
    <x v="0"/>
    <x v="144"/>
    <x v="364"/>
    <x v="0"/>
    <n v="9"/>
    <n v="12.42"/>
    <x v="9"/>
    <n v="18"/>
  </r>
  <r>
    <x v="0"/>
    <x v="0"/>
    <x v="0"/>
    <x v="237"/>
    <x v="364"/>
    <x v="0"/>
    <n v="10"/>
    <n v="12.42"/>
    <x v="30"/>
    <n v="20"/>
  </r>
  <r>
    <x v="2"/>
    <x v="2"/>
    <x v="1"/>
    <x v="118"/>
    <x v="364"/>
    <x v="0"/>
    <n v="4"/>
    <n v="12.42"/>
    <x v="10"/>
    <n v="8"/>
  </r>
  <r>
    <x v="1"/>
    <x v="4"/>
    <x v="1"/>
    <x v="89"/>
    <x v="364"/>
    <x v="2"/>
    <n v="5"/>
    <n v="17.829999999999998"/>
    <x v="24"/>
    <n v="17.5"/>
  </r>
  <r>
    <x v="4"/>
    <x v="1"/>
    <x v="0"/>
    <x v="318"/>
    <x v="364"/>
    <x v="3"/>
    <n v="1"/>
    <n v="53.35"/>
    <x v="15"/>
    <n v="6"/>
  </r>
  <r>
    <x v="0"/>
    <x v="0"/>
    <x v="0"/>
    <x v="79"/>
    <x v="364"/>
    <x v="0"/>
    <n v="2"/>
    <n v="12.42"/>
    <x v="17"/>
    <n v="4"/>
  </r>
  <r>
    <x v="3"/>
    <x v="1"/>
    <x v="0"/>
    <x v="262"/>
    <x v="364"/>
    <x v="1"/>
    <n v="7"/>
    <n v="16.32"/>
    <x v="14"/>
    <n v="21"/>
  </r>
  <r>
    <x v="2"/>
    <x v="2"/>
    <x v="1"/>
    <x v="456"/>
    <x v="364"/>
    <x v="0"/>
    <n v="6"/>
    <n v="12.42"/>
    <x v="0"/>
    <n v="12"/>
  </r>
  <r>
    <x v="2"/>
    <x v="4"/>
    <x v="1"/>
    <x v="104"/>
    <x v="364"/>
    <x v="3"/>
    <n v="7"/>
    <n v="53.35"/>
    <x v="13"/>
    <n v="42"/>
  </r>
  <r>
    <x v="2"/>
    <x v="2"/>
    <x v="1"/>
    <x v="146"/>
    <x v="364"/>
    <x v="2"/>
    <n v="1"/>
    <n v="17.829999999999998"/>
    <x v="16"/>
    <n v="3.5"/>
  </r>
  <r>
    <x v="0"/>
    <x v="0"/>
    <x v="0"/>
    <x v="155"/>
    <x v="364"/>
    <x v="0"/>
    <n v="7"/>
    <n v="12.42"/>
    <x v="1"/>
    <n v="14"/>
  </r>
  <r>
    <x v="0"/>
    <x v="1"/>
    <x v="0"/>
    <x v="466"/>
    <x v="364"/>
    <x v="0"/>
    <n v="8"/>
    <n v="12.42"/>
    <x v="8"/>
    <n v="16"/>
  </r>
  <r>
    <x v="0"/>
    <x v="0"/>
    <x v="0"/>
    <x v="230"/>
    <x v="364"/>
    <x v="0"/>
    <n v="8"/>
    <n v="12.42"/>
    <x v="8"/>
    <n v="16"/>
  </r>
  <r>
    <x v="0"/>
    <x v="3"/>
    <x v="0"/>
    <x v="515"/>
    <x v="364"/>
    <x v="0"/>
    <n v="9"/>
    <n v="12.42"/>
    <x v="9"/>
    <n v="18"/>
  </r>
  <r>
    <x v="2"/>
    <x v="4"/>
    <x v="1"/>
    <x v="226"/>
    <x v="365"/>
    <x v="0"/>
    <n v="7"/>
    <n v="12.42"/>
    <x v="1"/>
    <n v="14"/>
  </r>
  <r>
    <x v="2"/>
    <x v="2"/>
    <x v="1"/>
    <x v="349"/>
    <x v="365"/>
    <x v="0"/>
    <n v="9"/>
    <n v="12.42"/>
    <x v="9"/>
    <n v="18"/>
  </r>
  <r>
    <x v="1"/>
    <x v="2"/>
    <x v="1"/>
    <x v="225"/>
    <x v="365"/>
    <x v="3"/>
    <n v="2"/>
    <n v="53.35"/>
    <x v="35"/>
    <n v="12"/>
  </r>
  <r>
    <x v="0"/>
    <x v="0"/>
    <x v="0"/>
    <x v="282"/>
    <x v="365"/>
    <x v="1"/>
    <n v="1"/>
    <n v="16.32"/>
    <x v="20"/>
    <n v="3"/>
  </r>
  <r>
    <x v="3"/>
    <x v="0"/>
    <x v="0"/>
    <x v="413"/>
    <x v="365"/>
    <x v="0"/>
    <n v="5"/>
    <n v="12.42"/>
    <x v="31"/>
    <n v="10"/>
  </r>
  <r>
    <x v="2"/>
    <x v="4"/>
    <x v="1"/>
    <x v="483"/>
    <x v="365"/>
    <x v="1"/>
    <n v="3"/>
    <n v="16.32"/>
    <x v="25"/>
    <n v="9"/>
  </r>
  <r>
    <x v="0"/>
    <x v="1"/>
    <x v="0"/>
    <x v="224"/>
    <x v="365"/>
    <x v="0"/>
    <n v="5"/>
    <n v="12.42"/>
    <x v="31"/>
    <n v="10"/>
  </r>
  <r>
    <x v="0"/>
    <x v="0"/>
    <x v="0"/>
    <x v="450"/>
    <x v="365"/>
    <x v="0"/>
    <n v="2"/>
    <n v="12.42"/>
    <x v="17"/>
    <n v="4"/>
  </r>
  <r>
    <x v="0"/>
    <x v="0"/>
    <x v="0"/>
    <x v="74"/>
    <x v="365"/>
    <x v="1"/>
    <n v="3"/>
    <n v="16.32"/>
    <x v="25"/>
    <n v="9"/>
  </r>
  <r>
    <x v="0"/>
    <x v="6"/>
    <x v="0"/>
    <x v="145"/>
    <x v="365"/>
    <x v="0"/>
    <n v="2"/>
    <n v="12.42"/>
    <x v="17"/>
    <n v="4"/>
  </r>
  <r>
    <x v="3"/>
    <x v="1"/>
    <x v="0"/>
    <x v="524"/>
    <x v="365"/>
    <x v="1"/>
    <n v="7"/>
    <n v="16.32"/>
    <x v="14"/>
    <n v="21"/>
  </r>
  <r>
    <x v="2"/>
    <x v="2"/>
    <x v="1"/>
    <x v="44"/>
    <x v="365"/>
    <x v="3"/>
    <n v="2"/>
    <n v="53.35"/>
    <x v="35"/>
    <n v="12"/>
  </r>
  <r>
    <x v="2"/>
    <x v="2"/>
    <x v="1"/>
    <x v="44"/>
    <x v="365"/>
    <x v="3"/>
    <n v="9"/>
    <n v="53.35"/>
    <x v="18"/>
    <n v="54"/>
  </r>
  <r>
    <x v="0"/>
    <x v="0"/>
    <x v="0"/>
    <x v="158"/>
    <x v="365"/>
    <x v="0"/>
    <n v="3"/>
    <n v="12.42"/>
    <x v="27"/>
    <n v="6"/>
  </r>
  <r>
    <x v="0"/>
    <x v="1"/>
    <x v="0"/>
    <x v="426"/>
    <x v="365"/>
    <x v="3"/>
    <n v="8"/>
    <n v="53.35"/>
    <x v="32"/>
    <n v="48"/>
  </r>
  <r>
    <x v="0"/>
    <x v="3"/>
    <x v="0"/>
    <x v="270"/>
    <x v="365"/>
    <x v="0"/>
    <n v="1"/>
    <n v="12.42"/>
    <x v="3"/>
    <n v="2"/>
  </r>
  <r>
    <x v="4"/>
    <x v="3"/>
    <x v="0"/>
    <x v="111"/>
    <x v="365"/>
    <x v="1"/>
    <n v="1"/>
    <n v="16.32"/>
    <x v="20"/>
    <n v="3"/>
  </r>
  <r>
    <x v="0"/>
    <x v="1"/>
    <x v="0"/>
    <x v="336"/>
    <x v="365"/>
    <x v="1"/>
    <n v="3"/>
    <n v="16.32"/>
    <x v="25"/>
    <n v="9"/>
  </r>
  <r>
    <x v="2"/>
    <x v="5"/>
    <x v="1"/>
    <x v="337"/>
    <x v="365"/>
    <x v="3"/>
    <n v="4"/>
    <n v="53.35"/>
    <x v="39"/>
    <n v="24"/>
  </r>
  <r>
    <x v="0"/>
    <x v="1"/>
    <x v="0"/>
    <x v="451"/>
    <x v="365"/>
    <x v="3"/>
    <n v="5"/>
    <n v="53.35"/>
    <x v="38"/>
    <n v="30"/>
  </r>
  <r>
    <x v="2"/>
    <x v="2"/>
    <x v="1"/>
    <x v="169"/>
    <x v="365"/>
    <x v="0"/>
    <n v="3"/>
    <n v="12.42"/>
    <x v="27"/>
    <n v="6"/>
  </r>
  <r>
    <x v="4"/>
    <x v="1"/>
    <x v="0"/>
    <x v="9"/>
    <x v="365"/>
    <x v="0"/>
    <n v="10"/>
    <n v="12.42"/>
    <x v="30"/>
    <n v="20"/>
  </r>
  <r>
    <x v="2"/>
    <x v="4"/>
    <x v="1"/>
    <x v="482"/>
    <x v="365"/>
    <x v="0"/>
    <n v="7"/>
    <n v="12.42"/>
    <x v="1"/>
    <n v="14"/>
  </r>
  <r>
    <x v="4"/>
    <x v="3"/>
    <x v="0"/>
    <x v="420"/>
    <x v="365"/>
    <x v="3"/>
    <n v="1"/>
    <n v="53.35"/>
    <x v="15"/>
    <n v="6"/>
  </r>
  <r>
    <x v="0"/>
    <x v="0"/>
    <x v="0"/>
    <x v="192"/>
    <x v="365"/>
    <x v="1"/>
    <n v="8"/>
    <n v="16.32"/>
    <x v="11"/>
    <n v="24"/>
  </r>
  <r>
    <x v="0"/>
    <x v="0"/>
    <x v="0"/>
    <x v="92"/>
    <x v="365"/>
    <x v="0"/>
    <n v="1"/>
    <n v="12.42"/>
    <x v="3"/>
    <n v="2"/>
  </r>
  <r>
    <x v="3"/>
    <x v="0"/>
    <x v="0"/>
    <x v="335"/>
    <x v="365"/>
    <x v="3"/>
    <n v="2"/>
    <n v="53.35"/>
    <x v="35"/>
    <n v="12"/>
  </r>
  <r>
    <x v="1"/>
    <x v="2"/>
    <x v="1"/>
    <x v="465"/>
    <x v="365"/>
    <x v="0"/>
    <n v="3"/>
    <n v="12.42"/>
    <x v="27"/>
    <n v="6"/>
  </r>
  <r>
    <x v="0"/>
    <x v="1"/>
    <x v="0"/>
    <x v="78"/>
    <x v="365"/>
    <x v="3"/>
    <n v="10"/>
    <n v="53.35"/>
    <x v="12"/>
    <n v="60"/>
  </r>
  <r>
    <x v="2"/>
    <x v="2"/>
    <x v="1"/>
    <x v="31"/>
    <x v="365"/>
    <x v="1"/>
    <n v="10"/>
    <n v="16.32"/>
    <x v="3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B65E2-A084-4536-AD86-B437F9708182}"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1:B110" firstHeaderRow="1" firstDataRow="1" firstDataCol="1"/>
  <pivotFields count="11">
    <pivotField showAll="0"/>
    <pivotField axis="axisRow" showAll="0">
      <items count="9">
        <item x="6"/>
        <item x="5"/>
        <item x="3"/>
        <item x="0"/>
        <item x="7"/>
        <item x="1"/>
        <item x="4"/>
        <item x="2"/>
        <item t="default"/>
      </items>
    </pivotField>
    <pivotField showAll="0">
      <items count="3">
        <item x="0"/>
        <item x="1"/>
        <item t="default"/>
      </items>
    </pivotField>
    <pivotField showAll="0"/>
    <pivotField numFmtId="14" showAll="0"/>
    <pivotField showAll="0"/>
    <pivotField showAll="0"/>
    <pivotField showAll="0"/>
    <pivotField dataField="1" showAll="0"/>
    <pivotField showAll="0"/>
    <pivotField showAll="0" defaultSubtotal="0"/>
  </pivotFields>
  <rowFields count="1">
    <field x="1"/>
  </rowFields>
  <rowItems count="9">
    <i>
      <x/>
    </i>
    <i>
      <x v="1"/>
    </i>
    <i>
      <x v="2"/>
    </i>
    <i>
      <x v="3"/>
    </i>
    <i>
      <x v="4"/>
    </i>
    <i>
      <x v="5"/>
    </i>
    <i>
      <x v="6"/>
    </i>
    <i>
      <x v="7"/>
    </i>
    <i t="grand">
      <x/>
    </i>
  </rowItems>
  <colItems count="1">
    <i/>
  </colItems>
  <dataFields count="1">
    <dataField name="Sum of Chiffre d'affai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6820B-9712-449B-9A2E-041797DD7F6F}"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8" firstHeaderRow="0" firstDataRow="1" firstDataCol="1"/>
  <pivotFields count="11">
    <pivotField showAll="0">
      <items count="6">
        <item x="1"/>
        <item x="4"/>
        <item x="2"/>
        <item x="3"/>
        <item x="0"/>
        <item t="default"/>
      </items>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dataField="1"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2"/>
  </colFields>
  <colItems count="3">
    <i>
      <x/>
    </i>
    <i i="1">
      <x v="1"/>
    </i>
    <i i="2">
      <x v="2"/>
    </i>
  </colItems>
  <dataFields count="3">
    <dataField name="Sum of Chiffre d'affaire" fld="8" baseField="0" baseItem="0" numFmtId="44"/>
    <dataField name="Sum of Bénéfice" fld="9" baseField="0" baseItem="0" numFmtId="44"/>
    <dataField name="Sum of Quantité" fld="6" baseField="0" baseItem="0"/>
  </dataFields>
  <formats count="2">
    <format dxfId="273">
      <pivotArea outline="0" collapsedLevelsAreSubtotals="1" fieldPosition="0">
        <references count="1">
          <reference field="4294967294" count="2" selected="0">
            <x v="0"/>
            <x v="1"/>
          </reference>
        </references>
      </pivotArea>
    </format>
    <format dxfId="27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4" type="dateBetween" evalOrder="-1" id="70"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00246C-E712-4FE1-A4F2-E2340C6CE37D}" name="PivotTable3"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6:B49" firstHeaderRow="1" firstDataRow="1" firstDataCol="1"/>
  <pivotFields count="11">
    <pivotField showAll="0">
      <items count="6">
        <item x="1"/>
        <item x="4"/>
        <item x="2"/>
        <item x="3"/>
        <item x="0"/>
        <item t="default"/>
      </items>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Chiffre d'affaire" fld="8" baseField="0" baseItem="0"/>
  </dataFields>
  <formats count="1">
    <format dxfId="272">
      <pivotArea collapsedLevelsAreSubtotals="1" fieldPosition="0">
        <references count="1">
          <reference field="10"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9CB8BE-1362-41C0-9309-9193BC9EE1E0}"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1:B20" firstHeaderRow="1" firstDataRow="1" firstDataCol="1"/>
  <pivotFields count="11">
    <pivotField showAll="0">
      <items count="6">
        <item x="1"/>
        <item x="4"/>
        <item x="2"/>
        <item x="3"/>
        <item x="0"/>
        <item t="default"/>
      </items>
    </pivotField>
    <pivotField axis="axisRow"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Sum of Chiffre d'affaire" fld="8" baseField="0" baseItem="0"/>
  </dataFields>
  <pivotTableStyleInfo name="PivotStyleLight16" showRowHeaders="1" showColHeaders="1" showRowStripes="0" showColStripes="0" showLastColumn="1"/>
  <filters count="1">
    <filter fld="4" type="dateBetween" evalOrder="-1" id="80"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6FBE3B-574A-4A33-9819-021A77E1FA76}" name="PivotTable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A79:B84" firstHeaderRow="1" firstDataRow="1" firstDataCol="1"/>
  <pivotFields count="11">
    <pivotField showAll="0">
      <items count="6">
        <item x="1"/>
        <item x="4"/>
        <item x="2"/>
        <item x="3"/>
        <item x="0"/>
        <item t="default"/>
      </items>
    </pivotField>
    <pivotField showAll="0">
      <items count="9">
        <item x="6"/>
        <item h="1" x="5"/>
        <item h="1" x="3"/>
        <item h="1" x="0"/>
        <item h="1" x="7"/>
        <item h="1" x="1"/>
        <item h="1" x="4"/>
        <item h="1"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pivotField showAll="0"/>
    <pivotField dataField="1" showAll="0"/>
    <pivotField showAll="0"/>
    <pivotField showAll="0" defaultSubtotal="0"/>
  </pivotFields>
  <rowFields count="1">
    <field x="5"/>
  </rowFields>
  <rowItems count="5">
    <i>
      <x/>
    </i>
    <i>
      <x v="1"/>
    </i>
    <i>
      <x v="2"/>
    </i>
    <i>
      <x v="3"/>
    </i>
    <i t="grand">
      <x/>
    </i>
  </rowItems>
  <colItems count="1">
    <i/>
  </colItems>
  <dataFields count="1">
    <dataField name="Sum of Chiffre d'affaire" fld="8" showDataAs="percentOfTotal" baseField="0" baseItem="0" numFmtId="10"/>
  </dataFields>
  <formats count="1">
    <format dxfId="271">
      <pivotArea collapsedLevelsAreSubtotals="1" fieldPosition="0">
        <references count="1">
          <reference field="5" count="0"/>
        </references>
      </pivotArea>
    </format>
  </formats>
  <pivotTableStyleInfo name="PivotStyleLight16" showRowHeaders="1" showColHeaders="1" showRowStripes="0" showColStripes="0" showLastColumn="1"/>
  <filters count="1">
    <filter fld="4" type="dateBetween" evalOrder="-1" id="71"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03D282-EF0C-4B27-BF86-3B35D9706E2B}" name="PivotTable6"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69:B75" firstHeaderRow="1" firstDataRow="1" firstDataCol="1"/>
  <pivotFields count="11">
    <pivotField showAll="0">
      <items count="6">
        <item x="1"/>
        <item x="4"/>
        <item x="2"/>
        <item x="3"/>
        <item x="0"/>
        <item t="default"/>
      </items>
    </pivotField>
    <pivotField showAll="0">
      <items count="9">
        <item x="6"/>
        <item x="5"/>
        <item x="3"/>
        <item x="0"/>
        <item x="7"/>
        <item x="1"/>
        <item x="4"/>
        <item x="2"/>
        <item t="default"/>
      </items>
    </pivotField>
    <pivotField showAll="0"/>
    <pivotField axis="axisRow" showAll="0" measureFilter="1" sortType="ascending">
      <items count="526">
        <item x="511"/>
        <item x="444"/>
        <item x="469"/>
        <item x="83"/>
        <item x="186"/>
        <item x="351"/>
        <item x="512"/>
        <item x="212"/>
        <item x="500"/>
        <item x="371"/>
        <item x="504"/>
        <item x="272"/>
        <item x="34"/>
        <item x="368"/>
        <item x="46"/>
        <item x="191"/>
        <item x="324"/>
        <item x="419"/>
        <item x="509"/>
        <item x="331"/>
        <item x="235"/>
        <item x="285"/>
        <item x="337"/>
        <item x="41"/>
        <item x="92"/>
        <item x="204"/>
        <item x="366"/>
        <item x="339"/>
        <item x="291"/>
        <item x="145"/>
        <item x="50"/>
        <item x="399"/>
        <item x="508"/>
        <item x="167"/>
        <item x="449"/>
        <item x="461"/>
        <item x="5"/>
        <item x="414"/>
        <item x="26"/>
        <item x="206"/>
        <item x="274"/>
        <item x="495"/>
        <item x="407"/>
        <item x="198"/>
        <item x="383"/>
        <item x="169"/>
        <item x="105"/>
        <item x="240"/>
        <item x="258"/>
        <item x="434"/>
        <item x="189"/>
        <item x="477"/>
        <item x="457"/>
        <item x="126"/>
        <item x="4"/>
        <item x="462"/>
        <item x="48"/>
        <item x="211"/>
        <item x="353"/>
        <item x="123"/>
        <item x="62"/>
        <item x="104"/>
        <item x="320"/>
        <item x="436"/>
        <item x="452"/>
        <item x="171"/>
        <item x="64"/>
        <item x="358"/>
        <item x="168"/>
        <item x="88"/>
        <item x="175"/>
        <item x="300"/>
        <item x="3"/>
        <item x="354"/>
        <item x="386"/>
        <item x="359"/>
        <item x="342"/>
        <item x="45"/>
        <item x="11"/>
        <item x="362"/>
        <item x="269"/>
        <item x="43"/>
        <item x="459"/>
        <item x="308"/>
        <item x="185"/>
        <item x="230"/>
        <item x="521"/>
        <item x="183"/>
        <item x="375"/>
        <item x="96"/>
        <item x="42"/>
        <item x="243"/>
        <item x="234"/>
        <item x="180"/>
        <item x="51"/>
        <item x="121"/>
        <item x="208"/>
        <item x="410"/>
        <item x="6"/>
        <item x="56"/>
        <item x="453"/>
        <item x="17"/>
        <item x="9"/>
        <item x="216"/>
        <item x="418"/>
        <item x="333"/>
        <item x="523"/>
        <item x="72"/>
        <item x="252"/>
        <item x="393"/>
        <item x="149"/>
        <item x="312"/>
        <item x="118"/>
        <item x="262"/>
        <item x="491"/>
        <item x="112"/>
        <item x="102"/>
        <item x="182"/>
        <item x="227"/>
        <item x="466"/>
        <item x="44"/>
        <item x="143"/>
        <item x="406"/>
        <item x="134"/>
        <item x="187"/>
        <item x="292"/>
        <item x="290"/>
        <item x="329"/>
        <item x="33"/>
        <item x="420"/>
        <item x="411"/>
        <item x="479"/>
        <item x="277"/>
        <item x="506"/>
        <item x="59"/>
        <item x="365"/>
        <item x="309"/>
        <item x="387"/>
        <item x="487"/>
        <item x="245"/>
        <item x="124"/>
        <item x="95"/>
        <item x="63"/>
        <item x="433"/>
        <item x="391"/>
        <item x="396"/>
        <item x="298"/>
        <item x="442"/>
        <item x="513"/>
        <item x="89"/>
        <item x="321"/>
        <item x="499"/>
        <item x="261"/>
        <item x="319"/>
        <item x="265"/>
        <item x="247"/>
        <item x="255"/>
        <item x="78"/>
        <item x="128"/>
        <item x="516"/>
        <item x="125"/>
        <item x="282"/>
        <item x="374"/>
        <item x="443"/>
        <item x="478"/>
        <item x="412"/>
        <item x="501"/>
        <item x="35"/>
        <item x="117"/>
        <item x="460"/>
        <item x="207"/>
        <item x="405"/>
        <item x="114"/>
        <item x="99"/>
        <item x="73"/>
        <item x="388"/>
        <item x="28"/>
        <item x="270"/>
        <item x="150"/>
        <item x="226"/>
        <item x="146"/>
        <item x="25"/>
        <item x="221"/>
        <item x="435"/>
        <item x="80"/>
        <item x="382"/>
        <item x="116"/>
        <item x="14"/>
        <item x="82"/>
        <item x="296"/>
        <item x="306"/>
        <item x="360"/>
        <item x="346"/>
        <item x="107"/>
        <item x="67"/>
        <item x="15"/>
        <item x="379"/>
        <item x="77"/>
        <item x="137"/>
        <item x="313"/>
        <item x="369"/>
        <item x="22"/>
        <item x="69"/>
        <item x="155"/>
        <item x="1"/>
        <item x="332"/>
        <item x="297"/>
        <item x="455"/>
        <item x="349"/>
        <item x="58"/>
        <item x="463"/>
        <item x="220"/>
        <item x="276"/>
        <item x="458"/>
        <item x="238"/>
        <item x="49"/>
        <item x="203"/>
        <item x="241"/>
        <item x="394"/>
        <item x="317"/>
        <item x="53"/>
        <item x="214"/>
        <item x="219"/>
        <item x="301"/>
        <item x="474"/>
        <item x="201"/>
        <item x="130"/>
        <item x="305"/>
        <item x="210"/>
        <item x="402"/>
        <item x="307"/>
        <item x="178"/>
        <item x="432"/>
        <item x="61"/>
        <item x="173"/>
        <item x="408"/>
        <item x="492"/>
        <item x="380"/>
        <item x="416"/>
        <item x="284"/>
        <item x="194"/>
        <item x="498"/>
        <item x="429"/>
        <item x="76"/>
        <item x="31"/>
        <item x="190"/>
        <item x="181"/>
        <item x="336"/>
        <item x="472"/>
        <item x="156"/>
        <item x="428"/>
        <item x="177"/>
        <item x="244"/>
        <item x="473"/>
        <item x="326"/>
        <item x="172"/>
        <item x="27"/>
        <item x="199"/>
        <item x="79"/>
        <item x="93"/>
        <item x="113"/>
        <item x="120"/>
        <item x="322"/>
        <item x="347"/>
        <item x="40"/>
        <item x="350"/>
        <item x="454"/>
        <item x="57"/>
        <item x="122"/>
        <item x="249"/>
        <item x="193"/>
        <item x="268"/>
        <item x="162"/>
        <item x="223"/>
        <item x="483"/>
        <item x="505"/>
        <item x="184"/>
        <item x="147"/>
        <item x="205"/>
        <item x="520"/>
        <item x="486"/>
        <item x="228"/>
        <item x="400"/>
        <item x="437"/>
        <item x="16"/>
        <item x="439"/>
        <item x="295"/>
        <item x="471"/>
        <item x="310"/>
        <item x="385"/>
        <item x="403"/>
        <item x="377"/>
        <item x="10"/>
        <item x="286"/>
        <item x="176"/>
        <item x="376"/>
        <item x="397"/>
        <item x="447"/>
        <item x="254"/>
        <item x="103"/>
        <item x="148"/>
        <item x="446"/>
        <item x="468"/>
        <item x="502"/>
        <item x="115"/>
        <item x="142"/>
        <item x="275"/>
        <item x="404"/>
        <item x="129"/>
        <item x="60"/>
        <item x="127"/>
        <item x="260"/>
        <item x="21"/>
        <item x="485"/>
        <item x="195"/>
        <item x="213"/>
        <item x="91"/>
        <item x="427"/>
        <item x="464"/>
        <item x="100"/>
        <item x="325"/>
        <item x="74"/>
        <item x="281"/>
        <item x="140"/>
        <item x="166"/>
        <item x="222"/>
        <item x="55"/>
        <item x="188"/>
        <item x="236"/>
        <item x="109"/>
        <item x="157"/>
        <item x="409"/>
        <item x="490"/>
        <item x="224"/>
        <item x="18"/>
        <item x="401"/>
        <item x="315"/>
        <item x="426"/>
        <item x="493"/>
        <item x="251"/>
        <item x="154"/>
        <item x="97"/>
        <item x="163"/>
        <item x="153"/>
        <item x="287"/>
        <item x="304"/>
        <item x="293"/>
        <item x="164"/>
        <item x="344"/>
        <item x="242"/>
        <item x="384"/>
        <item x="161"/>
        <item x="361"/>
        <item x="372"/>
        <item x="68"/>
        <item x="37"/>
        <item x="279"/>
        <item x="160"/>
        <item x="131"/>
        <item x="494"/>
        <item x="239"/>
        <item x="111"/>
        <item x="7"/>
        <item x="36"/>
        <item x="30"/>
        <item x="519"/>
        <item x="327"/>
        <item x="139"/>
        <item x="237"/>
        <item x="515"/>
        <item x="47"/>
        <item x="179"/>
        <item x="475"/>
        <item x="415"/>
        <item x="364"/>
        <item x="363"/>
        <item x="209"/>
        <item x="225"/>
        <item x="151"/>
        <item x="75"/>
        <item x="119"/>
        <item x="197"/>
        <item x="425"/>
        <item x="215"/>
        <item x="110"/>
        <item x="422"/>
        <item x="518"/>
        <item x="256"/>
        <item x="13"/>
        <item x="395"/>
        <item x="341"/>
        <item x="448"/>
        <item x="522"/>
        <item x="246"/>
        <item x="267"/>
        <item x="90"/>
        <item x="84"/>
        <item x="54"/>
        <item x="423"/>
        <item x="438"/>
        <item x="108"/>
        <item x="334"/>
        <item x="417"/>
        <item x="253"/>
        <item x="421"/>
        <item x="302"/>
        <item x="23"/>
        <item x="299"/>
        <item x="87"/>
        <item x="65"/>
        <item x="445"/>
        <item x="524"/>
        <item x="229"/>
        <item x="32"/>
        <item x="356"/>
        <item x="217"/>
        <item x="378"/>
        <item x="29"/>
        <item x="0"/>
        <item x="231"/>
        <item x="431"/>
        <item x="278"/>
        <item x="263"/>
        <item x="424"/>
        <item x="280"/>
        <item x="174"/>
        <item x="314"/>
        <item x="248"/>
        <item x="496"/>
        <item x="20"/>
        <item x="106"/>
        <item x="355"/>
        <item x="192"/>
        <item x="70"/>
        <item x="273"/>
        <item x="510"/>
        <item x="283"/>
        <item x="481"/>
        <item x="288"/>
        <item x="489"/>
        <item x="465"/>
        <item x="8"/>
        <item x="482"/>
        <item x="202"/>
        <item x="132"/>
        <item x="441"/>
        <item x="86"/>
        <item x="456"/>
        <item x="476"/>
        <item x="81"/>
        <item x="367"/>
        <item x="259"/>
        <item x="373"/>
        <item x="218"/>
        <item x="343"/>
        <item x="370"/>
        <item x="19"/>
        <item x="440"/>
        <item x="135"/>
        <item x="232"/>
        <item x="101"/>
        <item x="398"/>
        <item x="357"/>
        <item x="257"/>
        <item x="133"/>
        <item x="390"/>
        <item x="328"/>
        <item x="136"/>
        <item x="484"/>
        <item x="138"/>
        <item x="2"/>
        <item x="514"/>
        <item x="196"/>
        <item x="335"/>
        <item x="497"/>
        <item x="345"/>
        <item x="271"/>
        <item x="338"/>
        <item x="470"/>
        <item x="66"/>
        <item x="85"/>
        <item x="94"/>
        <item x="488"/>
        <item x="392"/>
        <item x="266"/>
        <item x="24"/>
        <item x="311"/>
        <item x="264"/>
        <item x="451"/>
        <item x="340"/>
        <item x="250"/>
        <item x="480"/>
        <item x="294"/>
        <item x="381"/>
        <item x="323"/>
        <item x="141"/>
        <item x="165"/>
        <item x="503"/>
        <item x="318"/>
        <item x="352"/>
        <item x="430"/>
        <item x="158"/>
        <item x="71"/>
        <item x="507"/>
        <item x="389"/>
        <item x="159"/>
        <item x="233"/>
        <item x="330"/>
        <item x="450"/>
        <item x="38"/>
        <item x="348"/>
        <item x="98"/>
        <item x="200"/>
        <item x="12"/>
        <item x="413"/>
        <item x="170"/>
        <item x="289"/>
        <item x="144"/>
        <item x="316"/>
        <item x="152"/>
        <item x="52"/>
        <item x="467"/>
        <item x="39"/>
        <item x="517"/>
        <item x="303"/>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items count="41">
        <item x="3"/>
        <item x="20"/>
        <item x="16"/>
        <item x="17"/>
        <item x="2"/>
        <item x="28"/>
        <item x="27"/>
        <item x="25"/>
        <item x="10"/>
        <item x="15"/>
        <item x="4"/>
        <item x="31"/>
        <item x="29"/>
        <item x="34"/>
        <item x="0"/>
        <item x="33"/>
        <item x="1"/>
        <item x="24"/>
        <item x="26"/>
        <item x="8"/>
        <item x="35"/>
        <item x="7"/>
        <item x="9"/>
        <item x="14"/>
        <item x="30"/>
        <item x="37"/>
        <item x="11"/>
        <item x="23"/>
        <item x="6"/>
        <item x="22"/>
        <item x="19"/>
        <item x="36"/>
        <item x="21"/>
        <item x="39"/>
        <item x="38"/>
        <item x="5"/>
        <item x="13"/>
        <item x="32"/>
        <item x="18"/>
        <item x="12"/>
        <item t="default"/>
      </items>
    </pivotField>
    <pivotField showAll="0"/>
    <pivotField showAll="0" defaultSubtotal="0"/>
  </pivotFields>
  <rowFields count="1">
    <field x="3"/>
  </rowFields>
  <rowItems count="6">
    <i>
      <x v="486"/>
    </i>
    <i>
      <x v="20"/>
    </i>
    <i>
      <x v="205"/>
    </i>
    <i>
      <x v="283"/>
    </i>
    <i>
      <x v="256"/>
    </i>
    <i t="grand">
      <x/>
    </i>
  </rowItems>
  <colItems count="1">
    <i/>
  </colItems>
  <dataFields count="1">
    <dataField name="Sum of Chiffre d'affair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dateBetween" evalOrder="-1" id="72"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562D4B-7612-4C9F-8543-B53902C37785}" name="PivotTable5"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53:B59" firstHeaderRow="1" firstDataRow="1" firstDataCol="1"/>
  <pivotFields count="11">
    <pivotField axis="axisRow" showAll="0" sortType="ascending">
      <items count="6">
        <item x="1"/>
        <item x="4"/>
        <item x="2"/>
        <item x="3"/>
        <item x="0"/>
        <item t="default"/>
      </items>
      <autoSortScope>
        <pivotArea dataOnly="0" outline="0" fieldPosition="0">
          <references count="1">
            <reference field="4294967294" count="1" selected="0">
              <x v="0"/>
            </reference>
          </references>
        </pivotArea>
      </autoSortScope>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showAll="0" defaultSubtotal="0"/>
  </pivotFields>
  <rowFields count="1">
    <field x="0"/>
  </rowFields>
  <rowItems count="6">
    <i>
      <x v="1"/>
    </i>
    <i>
      <x/>
    </i>
    <i>
      <x v="3"/>
    </i>
    <i>
      <x v="2"/>
    </i>
    <i>
      <x v="4"/>
    </i>
    <i t="grand">
      <x/>
    </i>
  </rowItems>
  <colItems count="1">
    <i/>
  </colItems>
  <dataFields count="1">
    <dataField name="Sum of Chiffre d'affaire" fld="8" baseField="0" baseItem="0" numFmtId="44"/>
  </dataFields>
  <formats count="1">
    <format dxfId="27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1" name="Date de commande">
      <autoFilter ref="A1">
        <filterColumn colId="0">
          <customFilters and="1">
            <customFilter operator="greaterThanOrEqual" val="42370"/>
            <customFilter operator="lessThanOrEqual" val="428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rcial" xr10:uid="{2DE22692-9C22-4774-9BC5-E3F1B40F4FF4}" sourceName="Commercial">
  <pivotTables>
    <pivotTable tabId="20" name="PivotTable1"/>
    <pivotTable tabId="20" name="PivotTable2"/>
    <pivotTable tabId="20" name="PivotTable3"/>
    <pivotTable tabId="20" name="PivotTable5"/>
    <pivotTable tabId="20" name="PivotTable6"/>
    <pivotTable tabId="20" name="PivotTable9"/>
  </pivotTables>
  <data>
    <tabular pivotCacheId="26324707">
      <items count="5">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e" xr10:uid="{02A82776-D6F8-4908-97DF-327843E246C7}" sourceName="Ville">
  <pivotTables>
    <pivotTable tabId="20" name="PivotTable1"/>
    <pivotTable tabId="20" name="PivotTable2"/>
    <pivotTable tabId="20" name="PivotTable3"/>
    <pivotTable tabId="20" name="PivotTable6"/>
    <pivotTable tabId="20" name="PivotTable5"/>
  </pivotTables>
  <data>
    <tabular pivotCacheId="26324707">
      <items count="8">
        <i x="6" s="1"/>
        <i x="5" s="1"/>
        <i x="3" s="1"/>
        <i x="0" s="1"/>
        <i x="7"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cle" xr10:uid="{88AACD08-A7E1-49E4-A507-F35AA6F64704}" sourceName="Article">
  <pivotTables>
    <pivotTable tabId="20" name="PivotTable1"/>
    <pivotTable tabId="20" name="PivotTable2"/>
    <pivotTable tabId="20" name="PivotTable3"/>
    <pivotTable tabId="20" name="PivotTable6"/>
    <pivotTable tabId="20" name="PivotTable5"/>
  </pivotTables>
  <data>
    <tabular pivotCacheId="2632470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ercial" xr10:uid="{B0728034-A68C-4A8E-B2BD-9B62DF8548FF}" cache="Slicer_Commercial" caption="Commercial" rowHeight="241300"/>
  <slicer name="Ville" xr10:uid="{F3EBC7BD-C1E7-4E13-BD09-278A6A3E1E48}" cache="Slicer_Ville" caption="Ville" rowHeight="241300"/>
  <slicer name="Article" xr10:uid="{F0F92F63-57C5-494A-AADC-D399F493665C}" cache="Slicer_Article" caption="Artic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ercial 1" xr10:uid="{CEC81B3F-44CC-4193-BEBB-171620164E7A}" cache="Slicer_Commercial" caption="Commercial" columnCount="2" style="SlicerStyleLight4" rowHeight="241300"/>
  <slicer name="Ville 1" xr10:uid="{3619E12A-37E4-4F79-BE46-BC26355667DB}" cache="Slicer_Ville" caption="Ville" columnCount="3" style="SlicerStyleLight4" rowHeight="241300"/>
  <slicer name="Article 1" xr10:uid="{17868E37-8A59-4B86-A059-A3578F14CA64}" cache="Slicer_Article" caption="Article" style="SlicerStyleLight4" rowHeight="241300"/>
</slicers>
</file>

<file path=xl/theme/theme1.xml><?xml version="1.0" encoding="utf-8"?>
<a:theme xmlns:a="http://schemas.openxmlformats.org/drawingml/2006/main" name="Thème Office">
  <a:themeElements>
    <a:clrScheme name="Personnalisé 1">
      <a:dk1>
        <a:srgbClr val="000000"/>
      </a:dk1>
      <a:lt1>
        <a:srgbClr val="FFFFFF"/>
      </a:lt1>
      <a:dk2>
        <a:srgbClr val="666666"/>
      </a:dk2>
      <a:lt2>
        <a:srgbClr val="CCCCCC"/>
      </a:lt2>
      <a:accent1>
        <a:srgbClr val="2185C5"/>
      </a:accent1>
      <a:accent2>
        <a:srgbClr val="FF9715"/>
      </a:accent2>
      <a:accent3>
        <a:srgbClr val="F20253"/>
      </a:accent3>
      <a:accent4>
        <a:srgbClr val="677480"/>
      </a:accent4>
      <a:accent5>
        <a:srgbClr val="7ECEFD"/>
      </a:accent5>
      <a:accent6>
        <a:srgbClr val="97ABBC"/>
      </a:accent6>
      <a:hlink>
        <a:srgbClr val="1155CC"/>
      </a:hlink>
      <a:folHlink>
        <a:srgbClr val="6611C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commande" xr10:uid="{95880706-CA31-4C8F-83B1-2BC4EE140C45}" sourceName="Date de commande">
  <pivotTables>
    <pivotTable tabId="20" name="PivotTable2"/>
    <pivotTable tabId="20" name="PivotTable1"/>
    <pivotTable tabId="20" name="PivotTable3"/>
    <pivotTable tabId="20" name="PivotTable5"/>
    <pivotTable tabId="20" name="PivotTable6"/>
    <pivotTable tabId="20" name="PivotTable9"/>
  </pivotTables>
  <state minimalRefreshVersion="6" lastRefreshVersion="6" pivotCacheId="26324707" filterType="dateBetween">
    <selection startDate="2016-01-01T00:00:00" endDate="2017-05-31T00:00:00"/>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commande" xr10:uid="{DBFED96B-DE49-445E-8221-72E41F013D6A}" cache="NativeTimeline_Date_de_commande" caption="Date de commande" showHeader="0" level="2" selectionLevel="2" scrollPosition="2017-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commande 1" xr10:uid="{50CC6549-12F0-4725-BDDA-79865B70058E}" cache="NativeTimeline_Date_de_commande" caption="Date de commande" showHeader="0" showHorizontalScrollbar="0" level="2" selectionLevel="2" scrollPosition="2016-09-27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685"/>
  <sheetViews>
    <sheetView zoomScale="145" zoomScaleNormal="145" workbookViewId="0">
      <selection activeCell="C3" sqref="C3"/>
    </sheetView>
  </sheetViews>
  <sheetFormatPr defaultColWidth="8.90625" defaultRowHeight="14.5" x14ac:dyDescent="0.35"/>
  <cols>
    <col min="1" max="1" width="15.81640625" style="1" bestFit="1" customWidth="1"/>
    <col min="2" max="2" width="14.54296875" style="1" customWidth="1"/>
    <col min="3" max="3" width="8.81640625" style="1" bestFit="1" customWidth="1"/>
    <col min="4" max="4" width="19.6328125" style="1" customWidth="1"/>
    <col min="5" max="5" width="19" style="4" customWidth="1"/>
    <col min="6" max="6" width="8.453125" style="1" customWidth="1"/>
    <col min="7" max="7" width="9" style="4" customWidth="1"/>
    <col min="8" max="8" width="6.08984375" style="4" customWidth="1"/>
    <col min="9" max="9" width="17.81640625" style="4" customWidth="1"/>
    <col min="10" max="10" width="12.6328125" style="5" customWidth="1"/>
    <col min="11" max="16384" width="8.90625" style="1"/>
  </cols>
  <sheetData>
    <row r="1" spans="1:10" ht="22.25" customHeight="1" x14ac:dyDescent="0.35">
      <c r="A1" s="6" t="s">
        <v>1</v>
      </c>
      <c r="B1" s="6" t="s">
        <v>543</v>
      </c>
      <c r="C1" s="6" t="s">
        <v>0</v>
      </c>
      <c r="D1" s="6" t="s">
        <v>544</v>
      </c>
      <c r="E1" s="6" t="s">
        <v>545</v>
      </c>
      <c r="F1" s="6" t="s">
        <v>546</v>
      </c>
      <c r="G1" s="6" t="s">
        <v>547</v>
      </c>
      <c r="H1" s="6" t="s">
        <v>548</v>
      </c>
      <c r="I1" s="6" t="s">
        <v>553</v>
      </c>
      <c r="J1" s="6" t="s">
        <v>552</v>
      </c>
    </row>
    <row r="2" spans="1:10" x14ac:dyDescent="0.35">
      <c r="A2" s="2" t="s">
        <v>2</v>
      </c>
      <c r="B2" s="2" t="s">
        <v>551</v>
      </c>
      <c r="C2" s="2" t="s">
        <v>3</v>
      </c>
      <c r="D2" s="2" t="s">
        <v>4</v>
      </c>
      <c r="E2" s="3">
        <v>42370</v>
      </c>
      <c r="F2" s="2" t="s">
        <v>5</v>
      </c>
      <c r="G2" s="5">
        <v>20</v>
      </c>
      <c r="H2" s="5">
        <v>12.42</v>
      </c>
      <c r="I2" s="5">
        <v>74.52</v>
      </c>
      <c r="J2" s="5">
        <f>IF(F2="Junk",G2*2,IF(F2="Stuff",G2*3,IF(F2="Things",G2*3.5,G2*6)))</f>
        <v>40</v>
      </c>
    </row>
    <row r="3" spans="1:10" x14ac:dyDescent="0.35">
      <c r="A3" s="2" t="s">
        <v>2</v>
      </c>
      <c r="B3" s="2" t="s">
        <v>6</v>
      </c>
      <c r="C3" s="2" t="s">
        <v>3</v>
      </c>
      <c r="D3" s="2" t="s">
        <v>7</v>
      </c>
      <c r="E3" s="3">
        <v>42370</v>
      </c>
      <c r="F3" s="2" t="s">
        <v>5</v>
      </c>
      <c r="G3" s="5">
        <v>7</v>
      </c>
      <c r="H3" s="5">
        <v>12.42</v>
      </c>
      <c r="I3" s="5">
        <v>86.94</v>
      </c>
      <c r="J3" s="5">
        <f t="shared" ref="J3:J66" si="0">IF(F3="Junk",G3*2,IF(F3="Stuff",G3*3,IF(F3="Things",G3*3.5,G3*6)))</f>
        <v>14</v>
      </c>
    </row>
    <row r="4" spans="1:10" x14ac:dyDescent="0.35">
      <c r="A4" s="2" t="s">
        <v>8</v>
      </c>
      <c r="B4" s="2" t="s">
        <v>9</v>
      </c>
      <c r="C4" s="2" t="s">
        <v>10</v>
      </c>
      <c r="D4" s="2" t="s">
        <v>11</v>
      </c>
      <c r="E4" s="3">
        <v>42370</v>
      </c>
      <c r="F4" s="2" t="s">
        <v>12</v>
      </c>
      <c r="G4" s="5">
        <v>2</v>
      </c>
      <c r="H4" s="5">
        <v>16.32</v>
      </c>
      <c r="I4" s="5">
        <v>32.64</v>
      </c>
      <c r="J4" s="5">
        <f t="shared" si="0"/>
        <v>6</v>
      </c>
    </row>
    <row r="5" spans="1:10" x14ac:dyDescent="0.35">
      <c r="A5" s="2" t="s">
        <v>2</v>
      </c>
      <c r="B5" s="2" t="s">
        <v>550</v>
      </c>
      <c r="C5" s="2" t="s">
        <v>3</v>
      </c>
      <c r="D5" s="2" t="s">
        <v>13</v>
      </c>
      <c r="E5" s="3">
        <v>42370</v>
      </c>
      <c r="F5" s="2" t="s">
        <v>5</v>
      </c>
      <c r="G5" s="5">
        <v>1</v>
      </c>
      <c r="H5" s="5">
        <v>12.42</v>
      </c>
      <c r="I5" s="5">
        <v>12.42</v>
      </c>
      <c r="J5" s="5">
        <f t="shared" si="0"/>
        <v>2</v>
      </c>
    </row>
    <row r="6" spans="1:10" x14ac:dyDescent="0.35">
      <c r="A6" s="2" t="s">
        <v>2</v>
      </c>
      <c r="B6" s="2" t="s">
        <v>550</v>
      </c>
      <c r="C6" s="2" t="s">
        <v>3</v>
      </c>
      <c r="D6" s="2" t="s">
        <v>14</v>
      </c>
      <c r="E6" s="3">
        <v>42370</v>
      </c>
      <c r="F6" s="2" t="s">
        <v>15</v>
      </c>
      <c r="G6" s="5">
        <v>3</v>
      </c>
      <c r="H6" s="5">
        <v>17.829999999999998</v>
      </c>
      <c r="I6" s="5">
        <v>53.489999999999995</v>
      </c>
      <c r="J6" s="5">
        <f t="shared" si="0"/>
        <v>10.5</v>
      </c>
    </row>
    <row r="7" spans="1:10" x14ac:dyDescent="0.35">
      <c r="A7" s="2" t="s">
        <v>16</v>
      </c>
      <c r="B7" s="2" t="s">
        <v>9</v>
      </c>
      <c r="C7" s="2" t="s">
        <v>10</v>
      </c>
      <c r="D7" s="2" t="s">
        <v>17</v>
      </c>
      <c r="E7" s="3">
        <v>42370</v>
      </c>
      <c r="F7" s="2" t="s">
        <v>18</v>
      </c>
      <c r="G7" s="5">
        <v>6</v>
      </c>
      <c r="H7" s="5">
        <v>53.35</v>
      </c>
      <c r="I7" s="5">
        <v>320.10000000000002</v>
      </c>
      <c r="J7" s="5">
        <f t="shared" si="0"/>
        <v>36</v>
      </c>
    </row>
    <row r="8" spans="1:10" x14ac:dyDescent="0.35">
      <c r="A8" s="2" t="s">
        <v>2</v>
      </c>
      <c r="B8" s="2" t="s">
        <v>6</v>
      </c>
      <c r="C8" s="2" t="s">
        <v>3</v>
      </c>
      <c r="D8" s="2" t="s">
        <v>19</v>
      </c>
      <c r="E8" s="3">
        <v>42370</v>
      </c>
      <c r="F8" s="2" t="s">
        <v>18</v>
      </c>
      <c r="G8" s="5">
        <v>6</v>
      </c>
      <c r="H8" s="5">
        <v>53.35</v>
      </c>
      <c r="I8" s="5">
        <v>320.10000000000002</v>
      </c>
      <c r="J8" s="5">
        <f t="shared" si="0"/>
        <v>36</v>
      </c>
    </row>
    <row r="9" spans="1:10" x14ac:dyDescent="0.35">
      <c r="A9" s="2" t="s">
        <v>16</v>
      </c>
      <c r="B9" s="2" t="s">
        <v>9</v>
      </c>
      <c r="C9" s="2" t="s">
        <v>10</v>
      </c>
      <c r="D9" s="2" t="s">
        <v>20</v>
      </c>
      <c r="E9" s="3">
        <v>42370</v>
      </c>
      <c r="F9" s="2" t="s">
        <v>12</v>
      </c>
      <c r="G9" s="5">
        <v>9</v>
      </c>
      <c r="H9" s="5">
        <v>16.32</v>
      </c>
      <c r="I9" s="5">
        <v>146.88</v>
      </c>
      <c r="J9" s="5">
        <f t="shared" si="0"/>
        <v>27</v>
      </c>
    </row>
    <row r="10" spans="1:10" x14ac:dyDescent="0.35">
      <c r="A10" s="2" t="s">
        <v>21</v>
      </c>
      <c r="B10" s="2" t="s">
        <v>6</v>
      </c>
      <c r="C10" s="2" t="s">
        <v>3</v>
      </c>
      <c r="D10" s="2" t="s">
        <v>22</v>
      </c>
      <c r="E10" s="3">
        <v>42371</v>
      </c>
      <c r="F10" s="2" t="s">
        <v>15</v>
      </c>
      <c r="G10" s="5">
        <v>6</v>
      </c>
      <c r="H10" s="5">
        <v>17.829999999999998</v>
      </c>
      <c r="I10" s="5">
        <v>106.97999999999999</v>
      </c>
      <c r="J10" s="5">
        <f t="shared" si="0"/>
        <v>21</v>
      </c>
    </row>
    <row r="11" spans="1:10" x14ac:dyDescent="0.35">
      <c r="A11" s="2" t="s">
        <v>2</v>
      </c>
      <c r="B11" s="2" t="s">
        <v>6</v>
      </c>
      <c r="C11" s="2" t="s">
        <v>3</v>
      </c>
      <c r="D11" s="2" t="s">
        <v>23</v>
      </c>
      <c r="E11" s="3">
        <v>42371</v>
      </c>
      <c r="F11" s="2" t="s">
        <v>5</v>
      </c>
      <c r="G11" s="5">
        <v>8</v>
      </c>
      <c r="H11" s="5">
        <v>12.42</v>
      </c>
      <c r="I11" s="5">
        <v>99.36</v>
      </c>
      <c r="J11" s="5">
        <f t="shared" si="0"/>
        <v>16</v>
      </c>
    </row>
    <row r="12" spans="1:10" x14ac:dyDescent="0.35">
      <c r="A12" s="2" t="s">
        <v>21</v>
      </c>
      <c r="B12" s="2" t="s">
        <v>551</v>
      </c>
      <c r="C12" s="2" t="s">
        <v>3</v>
      </c>
      <c r="D12" s="2" t="s">
        <v>24</v>
      </c>
      <c r="E12" s="3">
        <v>42371</v>
      </c>
      <c r="F12" s="2" t="s">
        <v>5</v>
      </c>
      <c r="G12" s="5">
        <v>9</v>
      </c>
      <c r="H12" s="5">
        <v>12.42</v>
      </c>
      <c r="I12" s="5">
        <v>111.78</v>
      </c>
      <c r="J12" s="5">
        <f t="shared" si="0"/>
        <v>18</v>
      </c>
    </row>
    <row r="13" spans="1:10" x14ac:dyDescent="0.35">
      <c r="A13" s="2" t="s">
        <v>16</v>
      </c>
      <c r="B13" s="2" t="s">
        <v>25</v>
      </c>
      <c r="C13" s="2" t="s">
        <v>10</v>
      </c>
      <c r="D13" s="2" t="s">
        <v>26</v>
      </c>
      <c r="E13" s="3">
        <v>42371</v>
      </c>
      <c r="F13" s="2" t="s">
        <v>5</v>
      </c>
      <c r="G13" s="5">
        <v>4</v>
      </c>
      <c r="H13" s="5">
        <v>12.42</v>
      </c>
      <c r="I13" s="5">
        <v>49.68</v>
      </c>
      <c r="J13" s="5">
        <f t="shared" si="0"/>
        <v>8</v>
      </c>
    </row>
    <row r="14" spans="1:10" x14ac:dyDescent="0.35">
      <c r="A14" s="2" t="s">
        <v>2</v>
      </c>
      <c r="B14" s="2" t="s">
        <v>551</v>
      </c>
      <c r="C14" s="2" t="s">
        <v>3</v>
      </c>
      <c r="D14" s="2" t="s">
        <v>27</v>
      </c>
      <c r="E14" s="3">
        <v>42371</v>
      </c>
      <c r="F14" s="2" t="s">
        <v>5</v>
      </c>
      <c r="G14" s="5">
        <v>1</v>
      </c>
      <c r="H14" s="5">
        <v>12.42</v>
      </c>
      <c r="I14" s="5">
        <v>12.42</v>
      </c>
      <c r="J14" s="5">
        <f t="shared" si="0"/>
        <v>2</v>
      </c>
    </row>
    <row r="15" spans="1:10" x14ac:dyDescent="0.35">
      <c r="A15" s="2" t="s">
        <v>16</v>
      </c>
      <c r="B15" s="2" t="s">
        <v>9</v>
      </c>
      <c r="C15" s="2" t="s">
        <v>10</v>
      </c>
      <c r="D15" s="2" t="s">
        <v>28</v>
      </c>
      <c r="E15" s="3">
        <v>42371</v>
      </c>
      <c r="F15" s="2" t="s">
        <v>5</v>
      </c>
      <c r="G15" s="5">
        <v>4</v>
      </c>
      <c r="H15" s="5">
        <v>12.42</v>
      </c>
      <c r="I15" s="5">
        <v>49.68</v>
      </c>
      <c r="J15" s="5">
        <f t="shared" si="0"/>
        <v>8</v>
      </c>
    </row>
    <row r="16" spans="1:10" x14ac:dyDescent="0.35">
      <c r="A16" s="2" t="s">
        <v>2</v>
      </c>
      <c r="B16" s="2" t="s">
        <v>6</v>
      </c>
      <c r="C16" s="2" t="s">
        <v>3</v>
      </c>
      <c r="D16" s="2" t="s">
        <v>29</v>
      </c>
      <c r="E16" s="3">
        <v>42371</v>
      </c>
      <c r="F16" s="2" t="s">
        <v>12</v>
      </c>
      <c r="G16" s="5">
        <v>8</v>
      </c>
      <c r="H16" s="5">
        <v>16.32</v>
      </c>
      <c r="I16" s="5">
        <v>130.56</v>
      </c>
      <c r="J16" s="5">
        <f t="shared" si="0"/>
        <v>24</v>
      </c>
    </row>
    <row r="17" spans="1:10" x14ac:dyDescent="0.35">
      <c r="A17" s="2" t="s">
        <v>21</v>
      </c>
      <c r="B17" s="2" t="s">
        <v>6</v>
      </c>
      <c r="C17" s="2" t="s">
        <v>3</v>
      </c>
      <c r="D17" s="2" t="s">
        <v>30</v>
      </c>
      <c r="E17" s="3">
        <v>42371</v>
      </c>
      <c r="F17" s="2" t="s">
        <v>18</v>
      </c>
      <c r="G17" s="5">
        <v>10</v>
      </c>
      <c r="H17" s="5">
        <v>53.35</v>
      </c>
      <c r="I17" s="5">
        <v>533.5</v>
      </c>
      <c r="J17" s="5">
        <f t="shared" si="0"/>
        <v>60</v>
      </c>
    </row>
    <row r="18" spans="1:10" x14ac:dyDescent="0.35">
      <c r="A18" s="2" t="s">
        <v>16</v>
      </c>
      <c r="B18" s="2" t="s">
        <v>9</v>
      </c>
      <c r="C18" s="2" t="s">
        <v>10</v>
      </c>
      <c r="D18" s="2" t="s">
        <v>31</v>
      </c>
      <c r="E18" s="3">
        <v>42371</v>
      </c>
      <c r="F18" s="2" t="s">
        <v>18</v>
      </c>
      <c r="G18" s="5">
        <v>7</v>
      </c>
      <c r="H18" s="5">
        <v>53.35</v>
      </c>
      <c r="I18" s="5">
        <v>373.45</v>
      </c>
      <c r="J18" s="5">
        <f t="shared" si="0"/>
        <v>42</v>
      </c>
    </row>
    <row r="19" spans="1:10" x14ac:dyDescent="0.35">
      <c r="A19" s="2" t="s">
        <v>8</v>
      </c>
      <c r="B19" s="2" t="s">
        <v>9</v>
      </c>
      <c r="C19" s="2" t="s">
        <v>10</v>
      </c>
      <c r="D19" s="2" t="s">
        <v>32</v>
      </c>
      <c r="E19" s="3">
        <v>42371</v>
      </c>
      <c r="F19" s="2" t="s">
        <v>5</v>
      </c>
      <c r="G19" s="5">
        <v>4</v>
      </c>
      <c r="H19" s="5">
        <v>12.42</v>
      </c>
      <c r="I19" s="5">
        <v>49.68</v>
      </c>
      <c r="J19" s="5">
        <f t="shared" si="0"/>
        <v>8</v>
      </c>
    </row>
    <row r="20" spans="1:10" x14ac:dyDescent="0.35">
      <c r="A20" s="2" t="s">
        <v>2</v>
      </c>
      <c r="B20" s="2" t="s">
        <v>551</v>
      </c>
      <c r="C20" s="2" t="s">
        <v>3</v>
      </c>
      <c r="D20" s="2" t="s">
        <v>33</v>
      </c>
      <c r="E20" s="3">
        <v>42371</v>
      </c>
      <c r="F20" s="2" t="s">
        <v>12</v>
      </c>
      <c r="G20" s="5">
        <v>7</v>
      </c>
      <c r="H20" s="5">
        <v>16.32</v>
      </c>
      <c r="I20" s="5">
        <v>114.24000000000001</v>
      </c>
      <c r="J20" s="5">
        <f t="shared" si="0"/>
        <v>21</v>
      </c>
    </row>
    <row r="21" spans="1:10" x14ac:dyDescent="0.35">
      <c r="A21" s="2" t="s">
        <v>2</v>
      </c>
      <c r="B21" s="2" t="s">
        <v>6</v>
      </c>
      <c r="C21" s="2" t="s">
        <v>3</v>
      </c>
      <c r="D21" s="2" t="s">
        <v>34</v>
      </c>
      <c r="E21" s="3">
        <v>42371</v>
      </c>
      <c r="F21" s="2" t="s">
        <v>18</v>
      </c>
      <c r="G21" s="5">
        <v>1</v>
      </c>
      <c r="H21" s="5">
        <v>53.35</v>
      </c>
      <c r="I21" s="5">
        <v>53.35</v>
      </c>
      <c r="J21" s="5">
        <f t="shared" si="0"/>
        <v>6</v>
      </c>
    </row>
    <row r="22" spans="1:10" x14ac:dyDescent="0.35">
      <c r="A22" s="2" t="s">
        <v>21</v>
      </c>
      <c r="B22" s="2" t="s">
        <v>551</v>
      </c>
      <c r="C22" s="2" t="s">
        <v>3</v>
      </c>
      <c r="D22" s="2" t="s">
        <v>35</v>
      </c>
      <c r="E22" s="3">
        <v>42371</v>
      </c>
      <c r="F22" s="2" t="s">
        <v>12</v>
      </c>
      <c r="G22" s="5">
        <v>7</v>
      </c>
      <c r="H22" s="5">
        <v>16.32</v>
      </c>
      <c r="I22" s="5">
        <v>114.24000000000001</v>
      </c>
      <c r="J22" s="5">
        <f t="shared" si="0"/>
        <v>21</v>
      </c>
    </row>
    <row r="23" spans="1:10" x14ac:dyDescent="0.35">
      <c r="A23" s="2" t="s">
        <v>2</v>
      </c>
      <c r="B23" s="2" t="s">
        <v>550</v>
      </c>
      <c r="C23" s="2" t="s">
        <v>3</v>
      </c>
      <c r="D23" s="2" t="s">
        <v>36</v>
      </c>
      <c r="E23" s="3">
        <v>42371</v>
      </c>
      <c r="F23" s="2" t="s">
        <v>15</v>
      </c>
      <c r="G23" s="5">
        <v>1</v>
      </c>
      <c r="H23" s="5">
        <v>17.829999999999998</v>
      </c>
      <c r="I23" s="5">
        <v>17.829999999999998</v>
      </c>
      <c r="J23" s="5">
        <f t="shared" si="0"/>
        <v>3.5</v>
      </c>
    </row>
    <row r="24" spans="1:10" x14ac:dyDescent="0.35">
      <c r="A24" s="2" t="s">
        <v>37</v>
      </c>
      <c r="B24" s="2" t="s">
        <v>6</v>
      </c>
      <c r="C24" s="2" t="s">
        <v>3</v>
      </c>
      <c r="D24" s="2" t="s">
        <v>38</v>
      </c>
      <c r="E24" s="3">
        <v>42371</v>
      </c>
      <c r="F24" s="2" t="s">
        <v>5</v>
      </c>
      <c r="G24" s="5">
        <v>7</v>
      </c>
      <c r="H24" s="5">
        <v>12.42</v>
      </c>
      <c r="I24" s="5">
        <v>86.94</v>
      </c>
      <c r="J24" s="5">
        <f t="shared" si="0"/>
        <v>14</v>
      </c>
    </row>
    <row r="25" spans="1:10" x14ac:dyDescent="0.35">
      <c r="A25" s="2" t="s">
        <v>16</v>
      </c>
      <c r="B25" s="2" t="s">
        <v>25</v>
      </c>
      <c r="C25" s="2" t="s">
        <v>10</v>
      </c>
      <c r="D25" s="2" t="s">
        <v>39</v>
      </c>
      <c r="E25" s="3">
        <v>42372</v>
      </c>
      <c r="F25" s="2" t="s">
        <v>5</v>
      </c>
      <c r="G25" s="5">
        <v>2</v>
      </c>
      <c r="H25" s="5">
        <v>12.42</v>
      </c>
      <c r="I25" s="5">
        <v>24.84</v>
      </c>
      <c r="J25" s="5">
        <f t="shared" si="0"/>
        <v>4</v>
      </c>
    </row>
    <row r="26" spans="1:10" x14ac:dyDescent="0.35">
      <c r="A26" s="2" t="s">
        <v>16</v>
      </c>
      <c r="B26" s="2" t="s">
        <v>9</v>
      </c>
      <c r="C26" s="2" t="s">
        <v>10</v>
      </c>
      <c r="D26" s="2" t="s">
        <v>40</v>
      </c>
      <c r="E26" s="3">
        <v>42372</v>
      </c>
      <c r="F26" s="2" t="s">
        <v>18</v>
      </c>
      <c r="G26" s="5">
        <v>9</v>
      </c>
      <c r="H26" s="5">
        <v>53.35</v>
      </c>
      <c r="I26" s="5">
        <v>480.15000000000003</v>
      </c>
      <c r="J26" s="5">
        <f t="shared" si="0"/>
        <v>54</v>
      </c>
    </row>
    <row r="27" spans="1:10" x14ac:dyDescent="0.35">
      <c r="A27" s="2" t="s">
        <v>2</v>
      </c>
      <c r="B27" s="2" t="s">
        <v>551</v>
      </c>
      <c r="C27" s="2" t="s">
        <v>3</v>
      </c>
      <c r="D27" s="2" t="s">
        <v>41</v>
      </c>
      <c r="E27" s="3">
        <v>42372</v>
      </c>
      <c r="F27" s="2" t="s">
        <v>15</v>
      </c>
      <c r="G27" s="5">
        <v>3</v>
      </c>
      <c r="H27" s="5">
        <v>17.829999999999998</v>
      </c>
      <c r="I27" s="5">
        <v>53.489999999999995</v>
      </c>
      <c r="J27" s="5">
        <f t="shared" si="0"/>
        <v>10.5</v>
      </c>
    </row>
    <row r="28" spans="1:10" x14ac:dyDescent="0.35">
      <c r="A28" s="2" t="s">
        <v>21</v>
      </c>
      <c r="B28" s="2" t="s">
        <v>6</v>
      </c>
      <c r="C28" s="2" t="s">
        <v>3</v>
      </c>
      <c r="D28" s="2" t="s">
        <v>42</v>
      </c>
      <c r="E28" s="3">
        <v>42372</v>
      </c>
      <c r="F28" s="2" t="s">
        <v>15</v>
      </c>
      <c r="G28" s="5">
        <v>9</v>
      </c>
      <c r="H28" s="5">
        <v>17.829999999999998</v>
      </c>
      <c r="I28" s="5">
        <v>160.46999999999997</v>
      </c>
      <c r="J28" s="5">
        <f t="shared" si="0"/>
        <v>31.5</v>
      </c>
    </row>
    <row r="29" spans="1:10" x14ac:dyDescent="0.35">
      <c r="A29" s="2" t="s">
        <v>16</v>
      </c>
      <c r="B29" s="2" t="s">
        <v>43</v>
      </c>
      <c r="C29" s="2" t="s">
        <v>10</v>
      </c>
      <c r="D29" s="2" t="s">
        <v>44</v>
      </c>
      <c r="E29" s="3">
        <v>42372</v>
      </c>
      <c r="F29" s="2" t="s">
        <v>5</v>
      </c>
      <c r="G29" s="5">
        <v>2</v>
      </c>
      <c r="H29" s="5">
        <v>12.42</v>
      </c>
      <c r="I29" s="5">
        <v>24.84</v>
      </c>
      <c r="J29" s="5">
        <f t="shared" si="0"/>
        <v>4</v>
      </c>
    </row>
    <row r="30" spans="1:10" x14ac:dyDescent="0.35">
      <c r="A30" s="2" t="s">
        <v>2</v>
      </c>
      <c r="B30" s="2" t="s">
        <v>6</v>
      </c>
      <c r="C30" s="2" t="s">
        <v>3</v>
      </c>
      <c r="D30" s="2" t="s">
        <v>45</v>
      </c>
      <c r="E30" s="3">
        <v>42372</v>
      </c>
      <c r="F30" s="2" t="s">
        <v>12</v>
      </c>
      <c r="G30" s="5">
        <v>1</v>
      </c>
      <c r="H30" s="5">
        <v>16.32</v>
      </c>
      <c r="I30" s="5">
        <v>16.32</v>
      </c>
      <c r="J30" s="5">
        <f t="shared" si="0"/>
        <v>3</v>
      </c>
    </row>
    <row r="31" spans="1:10" x14ac:dyDescent="0.35">
      <c r="A31" s="2" t="s">
        <v>8</v>
      </c>
      <c r="B31" s="2" t="s">
        <v>25</v>
      </c>
      <c r="C31" s="2" t="s">
        <v>10</v>
      </c>
      <c r="D31" s="2" t="s">
        <v>46</v>
      </c>
      <c r="E31" s="3">
        <v>42372</v>
      </c>
      <c r="F31" s="2" t="s">
        <v>5</v>
      </c>
      <c r="G31" s="5">
        <v>1</v>
      </c>
      <c r="H31" s="5">
        <v>12.42</v>
      </c>
      <c r="I31" s="5">
        <v>12.42</v>
      </c>
      <c r="J31" s="5">
        <f t="shared" si="0"/>
        <v>2</v>
      </c>
    </row>
    <row r="32" spans="1:10" x14ac:dyDescent="0.35">
      <c r="A32" s="2" t="s">
        <v>8</v>
      </c>
      <c r="B32" s="2" t="s">
        <v>43</v>
      </c>
      <c r="C32" s="2" t="s">
        <v>10</v>
      </c>
      <c r="D32" s="2" t="s">
        <v>47</v>
      </c>
      <c r="E32" s="3">
        <v>42372</v>
      </c>
      <c r="F32" s="2" t="s">
        <v>15</v>
      </c>
      <c r="G32" s="5">
        <v>10</v>
      </c>
      <c r="H32" s="5">
        <v>17.829999999999998</v>
      </c>
      <c r="I32" s="5">
        <v>178.29999999999998</v>
      </c>
      <c r="J32" s="5">
        <f t="shared" si="0"/>
        <v>35</v>
      </c>
    </row>
    <row r="33" spans="1:10" x14ac:dyDescent="0.35">
      <c r="A33" s="2" t="s">
        <v>16</v>
      </c>
      <c r="B33" s="2" t="s">
        <v>9</v>
      </c>
      <c r="C33" s="2" t="s">
        <v>10</v>
      </c>
      <c r="D33" s="2" t="s">
        <v>48</v>
      </c>
      <c r="E33" s="3">
        <v>42372</v>
      </c>
      <c r="F33" s="2" t="s">
        <v>15</v>
      </c>
      <c r="G33" s="5">
        <v>9</v>
      </c>
      <c r="H33" s="5">
        <v>17.829999999999998</v>
      </c>
      <c r="I33" s="5">
        <v>160.46999999999997</v>
      </c>
      <c r="J33" s="5">
        <f t="shared" si="0"/>
        <v>31.5</v>
      </c>
    </row>
    <row r="34" spans="1:10" x14ac:dyDescent="0.35">
      <c r="A34" s="2" t="s">
        <v>21</v>
      </c>
      <c r="B34" s="2" t="s">
        <v>550</v>
      </c>
      <c r="C34" s="2" t="s">
        <v>3</v>
      </c>
      <c r="D34" s="2" t="s">
        <v>49</v>
      </c>
      <c r="E34" s="3">
        <v>42372</v>
      </c>
      <c r="F34" s="2" t="s">
        <v>15</v>
      </c>
      <c r="G34" s="5">
        <v>3</v>
      </c>
      <c r="H34" s="5">
        <v>17.829999999999998</v>
      </c>
      <c r="I34" s="5">
        <v>53.489999999999995</v>
      </c>
      <c r="J34" s="5">
        <f t="shared" si="0"/>
        <v>10.5</v>
      </c>
    </row>
    <row r="35" spans="1:10" x14ac:dyDescent="0.35">
      <c r="A35" s="2" t="s">
        <v>8</v>
      </c>
      <c r="B35" s="2" t="s">
        <v>9</v>
      </c>
      <c r="C35" s="2" t="s">
        <v>10</v>
      </c>
      <c r="D35" s="2" t="s">
        <v>50</v>
      </c>
      <c r="E35" s="3">
        <v>42372</v>
      </c>
      <c r="F35" s="2" t="s">
        <v>18</v>
      </c>
      <c r="G35" s="5">
        <v>9</v>
      </c>
      <c r="H35" s="5">
        <v>53.35</v>
      </c>
      <c r="I35" s="5">
        <v>480.15000000000003</v>
      </c>
      <c r="J35" s="5">
        <f t="shared" si="0"/>
        <v>54</v>
      </c>
    </row>
    <row r="36" spans="1:10" x14ac:dyDescent="0.35">
      <c r="A36" s="2" t="s">
        <v>2</v>
      </c>
      <c r="B36" s="2" t="s">
        <v>6</v>
      </c>
      <c r="C36" s="2" t="s">
        <v>3</v>
      </c>
      <c r="D36" s="2" t="s">
        <v>51</v>
      </c>
      <c r="E36" s="3">
        <v>42372</v>
      </c>
      <c r="F36" s="2" t="s">
        <v>5</v>
      </c>
      <c r="G36" s="5">
        <v>6</v>
      </c>
      <c r="H36" s="5">
        <v>12.42</v>
      </c>
      <c r="I36" s="5">
        <v>74.52</v>
      </c>
      <c r="J36" s="5">
        <f t="shared" si="0"/>
        <v>12</v>
      </c>
    </row>
    <row r="37" spans="1:10" x14ac:dyDescent="0.35">
      <c r="A37" s="2" t="s">
        <v>16</v>
      </c>
      <c r="B37" s="2" t="s">
        <v>43</v>
      </c>
      <c r="C37" s="2" t="s">
        <v>10</v>
      </c>
      <c r="D37" s="2" t="s">
        <v>52</v>
      </c>
      <c r="E37" s="3">
        <v>42372</v>
      </c>
      <c r="F37" s="2" t="s">
        <v>18</v>
      </c>
      <c r="G37" s="5">
        <v>3</v>
      </c>
      <c r="H37" s="5">
        <v>53.35</v>
      </c>
      <c r="I37" s="5">
        <v>160.05000000000001</v>
      </c>
      <c r="J37" s="5">
        <f t="shared" si="0"/>
        <v>18</v>
      </c>
    </row>
    <row r="38" spans="1:10" x14ac:dyDescent="0.35">
      <c r="A38" s="2" t="s">
        <v>37</v>
      </c>
      <c r="B38" s="2" t="s">
        <v>551</v>
      </c>
      <c r="C38" s="2" t="s">
        <v>3</v>
      </c>
      <c r="D38" s="2" t="s">
        <v>53</v>
      </c>
      <c r="E38" s="3">
        <v>42372</v>
      </c>
      <c r="F38" s="2" t="s">
        <v>15</v>
      </c>
      <c r="G38" s="5">
        <v>8</v>
      </c>
      <c r="H38" s="5">
        <v>17.829999999999998</v>
      </c>
      <c r="I38" s="5">
        <v>142.63999999999999</v>
      </c>
      <c r="J38" s="5">
        <f t="shared" si="0"/>
        <v>28</v>
      </c>
    </row>
    <row r="39" spans="1:10" x14ac:dyDescent="0.35">
      <c r="A39" s="2" t="s">
        <v>21</v>
      </c>
      <c r="B39" s="2" t="s">
        <v>6</v>
      </c>
      <c r="C39" s="2" t="s">
        <v>3</v>
      </c>
      <c r="D39" s="2" t="s">
        <v>54</v>
      </c>
      <c r="E39" s="3">
        <v>42372</v>
      </c>
      <c r="F39" s="2" t="s">
        <v>15</v>
      </c>
      <c r="G39" s="5">
        <v>5</v>
      </c>
      <c r="H39" s="5">
        <v>17.829999999999998</v>
      </c>
      <c r="I39" s="5">
        <v>89.149999999999991</v>
      </c>
      <c r="J39" s="5">
        <f t="shared" si="0"/>
        <v>17.5</v>
      </c>
    </row>
    <row r="40" spans="1:10" x14ac:dyDescent="0.35">
      <c r="A40" s="2" t="s">
        <v>21</v>
      </c>
      <c r="B40" s="2" t="s">
        <v>550</v>
      </c>
      <c r="C40" s="2" t="s">
        <v>3</v>
      </c>
      <c r="D40" s="2" t="s">
        <v>55</v>
      </c>
      <c r="E40" s="3">
        <v>42372</v>
      </c>
      <c r="F40" s="2" t="s">
        <v>12</v>
      </c>
      <c r="G40" s="5">
        <v>3</v>
      </c>
      <c r="H40" s="5">
        <v>16.32</v>
      </c>
      <c r="I40" s="5">
        <v>48.96</v>
      </c>
      <c r="J40" s="5">
        <f t="shared" si="0"/>
        <v>9</v>
      </c>
    </row>
    <row r="41" spans="1:10" x14ac:dyDescent="0.35">
      <c r="A41" s="2" t="s">
        <v>21</v>
      </c>
      <c r="B41" s="2" t="s">
        <v>551</v>
      </c>
      <c r="C41" s="2" t="s">
        <v>3</v>
      </c>
      <c r="D41" s="2" t="s">
        <v>27</v>
      </c>
      <c r="E41" s="3">
        <v>42372</v>
      </c>
      <c r="F41" s="2" t="s">
        <v>5</v>
      </c>
      <c r="G41" s="5">
        <v>2</v>
      </c>
      <c r="H41" s="5">
        <v>12.42</v>
      </c>
      <c r="I41" s="5">
        <v>24.84</v>
      </c>
      <c r="J41" s="5">
        <f t="shared" si="0"/>
        <v>4</v>
      </c>
    </row>
    <row r="42" spans="1:10" x14ac:dyDescent="0.35">
      <c r="A42" s="2" t="s">
        <v>2</v>
      </c>
      <c r="B42" s="2" t="s">
        <v>6</v>
      </c>
      <c r="C42" s="2" t="s">
        <v>3</v>
      </c>
      <c r="D42" s="2" t="s">
        <v>42</v>
      </c>
      <c r="E42" s="3">
        <v>42372</v>
      </c>
      <c r="F42" s="2" t="s">
        <v>12</v>
      </c>
      <c r="G42" s="5">
        <v>6</v>
      </c>
      <c r="H42" s="5">
        <v>16.32</v>
      </c>
      <c r="I42" s="5">
        <v>97.92</v>
      </c>
      <c r="J42" s="5">
        <f t="shared" si="0"/>
        <v>18</v>
      </c>
    </row>
    <row r="43" spans="1:10" x14ac:dyDescent="0.35">
      <c r="A43" s="2" t="s">
        <v>21</v>
      </c>
      <c r="B43" s="2" t="s">
        <v>551</v>
      </c>
      <c r="C43" s="2" t="s">
        <v>3</v>
      </c>
      <c r="D43" s="2" t="s">
        <v>56</v>
      </c>
      <c r="E43" s="3">
        <v>42372</v>
      </c>
      <c r="F43" s="2" t="s">
        <v>5</v>
      </c>
      <c r="G43" s="5">
        <v>1</v>
      </c>
      <c r="H43" s="5">
        <v>12.42</v>
      </c>
      <c r="I43" s="5">
        <v>12.42</v>
      </c>
      <c r="J43" s="5">
        <f t="shared" si="0"/>
        <v>2</v>
      </c>
    </row>
    <row r="44" spans="1:10" x14ac:dyDescent="0.35">
      <c r="A44" s="2" t="s">
        <v>8</v>
      </c>
      <c r="B44" s="2" t="s">
        <v>9</v>
      </c>
      <c r="C44" s="2" t="s">
        <v>10</v>
      </c>
      <c r="D44" s="2" t="s">
        <v>57</v>
      </c>
      <c r="E44" s="3">
        <v>42372</v>
      </c>
      <c r="F44" s="2" t="s">
        <v>18</v>
      </c>
      <c r="G44" s="5">
        <v>6</v>
      </c>
      <c r="H44" s="5">
        <v>53.35</v>
      </c>
      <c r="I44" s="5">
        <v>320.10000000000002</v>
      </c>
      <c r="J44" s="5">
        <f t="shared" si="0"/>
        <v>36</v>
      </c>
    </row>
    <row r="45" spans="1:10" x14ac:dyDescent="0.35">
      <c r="A45" s="2" t="s">
        <v>16</v>
      </c>
      <c r="B45" s="2" t="s">
        <v>43</v>
      </c>
      <c r="C45" s="2" t="s">
        <v>10</v>
      </c>
      <c r="D45" s="2" t="s">
        <v>58</v>
      </c>
      <c r="E45" s="3">
        <v>42373</v>
      </c>
      <c r="F45" s="2" t="s">
        <v>15</v>
      </c>
      <c r="G45" s="5">
        <v>1</v>
      </c>
      <c r="H45" s="5">
        <v>17.829999999999998</v>
      </c>
      <c r="I45" s="5">
        <v>17.829999999999998</v>
      </c>
      <c r="J45" s="5">
        <f t="shared" si="0"/>
        <v>3.5</v>
      </c>
    </row>
    <row r="46" spans="1:10" x14ac:dyDescent="0.35">
      <c r="A46" s="2" t="s">
        <v>37</v>
      </c>
      <c r="B46" s="2" t="s">
        <v>549</v>
      </c>
      <c r="C46" s="2" t="s">
        <v>3</v>
      </c>
      <c r="D46" s="2" t="s">
        <v>59</v>
      </c>
      <c r="E46" s="3">
        <v>42373</v>
      </c>
      <c r="F46" s="2" t="s">
        <v>5</v>
      </c>
      <c r="G46" s="5">
        <v>7</v>
      </c>
      <c r="H46" s="5">
        <v>12.42</v>
      </c>
      <c r="I46" s="5">
        <v>86.94</v>
      </c>
      <c r="J46" s="5">
        <f t="shared" si="0"/>
        <v>14</v>
      </c>
    </row>
    <row r="47" spans="1:10" x14ac:dyDescent="0.35">
      <c r="A47" s="2" t="s">
        <v>2</v>
      </c>
      <c r="B47" s="2" t="s">
        <v>549</v>
      </c>
      <c r="C47" s="2" t="s">
        <v>3</v>
      </c>
      <c r="D47" s="2" t="s">
        <v>60</v>
      </c>
      <c r="E47" s="3">
        <v>42373</v>
      </c>
      <c r="F47" s="2" t="s">
        <v>5</v>
      </c>
      <c r="G47" s="5">
        <v>1</v>
      </c>
      <c r="H47" s="5">
        <v>12.42</v>
      </c>
      <c r="I47" s="5">
        <v>12.42</v>
      </c>
      <c r="J47" s="5">
        <f t="shared" si="0"/>
        <v>2</v>
      </c>
    </row>
    <row r="48" spans="1:10" x14ac:dyDescent="0.35">
      <c r="A48" s="2" t="s">
        <v>16</v>
      </c>
      <c r="B48" s="2" t="s">
        <v>9</v>
      </c>
      <c r="C48" s="2" t="s">
        <v>10</v>
      </c>
      <c r="D48" s="2" t="s">
        <v>61</v>
      </c>
      <c r="E48" s="3">
        <v>42373</v>
      </c>
      <c r="F48" s="2" t="s">
        <v>5</v>
      </c>
      <c r="G48" s="5">
        <v>3</v>
      </c>
      <c r="H48" s="5">
        <v>12.42</v>
      </c>
      <c r="I48" s="5">
        <v>37.26</v>
      </c>
      <c r="J48" s="5">
        <f t="shared" si="0"/>
        <v>6</v>
      </c>
    </row>
    <row r="49" spans="1:10" x14ac:dyDescent="0.35">
      <c r="A49" s="2" t="s">
        <v>37</v>
      </c>
      <c r="B49" s="2" t="s">
        <v>551</v>
      </c>
      <c r="C49" s="2" t="s">
        <v>3</v>
      </c>
      <c r="D49" s="2" t="s">
        <v>62</v>
      </c>
      <c r="E49" s="3">
        <v>42373</v>
      </c>
      <c r="F49" s="2" t="s">
        <v>15</v>
      </c>
      <c r="G49" s="5">
        <v>9</v>
      </c>
      <c r="H49" s="5">
        <v>17.829999999999998</v>
      </c>
      <c r="I49" s="5">
        <v>160.46999999999997</v>
      </c>
      <c r="J49" s="5">
        <f t="shared" si="0"/>
        <v>31.5</v>
      </c>
    </row>
    <row r="50" spans="1:10" x14ac:dyDescent="0.35">
      <c r="A50" s="2" t="s">
        <v>21</v>
      </c>
      <c r="B50" s="2" t="s">
        <v>551</v>
      </c>
      <c r="C50" s="2" t="s">
        <v>3</v>
      </c>
      <c r="D50" s="2" t="s">
        <v>63</v>
      </c>
      <c r="E50" s="3">
        <v>42373</v>
      </c>
      <c r="F50" s="2" t="s">
        <v>5</v>
      </c>
      <c r="G50" s="5">
        <v>9</v>
      </c>
      <c r="H50" s="5">
        <v>12.42</v>
      </c>
      <c r="I50" s="5">
        <v>111.78</v>
      </c>
      <c r="J50" s="5">
        <f t="shared" si="0"/>
        <v>18</v>
      </c>
    </row>
    <row r="51" spans="1:10" x14ac:dyDescent="0.35">
      <c r="A51" s="2" t="s">
        <v>8</v>
      </c>
      <c r="B51" s="2" t="s">
        <v>25</v>
      </c>
      <c r="C51" s="2" t="s">
        <v>10</v>
      </c>
      <c r="D51" s="2" t="s">
        <v>64</v>
      </c>
      <c r="E51" s="3">
        <v>42373</v>
      </c>
      <c r="F51" s="2" t="s">
        <v>15</v>
      </c>
      <c r="G51" s="5">
        <v>2</v>
      </c>
      <c r="H51" s="5">
        <v>17.829999999999998</v>
      </c>
      <c r="I51" s="5">
        <v>35.659999999999997</v>
      </c>
      <c r="J51" s="5">
        <f t="shared" si="0"/>
        <v>7</v>
      </c>
    </row>
    <row r="52" spans="1:10" x14ac:dyDescent="0.35">
      <c r="A52" s="2" t="s">
        <v>2</v>
      </c>
      <c r="B52" s="2" t="s">
        <v>6</v>
      </c>
      <c r="C52" s="2" t="s">
        <v>3</v>
      </c>
      <c r="D52" s="2" t="s">
        <v>42</v>
      </c>
      <c r="E52" s="3">
        <v>42373</v>
      </c>
      <c r="F52" s="2" t="s">
        <v>12</v>
      </c>
      <c r="G52" s="5">
        <v>4</v>
      </c>
      <c r="H52" s="5">
        <v>16.32</v>
      </c>
      <c r="I52" s="5">
        <v>65.28</v>
      </c>
      <c r="J52" s="5">
        <f t="shared" si="0"/>
        <v>12</v>
      </c>
    </row>
    <row r="53" spans="1:10" x14ac:dyDescent="0.35">
      <c r="A53" s="2" t="s">
        <v>2</v>
      </c>
      <c r="B53" s="2" t="s">
        <v>6</v>
      </c>
      <c r="C53" s="2" t="s">
        <v>3</v>
      </c>
      <c r="D53" s="2" t="s">
        <v>65</v>
      </c>
      <c r="E53" s="3">
        <v>42373</v>
      </c>
      <c r="F53" s="2" t="s">
        <v>5</v>
      </c>
      <c r="G53" s="5">
        <v>10</v>
      </c>
      <c r="H53" s="5">
        <v>12.42</v>
      </c>
      <c r="I53" s="5">
        <v>124.2</v>
      </c>
      <c r="J53" s="5">
        <f t="shared" si="0"/>
        <v>20</v>
      </c>
    </row>
    <row r="54" spans="1:10" x14ac:dyDescent="0.35">
      <c r="A54" s="2" t="s">
        <v>8</v>
      </c>
      <c r="B54" s="2" t="s">
        <v>43</v>
      </c>
      <c r="C54" s="2" t="s">
        <v>10</v>
      </c>
      <c r="D54" s="2" t="s">
        <v>66</v>
      </c>
      <c r="E54" s="3">
        <v>42373</v>
      </c>
      <c r="F54" s="2" t="s">
        <v>5</v>
      </c>
      <c r="G54" s="5">
        <v>5</v>
      </c>
      <c r="H54" s="5">
        <v>12.42</v>
      </c>
      <c r="I54" s="5">
        <v>62.1</v>
      </c>
      <c r="J54" s="5">
        <f t="shared" si="0"/>
        <v>10</v>
      </c>
    </row>
    <row r="55" spans="1:10" x14ac:dyDescent="0.35">
      <c r="A55" s="2" t="s">
        <v>16</v>
      </c>
      <c r="B55" s="2" t="s">
        <v>25</v>
      </c>
      <c r="C55" s="2" t="s">
        <v>10</v>
      </c>
      <c r="D55" s="2" t="s">
        <v>67</v>
      </c>
      <c r="E55" s="3">
        <v>42373</v>
      </c>
      <c r="F55" s="2" t="s">
        <v>15</v>
      </c>
      <c r="G55" s="5">
        <v>3</v>
      </c>
      <c r="H55" s="5">
        <v>17.829999999999998</v>
      </c>
      <c r="I55" s="5">
        <v>53.489999999999995</v>
      </c>
      <c r="J55" s="5">
        <f t="shared" si="0"/>
        <v>10.5</v>
      </c>
    </row>
    <row r="56" spans="1:10" x14ac:dyDescent="0.35">
      <c r="A56" s="2" t="s">
        <v>21</v>
      </c>
      <c r="B56" s="2" t="s">
        <v>6</v>
      </c>
      <c r="C56" s="2" t="s">
        <v>3</v>
      </c>
      <c r="D56" s="2" t="s">
        <v>68</v>
      </c>
      <c r="E56" s="3">
        <v>42373</v>
      </c>
      <c r="F56" s="2" t="s">
        <v>5</v>
      </c>
      <c r="G56" s="5">
        <v>9</v>
      </c>
      <c r="H56" s="5">
        <v>12.42</v>
      </c>
      <c r="I56" s="5">
        <v>111.78</v>
      </c>
      <c r="J56" s="5">
        <f t="shared" si="0"/>
        <v>18</v>
      </c>
    </row>
    <row r="57" spans="1:10" x14ac:dyDescent="0.35">
      <c r="A57" s="2" t="s">
        <v>2</v>
      </c>
      <c r="B57" s="2" t="s">
        <v>549</v>
      </c>
      <c r="C57" s="2" t="s">
        <v>3</v>
      </c>
      <c r="D57" s="2" t="s">
        <v>69</v>
      </c>
      <c r="E57" s="3">
        <v>42373</v>
      </c>
      <c r="F57" s="2" t="s">
        <v>18</v>
      </c>
      <c r="G57" s="5">
        <v>7</v>
      </c>
      <c r="H57" s="5">
        <v>53.35</v>
      </c>
      <c r="I57" s="5">
        <v>373.45</v>
      </c>
      <c r="J57" s="5">
        <f t="shared" si="0"/>
        <v>42</v>
      </c>
    </row>
    <row r="58" spans="1:10" x14ac:dyDescent="0.35">
      <c r="A58" s="2" t="s">
        <v>2</v>
      </c>
      <c r="B58" s="2" t="s">
        <v>549</v>
      </c>
      <c r="C58" s="2" t="s">
        <v>3</v>
      </c>
      <c r="D58" s="2" t="s">
        <v>70</v>
      </c>
      <c r="E58" s="3">
        <v>42374</v>
      </c>
      <c r="F58" s="2" t="s">
        <v>12</v>
      </c>
      <c r="G58" s="5">
        <v>2</v>
      </c>
      <c r="H58" s="5">
        <v>16.32</v>
      </c>
      <c r="I58" s="5">
        <v>32.64</v>
      </c>
      <c r="J58" s="5">
        <f t="shared" si="0"/>
        <v>6</v>
      </c>
    </row>
    <row r="59" spans="1:10" x14ac:dyDescent="0.35">
      <c r="A59" s="2" t="s">
        <v>2</v>
      </c>
      <c r="B59" s="2" t="s">
        <v>551</v>
      </c>
      <c r="C59" s="2" t="s">
        <v>3</v>
      </c>
      <c r="D59" s="2" t="s">
        <v>27</v>
      </c>
      <c r="E59" s="3">
        <v>42374</v>
      </c>
      <c r="F59" s="2" t="s">
        <v>18</v>
      </c>
      <c r="G59" s="5">
        <v>8</v>
      </c>
      <c r="H59" s="5">
        <v>53.35</v>
      </c>
      <c r="I59" s="5">
        <v>426.8</v>
      </c>
      <c r="J59" s="5">
        <f t="shared" si="0"/>
        <v>48</v>
      </c>
    </row>
    <row r="60" spans="1:10" x14ac:dyDescent="0.35">
      <c r="A60" s="2" t="s">
        <v>8</v>
      </c>
      <c r="B60" s="2" t="s">
        <v>25</v>
      </c>
      <c r="C60" s="2" t="s">
        <v>10</v>
      </c>
      <c r="D60" s="2" t="s">
        <v>71</v>
      </c>
      <c r="E60" s="3">
        <v>42374</v>
      </c>
      <c r="F60" s="2" t="s">
        <v>5</v>
      </c>
      <c r="G60" s="5">
        <v>2</v>
      </c>
      <c r="H60" s="5">
        <v>12.42</v>
      </c>
      <c r="I60" s="5">
        <v>24.84</v>
      </c>
      <c r="J60" s="5">
        <f t="shared" si="0"/>
        <v>4</v>
      </c>
    </row>
    <row r="61" spans="1:10" x14ac:dyDescent="0.35">
      <c r="A61" s="2" t="s">
        <v>8</v>
      </c>
      <c r="B61" s="2" t="s">
        <v>25</v>
      </c>
      <c r="C61" s="2" t="s">
        <v>10</v>
      </c>
      <c r="D61" s="2" t="s">
        <v>72</v>
      </c>
      <c r="E61" s="3">
        <v>42374</v>
      </c>
      <c r="F61" s="2" t="s">
        <v>18</v>
      </c>
      <c r="G61" s="5">
        <v>6</v>
      </c>
      <c r="H61" s="5">
        <v>53.35</v>
      </c>
      <c r="I61" s="5">
        <v>320.10000000000002</v>
      </c>
      <c r="J61" s="5">
        <f t="shared" si="0"/>
        <v>36</v>
      </c>
    </row>
    <row r="62" spans="1:10" x14ac:dyDescent="0.35">
      <c r="A62" s="2" t="s">
        <v>21</v>
      </c>
      <c r="B62" s="2" t="s">
        <v>6</v>
      </c>
      <c r="C62" s="2" t="s">
        <v>3</v>
      </c>
      <c r="D62" s="2" t="s">
        <v>73</v>
      </c>
      <c r="E62" s="3">
        <v>42374</v>
      </c>
      <c r="F62" s="2" t="s">
        <v>12</v>
      </c>
      <c r="G62" s="5">
        <v>9</v>
      </c>
      <c r="H62" s="5">
        <v>16.32</v>
      </c>
      <c r="I62" s="5">
        <v>146.88</v>
      </c>
      <c r="J62" s="5">
        <f t="shared" si="0"/>
        <v>27</v>
      </c>
    </row>
    <row r="63" spans="1:10" x14ac:dyDescent="0.35">
      <c r="A63" s="2" t="s">
        <v>2</v>
      </c>
      <c r="B63" s="2" t="s">
        <v>6</v>
      </c>
      <c r="C63" s="2" t="s">
        <v>3</v>
      </c>
      <c r="D63" s="2" t="s">
        <v>74</v>
      </c>
      <c r="E63" s="3">
        <v>42374</v>
      </c>
      <c r="F63" s="2" t="s">
        <v>12</v>
      </c>
      <c r="G63" s="5">
        <v>6</v>
      </c>
      <c r="H63" s="5">
        <v>16.32</v>
      </c>
      <c r="I63" s="5">
        <v>97.92</v>
      </c>
      <c r="J63" s="5">
        <f t="shared" si="0"/>
        <v>18</v>
      </c>
    </row>
    <row r="64" spans="1:10" x14ac:dyDescent="0.35">
      <c r="A64" s="2" t="s">
        <v>16</v>
      </c>
      <c r="B64" s="2" t="s">
        <v>25</v>
      </c>
      <c r="C64" s="2" t="s">
        <v>10</v>
      </c>
      <c r="D64" s="2" t="s">
        <v>75</v>
      </c>
      <c r="E64" s="3">
        <v>42374</v>
      </c>
      <c r="F64" s="2" t="s">
        <v>15</v>
      </c>
      <c r="G64" s="5">
        <v>5</v>
      </c>
      <c r="H64" s="5">
        <v>17.829999999999998</v>
      </c>
      <c r="I64" s="5">
        <v>89.149999999999991</v>
      </c>
      <c r="J64" s="5">
        <f t="shared" si="0"/>
        <v>17.5</v>
      </c>
    </row>
    <row r="65" spans="1:10" x14ac:dyDescent="0.35">
      <c r="A65" s="2" t="s">
        <v>8</v>
      </c>
      <c r="B65" s="2" t="s">
        <v>43</v>
      </c>
      <c r="C65" s="2" t="s">
        <v>10</v>
      </c>
      <c r="D65" s="2" t="s">
        <v>76</v>
      </c>
      <c r="E65" s="3">
        <v>42374</v>
      </c>
      <c r="F65" s="2" t="s">
        <v>5</v>
      </c>
      <c r="G65" s="5">
        <v>4</v>
      </c>
      <c r="H65" s="5">
        <v>12.42</v>
      </c>
      <c r="I65" s="5">
        <v>49.68</v>
      </c>
      <c r="J65" s="5">
        <f t="shared" si="0"/>
        <v>8</v>
      </c>
    </row>
    <row r="66" spans="1:10" x14ac:dyDescent="0.35">
      <c r="A66" s="2" t="s">
        <v>37</v>
      </c>
      <c r="B66" s="2" t="s">
        <v>551</v>
      </c>
      <c r="C66" s="2" t="s">
        <v>3</v>
      </c>
      <c r="D66" s="2" t="s">
        <v>77</v>
      </c>
      <c r="E66" s="3">
        <v>42374</v>
      </c>
      <c r="F66" s="2" t="s">
        <v>15</v>
      </c>
      <c r="G66" s="5">
        <v>10</v>
      </c>
      <c r="H66" s="5">
        <v>17.829999999999998</v>
      </c>
      <c r="I66" s="5">
        <v>178.29999999999998</v>
      </c>
      <c r="J66" s="5">
        <f t="shared" si="0"/>
        <v>35</v>
      </c>
    </row>
    <row r="67" spans="1:10" x14ac:dyDescent="0.35">
      <c r="A67" s="2" t="s">
        <v>21</v>
      </c>
      <c r="B67" s="2" t="s">
        <v>551</v>
      </c>
      <c r="C67" s="2" t="s">
        <v>3</v>
      </c>
      <c r="D67" s="2" t="s">
        <v>78</v>
      </c>
      <c r="E67" s="3">
        <v>42374</v>
      </c>
      <c r="F67" s="2" t="s">
        <v>5</v>
      </c>
      <c r="G67" s="5">
        <v>8</v>
      </c>
      <c r="H67" s="5">
        <v>12.42</v>
      </c>
      <c r="I67" s="5">
        <v>99.36</v>
      </c>
      <c r="J67" s="5">
        <f t="shared" ref="J67:J130" si="1">IF(F67="Junk",G67*2,IF(F67="Stuff",G67*3,IF(F67="Things",G67*3.5,G67*6)))</f>
        <v>16</v>
      </c>
    </row>
    <row r="68" spans="1:10" x14ac:dyDescent="0.35">
      <c r="A68" s="2" t="s">
        <v>2</v>
      </c>
      <c r="B68" s="2" t="s">
        <v>6</v>
      </c>
      <c r="C68" s="2" t="s">
        <v>3</v>
      </c>
      <c r="D68" s="2" t="s">
        <v>79</v>
      </c>
      <c r="E68" s="3">
        <v>42374</v>
      </c>
      <c r="F68" s="2" t="s">
        <v>12</v>
      </c>
      <c r="G68" s="5">
        <v>5</v>
      </c>
      <c r="H68" s="5">
        <v>16.32</v>
      </c>
      <c r="I68" s="5">
        <v>81.599999999999994</v>
      </c>
      <c r="J68" s="5">
        <f t="shared" si="1"/>
        <v>15</v>
      </c>
    </row>
    <row r="69" spans="1:10" x14ac:dyDescent="0.35">
      <c r="A69" s="2" t="s">
        <v>37</v>
      </c>
      <c r="B69" s="2" t="s">
        <v>550</v>
      </c>
      <c r="C69" s="2" t="s">
        <v>3</v>
      </c>
      <c r="D69" s="2" t="s">
        <v>80</v>
      </c>
      <c r="E69" s="3">
        <v>42374</v>
      </c>
      <c r="F69" s="2" t="s">
        <v>12</v>
      </c>
      <c r="G69" s="5">
        <v>6</v>
      </c>
      <c r="H69" s="5">
        <v>16.32</v>
      </c>
      <c r="I69" s="5">
        <v>97.92</v>
      </c>
      <c r="J69" s="5">
        <f t="shared" si="1"/>
        <v>18</v>
      </c>
    </row>
    <row r="70" spans="1:10" x14ac:dyDescent="0.35">
      <c r="A70" s="2" t="s">
        <v>2</v>
      </c>
      <c r="B70" s="2" t="s">
        <v>551</v>
      </c>
      <c r="C70" s="2" t="s">
        <v>3</v>
      </c>
      <c r="D70" s="2" t="s">
        <v>81</v>
      </c>
      <c r="E70" s="3">
        <v>42374</v>
      </c>
      <c r="F70" s="2" t="s">
        <v>15</v>
      </c>
      <c r="G70" s="5">
        <v>5</v>
      </c>
      <c r="H70" s="5">
        <v>17.829999999999998</v>
      </c>
      <c r="I70" s="5">
        <v>89.149999999999991</v>
      </c>
      <c r="J70" s="5">
        <f t="shared" si="1"/>
        <v>17.5</v>
      </c>
    </row>
    <row r="71" spans="1:10" x14ac:dyDescent="0.35">
      <c r="A71" s="2" t="s">
        <v>37</v>
      </c>
      <c r="B71" s="2" t="s">
        <v>6</v>
      </c>
      <c r="C71" s="2" t="s">
        <v>3</v>
      </c>
      <c r="D71" s="2" t="s">
        <v>82</v>
      </c>
      <c r="E71" s="3">
        <v>42374</v>
      </c>
      <c r="F71" s="2" t="s">
        <v>18</v>
      </c>
      <c r="G71" s="5">
        <v>1</v>
      </c>
      <c r="H71" s="5">
        <v>53.35</v>
      </c>
      <c r="I71" s="5">
        <v>53.35</v>
      </c>
      <c r="J71" s="5">
        <f t="shared" si="1"/>
        <v>6</v>
      </c>
    </row>
    <row r="72" spans="1:10" x14ac:dyDescent="0.35">
      <c r="A72" s="2" t="s">
        <v>21</v>
      </c>
      <c r="B72" s="2" t="s">
        <v>550</v>
      </c>
      <c r="C72" s="2" t="s">
        <v>3</v>
      </c>
      <c r="D72" s="2" t="s">
        <v>83</v>
      </c>
      <c r="E72" s="3">
        <v>42374</v>
      </c>
      <c r="F72" s="2" t="s">
        <v>18</v>
      </c>
      <c r="G72" s="5">
        <v>3</v>
      </c>
      <c r="H72" s="5">
        <v>53.35</v>
      </c>
      <c r="I72" s="5">
        <v>160.05000000000001</v>
      </c>
      <c r="J72" s="5">
        <f t="shared" si="1"/>
        <v>18</v>
      </c>
    </row>
    <row r="73" spans="1:10" x14ac:dyDescent="0.35">
      <c r="A73" s="2" t="s">
        <v>16</v>
      </c>
      <c r="B73" s="2" t="s">
        <v>43</v>
      </c>
      <c r="C73" s="2" t="s">
        <v>10</v>
      </c>
      <c r="D73" s="2" t="s">
        <v>84</v>
      </c>
      <c r="E73" s="3">
        <v>42375</v>
      </c>
      <c r="F73" s="2" t="s">
        <v>15</v>
      </c>
      <c r="G73" s="5">
        <v>1</v>
      </c>
      <c r="H73" s="5">
        <v>17.829999999999998</v>
      </c>
      <c r="I73" s="5">
        <v>17.829999999999998</v>
      </c>
      <c r="J73" s="5">
        <f t="shared" si="1"/>
        <v>3.5</v>
      </c>
    </row>
    <row r="74" spans="1:10" x14ac:dyDescent="0.35">
      <c r="A74" s="2" t="s">
        <v>37</v>
      </c>
      <c r="B74" s="2" t="s">
        <v>6</v>
      </c>
      <c r="C74" s="2" t="s">
        <v>3</v>
      </c>
      <c r="D74" s="2" t="s">
        <v>85</v>
      </c>
      <c r="E74" s="3">
        <v>42375</v>
      </c>
      <c r="F74" s="2" t="s">
        <v>18</v>
      </c>
      <c r="G74" s="5">
        <v>6</v>
      </c>
      <c r="H74" s="5">
        <v>53.35</v>
      </c>
      <c r="I74" s="5">
        <v>320.10000000000002</v>
      </c>
      <c r="J74" s="5">
        <f t="shared" si="1"/>
        <v>36</v>
      </c>
    </row>
    <row r="75" spans="1:10" x14ac:dyDescent="0.35">
      <c r="A75" s="2" t="s">
        <v>2</v>
      </c>
      <c r="B75" s="2" t="s">
        <v>550</v>
      </c>
      <c r="C75" s="2" t="s">
        <v>3</v>
      </c>
      <c r="D75" s="2" t="s">
        <v>86</v>
      </c>
      <c r="E75" s="3">
        <v>42375</v>
      </c>
      <c r="F75" s="2" t="s">
        <v>5</v>
      </c>
      <c r="G75" s="5">
        <v>6</v>
      </c>
      <c r="H75" s="5">
        <v>12.42</v>
      </c>
      <c r="I75" s="5">
        <v>74.52</v>
      </c>
      <c r="J75" s="5">
        <f t="shared" si="1"/>
        <v>12</v>
      </c>
    </row>
    <row r="76" spans="1:10" x14ac:dyDescent="0.35">
      <c r="A76" s="2" t="s">
        <v>2</v>
      </c>
      <c r="B76" s="2" t="s">
        <v>551</v>
      </c>
      <c r="C76" s="2" t="s">
        <v>3</v>
      </c>
      <c r="D76" s="2" t="s">
        <v>62</v>
      </c>
      <c r="E76" s="3">
        <v>42375</v>
      </c>
      <c r="F76" s="2" t="s">
        <v>5</v>
      </c>
      <c r="G76" s="5">
        <v>9</v>
      </c>
      <c r="H76" s="5">
        <v>12.42</v>
      </c>
      <c r="I76" s="5">
        <v>111.78</v>
      </c>
      <c r="J76" s="5">
        <f t="shared" si="1"/>
        <v>18</v>
      </c>
    </row>
    <row r="77" spans="1:10" x14ac:dyDescent="0.35">
      <c r="A77" s="2" t="s">
        <v>16</v>
      </c>
      <c r="B77" s="2" t="s">
        <v>25</v>
      </c>
      <c r="C77" s="2" t="s">
        <v>10</v>
      </c>
      <c r="D77" s="2" t="s">
        <v>87</v>
      </c>
      <c r="E77" s="3">
        <v>42375</v>
      </c>
      <c r="F77" s="2" t="s">
        <v>5</v>
      </c>
      <c r="G77" s="5">
        <v>2</v>
      </c>
      <c r="H77" s="5">
        <v>12.42</v>
      </c>
      <c r="I77" s="5">
        <v>24.84</v>
      </c>
      <c r="J77" s="5">
        <f t="shared" si="1"/>
        <v>4</v>
      </c>
    </row>
    <row r="78" spans="1:10" x14ac:dyDescent="0.35">
      <c r="A78" s="2" t="s">
        <v>21</v>
      </c>
      <c r="B78" s="2" t="s">
        <v>6</v>
      </c>
      <c r="C78" s="2" t="s">
        <v>3</v>
      </c>
      <c r="D78" s="2" t="s">
        <v>82</v>
      </c>
      <c r="E78" s="3">
        <v>42375</v>
      </c>
      <c r="F78" s="2" t="s">
        <v>5</v>
      </c>
      <c r="G78" s="5">
        <v>3</v>
      </c>
      <c r="H78" s="5">
        <v>12.42</v>
      </c>
      <c r="I78" s="5">
        <v>37.26</v>
      </c>
      <c r="J78" s="5">
        <f t="shared" si="1"/>
        <v>6</v>
      </c>
    </row>
    <row r="79" spans="1:10" x14ac:dyDescent="0.35">
      <c r="A79" s="2" t="s">
        <v>16</v>
      </c>
      <c r="B79" s="2" t="s">
        <v>43</v>
      </c>
      <c r="C79" s="2" t="s">
        <v>10</v>
      </c>
      <c r="D79" s="2" t="s">
        <v>88</v>
      </c>
      <c r="E79" s="3">
        <v>42375</v>
      </c>
      <c r="F79" s="2" t="s">
        <v>12</v>
      </c>
      <c r="G79" s="5">
        <v>6</v>
      </c>
      <c r="H79" s="5">
        <v>16.32</v>
      </c>
      <c r="I79" s="5">
        <v>97.92</v>
      </c>
      <c r="J79" s="5">
        <f t="shared" si="1"/>
        <v>18</v>
      </c>
    </row>
    <row r="80" spans="1:10" x14ac:dyDescent="0.35">
      <c r="A80" s="2" t="s">
        <v>21</v>
      </c>
      <c r="B80" s="2" t="s">
        <v>551</v>
      </c>
      <c r="C80" s="2" t="s">
        <v>3</v>
      </c>
      <c r="D80" s="2" t="s">
        <v>89</v>
      </c>
      <c r="E80" s="3">
        <v>42375</v>
      </c>
      <c r="F80" s="2" t="s">
        <v>5</v>
      </c>
      <c r="G80" s="5">
        <v>2</v>
      </c>
      <c r="H80" s="5">
        <v>12.42</v>
      </c>
      <c r="I80" s="5">
        <v>24.84</v>
      </c>
      <c r="J80" s="5">
        <f t="shared" si="1"/>
        <v>4</v>
      </c>
    </row>
    <row r="81" spans="1:10" x14ac:dyDescent="0.35">
      <c r="A81" s="2" t="s">
        <v>2</v>
      </c>
      <c r="B81" s="2" t="s">
        <v>551</v>
      </c>
      <c r="C81" s="2" t="s">
        <v>3</v>
      </c>
      <c r="D81" s="2" t="s">
        <v>90</v>
      </c>
      <c r="E81" s="3">
        <v>42375</v>
      </c>
      <c r="F81" s="2" t="s">
        <v>5</v>
      </c>
      <c r="G81" s="5">
        <v>1</v>
      </c>
      <c r="H81" s="5">
        <v>12.42</v>
      </c>
      <c r="I81" s="5">
        <v>12.42</v>
      </c>
      <c r="J81" s="5">
        <f t="shared" si="1"/>
        <v>2</v>
      </c>
    </row>
    <row r="82" spans="1:10" x14ac:dyDescent="0.35">
      <c r="A82" s="2" t="s">
        <v>21</v>
      </c>
      <c r="B82" s="2" t="s">
        <v>551</v>
      </c>
      <c r="C82" s="2" t="s">
        <v>3</v>
      </c>
      <c r="D82" s="2" t="s">
        <v>91</v>
      </c>
      <c r="E82" s="3">
        <v>42375</v>
      </c>
      <c r="F82" s="2" t="s">
        <v>18</v>
      </c>
      <c r="G82" s="5">
        <v>7</v>
      </c>
      <c r="H82" s="5">
        <v>53.35</v>
      </c>
      <c r="I82" s="5">
        <v>373.45</v>
      </c>
      <c r="J82" s="5">
        <f t="shared" si="1"/>
        <v>42</v>
      </c>
    </row>
    <row r="83" spans="1:10" x14ac:dyDescent="0.35">
      <c r="A83" s="2" t="s">
        <v>21</v>
      </c>
      <c r="B83" s="2" t="s">
        <v>551</v>
      </c>
      <c r="C83" s="2" t="s">
        <v>3</v>
      </c>
      <c r="D83" s="2" t="s">
        <v>92</v>
      </c>
      <c r="E83" s="3">
        <v>42375</v>
      </c>
      <c r="F83" s="2" t="s">
        <v>5</v>
      </c>
      <c r="G83" s="5">
        <v>1</v>
      </c>
      <c r="H83" s="5">
        <v>12.42</v>
      </c>
      <c r="I83" s="5">
        <v>12.42</v>
      </c>
      <c r="J83" s="5">
        <f t="shared" si="1"/>
        <v>2</v>
      </c>
    </row>
    <row r="84" spans="1:10" x14ac:dyDescent="0.35">
      <c r="A84" s="2" t="s">
        <v>37</v>
      </c>
      <c r="B84" s="2" t="s">
        <v>551</v>
      </c>
      <c r="C84" s="2" t="s">
        <v>3</v>
      </c>
      <c r="D84" s="2" t="s">
        <v>93</v>
      </c>
      <c r="E84" s="3">
        <v>42375</v>
      </c>
      <c r="F84" s="2" t="s">
        <v>15</v>
      </c>
      <c r="G84" s="5">
        <v>6</v>
      </c>
      <c r="H84" s="5">
        <v>17.829999999999998</v>
      </c>
      <c r="I84" s="5">
        <v>106.97999999999999</v>
      </c>
      <c r="J84" s="5">
        <f t="shared" si="1"/>
        <v>21</v>
      </c>
    </row>
    <row r="85" spans="1:10" x14ac:dyDescent="0.35">
      <c r="A85" s="2" t="s">
        <v>2</v>
      </c>
      <c r="B85" s="2" t="s">
        <v>551</v>
      </c>
      <c r="C85" s="2" t="s">
        <v>3</v>
      </c>
      <c r="D85" s="2" t="s">
        <v>94</v>
      </c>
      <c r="E85" s="3">
        <v>42375</v>
      </c>
      <c r="F85" s="2" t="s">
        <v>15</v>
      </c>
      <c r="G85" s="5">
        <v>4</v>
      </c>
      <c r="H85" s="5">
        <v>17.829999999999998</v>
      </c>
      <c r="I85" s="5">
        <v>71.319999999999993</v>
      </c>
      <c r="J85" s="5">
        <f t="shared" si="1"/>
        <v>14</v>
      </c>
    </row>
    <row r="86" spans="1:10" x14ac:dyDescent="0.35">
      <c r="A86" s="2" t="s">
        <v>2</v>
      </c>
      <c r="B86" s="2" t="s">
        <v>6</v>
      </c>
      <c r="C86" s="2" t="s">
        <v>3</v>
      </c>
      <c r="D86" s="2" t="s">
        <v>95</v>
      </c>
      <c r="E86" s="3">
        <v>42376</v>
      </c>
      <c r="F86" s="2" t="s">
        <v>5</v>
      </c>
      <c r="G86" s="5">
        <v>1</v>
      </c>
      <c r="H86" s="5">
        <v>12.42</v>
      </c>
      <c r="I86" s="5">
        <v>12.42</v>
      </c>
      <c r="J86" s="5">
        <f t="shared" si="1"/>
        <v>2</v>
      </c>
    </row>
    <row r="87" spans="1:10" x14ac:dyDescent="0.35">
      <c r="A87" s="2" t="s">
        <v>37</v>
      </c>
      <c r="B87" s="2" t="s">
        <v>551</v>
      </c>
      <c r="C87" s="2" t="s">
        <v>3</v>
      </c>
      <c r="D87" s="2" t="s">
        <v>96</v>
      </c>
      <c r="E87" s="3">
        <v>42376</v>
      </c>
      <c r="F87" s="2" t="s">
        <v>5</v>
      </c>
      <c r="G87" s="5">
        <v>8</v>
      </c>
      <c r="H87" s="5">
        <v>12.42</v>
      </c>
      <c r="I87" s="5">
        <v>99.36</v>
      </c>
      <c r="J87" s="5">
        <f t="shared" si="1"/>
        <v>16</v>
      </c>
    </row>
    <row r="88" spans="1:10" x14ac:dyDescent="0.35">
      <c r="A88" s="2" t="s">
        <v>16</v>
      </c>
      <c r="B88" s="2" t="s">
        <v>43</v>
      </c>
      <c r="C88" s="2" t="s">
        <v>10</v>
      </c>
      <c r="D88" s="2" t="s">
        <v>97</v>
      </c>
      <c r="E88" s="3">
        <v>42376</v>
      </c>
      <c r="F88" s="2" t="s">
        <v>15</v>
      </c>
      <c r="G88" s="5">
        <v>3</v>
      </c>
      <c r="H88" s="5">
        <v>17.829999999999998</v>
      </c>
      <c r="I88" s="5">
        <v>53.489999999999995</v>
      </c>
      <c r="J88" s="5">
        <f t="shared" si="1"/>
        <v>10.5</v>
      </c>
    </row>
    <row r="89" spans="1:10" x14ac:dyDescent="0.35">
      <c r="A89" s="2" t="s">
        <v>16</v>
      </c>
      <c r="B89" s="2" t="s">
        <v>9</v>
      </c>
      <c r="C89" s="2" t="s">
        <v>10</v>
      </c>
      <c r="D89" s="2" t="s">
        <v>98</v>
      </c>
      <c r="E89" s="3">
        <v>42376</v>
      </c>
      <c r="F89" s="2" t="s">
        <v>18</v>
      </c>
      <c r="G89" s="5">
        <v>9</v>
      </c>
      <c r="H89" s="5">
        <v>53.35</v>
      </c>
      <c r="I89" s="5">
        <v>480.15000000000003</v>
      </c>
      <c r="J89" s="5">
        <f t="shared" si="1"/>
        <v>54</v>
      </c>
    </row>
    <row r="90" spans="1:10" x14ac:dyDescent="0.35">
      <c r="A90" s="2" t="s">
        <v>8</v>
      </c>
      <c r="B90" s="2" t="s">
        <v>25</v>
      </c>
      <c r="C90" s="2" t="s">
        <v>10</v>
      </c>
      <c r="D90" s="2" t="s">
        <v>67</v>
      </c>
      <c r="E90" s="3">
        <v>42376</v>
      </c>
      <c r="F90" s="2" t="s">
        <v>5</v>
      </c>
      <c r="G90" s="5">
        <v>4</v>
      </c>
      <c r="H90" s="5">
        <v>12.42</v>
      </c>
      <c r="I90" s="5">
        <v>49.68</v>
      </c>
      <c r="J90" s="5">
        <f t="shared" si="1"/>
        <v>8</v>
      </c>
    </row>
    <row r="91" spans="1:10" x14ac:dyDescent="0.35">
      <c r="A91" s="2" t="s">
        <v>16</v>
      </c>
      <c r="B91" s="2" t="s">
        <v>25</v>
      </c>
      <c r="C91" s="2" t="s">
        <v>10</v>
      </c>
      <c r="D91" s="2" t="s">
        <v>99</v>
      </c>
      <c r="E91" s="3">
        <v>42376</v>
      </c>
      <c r="F91" s="2" t="s">
        <v>5</v>
      </c>
      <c r="G91" s="5">
        <v>1</v>
      </c>
      <c r="H91" s="5">
        <v>12.42</v>
      </c>
      <c r="I91" s="5">
        <v>12.42</v>
      </c>
      <c r="J91" s="5">
        <f t="shared" si="1"/>
        <v>2</v>
      </c>
    </row>
    <row r="92" spans="1:10" x14ac:dyDescent="0.35">
      <c r="A92" s="2" t="s">
        <v>16</v>
      </c>
      <c r="B92" s="2" t="s">
        <v>43</v>
      </c>
      <c r="C92" s="2" t="s">
        <v>10</v>
      </c>
      <c r="D92" s="2" t="s">
        <v>100</v>
      </c>
      <c r="E92" s="3">
        <v>42376</v>
      </c>
      <c r="F92" s="2" t="s">
        <v>5</v>
      </c>
      <c r="G92" s="5">
        <v>8</v>
      </c>
      <c r="H92" s="5">
        <v>12.42</v>
      </c>
      <c r="I92" s="5">
        <v>99.36</v>
      </c>
      <c r="J92" s="5">
        <f t="shared" si="1"/>
        <v>16</v>
      </c>
    </row>
    <row r="93" spans="1:10" x14ac:dyDescent="0.35">
      <c r="A93" s="2" t="s">
        <v>16</v>
      </c>
      <c r="B93" s="2" t="s">
        <v>9</v>
      </c>
      <c r="C93" s="2" t="s">
        <v>10</v>
      </c>
      <c r="D93" s="2" t="s">
        <v>101</v>
      </c>
      <c r="E93" s="3">
        <v>42376</v>
      </c>
      <c r="F93" s="2" t="s">
        <v>15</v>
      </c>
      <c r="G93" s="5">
        <v>4</v>
      </c>
      <c r="H93" s="5">
        <v>17.829999999999998</v>
      </c>
      <c r="I93" s="5">
        <v>71.319999999999993</v>
      </c>
      <c r="J93" s="5">
        <f t="shared" si="1"/>
        <v>14</v>
      </c>
    </row>
    <row r="94" spans="1:10" x14ac:dyDescent="0.35">
      <c r="A94" s="2" t="s">
        <v>21</v>
      </c>
      <c r="B94" s="2" t="s">
        <v>551</v>
      </c>
      <c r="C94" s="2" t="s">
        <v>3</v>
      </c>
      <c r="D94" s="2" t="s">
        <v>102</v>
      </c>
      <c r="E94" s="3">
        <v>42376</v>
      </c>
      <c r="F94" s="2" t="s">
        <v>5</v>
      </c>
      <c r="G94" s="5">
        <v>7</v>
      </c>
      <c r="H94" s="5">
        <v>12.42</v>
      </c>
      <c r="I94" s="5">
        <v>86.94</v>
      </c>
      <c r="J94" s="5">
        <f t="shared" si="1"/>
        <v>14</v>
      </c>
    </row>
    <row r="95" spans="1:10" x14ac:dyDescent="0.35">
      <c r="A95" s="2" t="s">
        <v>2</v>
      </c>
      <c r="B95" s="2" t="s">
        <v>550</v>
      </c>
      <c r="C95" s="2" t="s">
        <v>3</v>
      </c>
      <c r="D95" s="2" t="s">
        <v>103</v>
      </c>
      <c r="E95" s="3">
        <v>42376</v>
      </c>
      <c r="F95" s="2" t="s">
        <v>5</v>
      </c>
      <c r="G95" s="5">
        <v>6</v>
      </c>
      <c r="H95" s="5">
        <v>12.42</v>
      </c>
      <c r="I95" s="5">
        <v>74.52</v>
      </c>
      <c r="J95" s="5">
        <f t="shared" si="1"/>
        <v>12</v>
      </c>
    </row>
    <row r="96" spans="1:10" x14ac:dyDescent="0.35">
      <c r="A96" s="2" t="s">
        <v>16</v>
      </c>
      <c r="B96" s="2" t="s">
        <v>43</v>
      </c>
      <c r="C96" s="2" t="s">
        <v>10</v>
      </c>
      <c r="D96" s="2" t="s">
        <v>104</v>
      </c>
      <c r="E96" s="3">
        <v>42376</v>
      </c>
      <c r="F96" s="2" t="s">
        <v>5</v>
      </c>
      <c r="G96" s="5">
        <v>3</v>
      </c>
      <c r="H96" s="5">
        <v>12.42</v>
      </c>
      <c r="I96" s="5">
        <v>37.26</v>
      </c>
      <c r="J96" s="5">
        <f t="shared" si="1"/>
        <v>6</v>
      </c>
    </row>
    <row r="97" spans="1:10" x14ac:dyDescent="0.35">
      <c r="A97" s="2" t="s">
        <v>8</v>
      </c>
      <c r="B97" s="2" t="s">
        <v>43</v>
      </c>
      <c r="C97" s="2" t="s">
        <v>10</v>
      </c>
      <c r="D97" s="2" t="s">
        <v>105</v>
      </c>
      <c r="E97" s="3">
        <v>42377</v>
      </c>
      <c r="F97" s="2" t="s">
        <v>15</v>
      </c>
      <c r="G97" s="5">
        <v>8</v>
      </c>
      <c r="H97" s="5">
        <v>17.829999999999998</v>
      </c>
      <c r="I97" s="5">
        <v>142.63999999999999</v>
      </c>
      <c r="J97" s="5">
        <f t="shared" si="1"/>
        <v>28</v>
      </c>
    </row>
    <row r="98" spans="1:10" x14ac:dyDescent="0.35">
      <c r="A98" s="2" t="s">
        <v>8</v>
      </c>
      <c r="B98" s="2" t="s">
        <v>25</v>
      </c>
      <c r="C98" s="2" t="s">
        <v>10</v>
      </c>
      <c r="D98" s="2" t="s">
        <v>106</v>
      </c>
      <c r="E98" s="3">
        <v>42377</v>
      </c>
      <c r="F98" s="2" t="s">
        <v>5</v>
      </c>
      <c r="G98" s="5">
        <v>4</v>
      </c>
      <c r="H98" s="5">
        <v>12.42</v>
      </c>
      <c r="I98" s="5">
        <v>49.68</v>
      </c>
      <c r="J98" s="5">
        <f t="shared" si="1"/>
        <v>8</v>
      </c>
    </row>
    <row r="99" spans="1:10" x14ac:dyDescent="0.35">
      <c r="A99" s="2" t="s">
        <v>8</v>
      </c>
      <c r="B99" s="2" t="s">
        <v>9</v>
      </c>
      <c r="C99" s="2" t="s">
        <v>10</v>
      </c>
      <c r="D99" s="2" t="s">
        <v>107</v>
      </c>
      <c r="E99" s="3">
        <v>42377</v>
      </c>
      <c r="F99" s="2" t="s">
        <v>15</v>
      </c>
      <c r="G99" s="5">
        <v>3</v>
      </c>
      <c r="H99" s="5">
        <v>17.829999999999998</v>
      </c>
      <c r="I99" s="5">
        <v>53.489999999999995</v>
      </c>
      <c r="J99" s="5">
        <f t="shared" si="1"/>
        <v>10.5</v>
      </c>
    </row>
    <row r="100" spans="1:10" x14ac:dyDescent="0.35">
      <c r="A100" s="2" t="s">
        <v>37</v>
      </c>
      <c r="B100" s="2" t="s">
        <v>551</v>
      </c>
      <c r="C100" s="2" t="s">
        <v>3</v>
      </c>
      <c r="D100" s="2" t="s">
        <v>93</v>
      </c>
      <c r="E100" s="3">
        <v>42377</v>
      </c>
      <c r="F100" s="2" t="s">
        <v>18</v>
      </c>
      <c r="G100" s="5">
        <v>7</v>
      </c>
      <c r="H100" s="5">
        <v>53.35</v>
      </c>
      <c r="I100" s="5">
        <v>373.45</v>
      </c>
      <c r="J100" s="5">
        <f t="shared" si="1"/>
        <v>42</v>
      </c>
    </row>
    <row r="101" spans="1:10" x14ac:dyDescent="0.35">
      <c r="A101" s="2" t="s">
        <v>8</v>
      </c>
      <c r="B101" s="2" t="s">
        <v>43</v>
      </c>
      <c r="C101" s="2" t="s">
        <v>10</v>
      </c>
      <c r="D101" s="2" t="s">
        <v>108</v>
      </c>
      <c r="E101" s="3">
        <v>42377</v>
      </c>
      <c r="F101" s="2" t="s">
        <v>18</v>
      </c>
      <c r="G101" s="5">
        <v>7</v>
      </c>
      <c r="H101" s="5">
        <v>53.35</v>
      </c>
      <c r="I101" s="5">
        <v>373.45</v>
      </c>
      <c r="J101" s="5">
        <f t="shared" si="1"/>
        <v>42</v>
      </c>
    </row>
    <row r="102" spans="1:10" x14ac:dyDescent="0.35">
      <c r="A102" s="2" t="s">
        <v>37</v>
      </c>
      <c r="B102" s="2" t="s">
        <v>551</v>
      </c>
      <c r="C102" s="2" t="s">
        <v>3</v>
      </c>
      <c r="D102" s="2" t="s">
        <v>109</v>
      </c>
      <c r="E102" s="3">
        <v>42377</v>
      </c>
      <c r="F102" s="2" t="s">
        <v>12</v>
      </c>
      <c r="G102" s="5">
        <v>1</v>
      </c>
      <c r="H102" s="5">
        <v>16.32</v>
      </c>
      <c r="I102" s="5">
        <v>16.32</v>
      </c>
      <c r="J102" s="5">
        <f t="shared" si="1"/>
        <v>3</v>
      </c>
    </row>
    <row r="103" spans="1:10" x14ac:dyDescent="0.35">
      <c r="A103" s="2" t="s">
        <v>37</v>
      </c>
      <c r="B103" s="2" t="s">
        <v>6</v>
      </c>
      <c r="C103" s="2" t="s">
        <v>3</v>
      </c>
      <c r="D103" s="2" t="s">
        <v>110</v>
      </c>
      <c r="E103" s="3">
        <v>42377</v>
      </c>
      <c r="F103" s="2" t="s">
        <v>12</v>
      </c>
      <c r="G103" s="5">
        <v>4</v>
      </c>
      <c r="H103" s="5">
        <v>16.32</v>
      </c>
      <c r="I103" s="5">
        <v>65.28</v>
      </c>
      <c r="J103" s="5">
        <f t="shared" si="1"/>
        <v>12</v>
      </c>
    </row>
    <row r="104" spans="1:10" x14ac:dyDescent="0.35">
      <c r="A104" s="2" t="s">
        <v>2</v>
      </c>
      <c r="B104" s="2" t="s">
        <v>551</v>
      </c>
      <c r="C104" s="2" t="s">
        <v>3</v>
      </c>
      <c r="D104" s="2" t="s">
        <v>111</v>
      </c>
      <c r="E104" s="3">
        <v>42377</v>
      </c>
      <c r="F104" s="2" t="s">
        <v>15</v>
      </c>
      <c r="G104" s="5">
        <v>5</v>
      </c>
      <c r="H104" s="5">
        <v>17.829999999999998</v>
      </c>
      <c r="I104" s="5">
        <v>89.149999999999991</v>
      </c>
      <c r="J104" s="5">
        <f t="shared" si="1"/>
        <v>17.5</v>
      </c>
    </row>
    <row r="105" spans="1:10" x14ac:dyDescent="0.35">
      <c r="A105" s="2" t="s">
        <v>21</v>
      </c>
      <c r="B105" s="2" t="s">
        <v>6</v>
      </c>
      <c r="C105" s="2" t="s">
        <v>3</v>
      </c>
      <c r="D105" s="2" t="s">
        <v>19</v>
      </c>
      <c r="E105" s="3">
        <v>42378</v>
      </c>
      <c r="F105" s="2" t="s">
        <v>12</v>
      </c>
      <c r="G105" s="5">
        <v>7</v>
      </c>
      <c r="H105" s="5">
        <v>16.32</v>
      </c>
      <c r="I105" s="5">
        <v>114.24000000000001</v>
      </c>
      <c r="J105" s="5">
        <f t="shared" si="1"/>
        <v>21</v>
      </c>
    </row>
    <row r="106" spans="1:10" x14ac:dyDescent="0.35">
      <c r="A106" s="2" t="s">
        <v>16</v>
      </c>
      <c r="B106" s="2" t="s">
        <v>112</v>
      </c>
      <c r="C106" s="2" t="s">
        <v>10</v>
      </c>
      <c r="D106" s="2" t="s">
        <v>113</v>
      </c>
      <c r="E106" s="3">
        <v>42378</v>
      </c>
      <c r="F106" s="2" t="s">
        <v>15</v>
      </c>
      <c r="G106" s="5">
        <v>4</v>
      </c>
      <c r="H106" s="5">
        <v>17.829999999999998</v>
      </c>
      <c r="I106" s="5">
        <v>71.319999999999993</v>
      </c>
      <c r="J106" s="5">
        <f t="shared" si="1"/>
        <v>14</v>
      </c>
    </row>
    <row r="107" spans="1:10" x14ac:dyDescent="0.35">
      <c r="A107" s="2" t="s">
        <v>2</v>
      </c>
      <c r="B107" s="2" t="s">
        <v>551</v>
      </c>
      <c r="C107" s="2" t="s">
        <v>3</v>
      </c>
      <c r="D107" s="2" t="s">
        <v>114</v>
      </c>
      <c r="E107" s="3">
        <v>42378</v>
      </c>
      <c r="F107" s="2" t="s">
        <v>15</v>
      </c>
      <c r="G107" s="5">
        <v>10</v>
      </c>
      <c r="H107" s="5">
        <v>17.829999999999998</v>
      </c>
      <c r="I107" s="5">
        <v>178.29999999999998</v>
      </c>
      <c r="J107" s="5">
        <f t="shared" si="1"/>
        <v>35</v>
      </c>
    </row>
    <row r="108" spans="1:10" x14ac:dyDescent="0.35">
      <c r="A108" s="2" t="s">
        <v>16</v>
      </c>
      <c r="B108" s="2" t="s">
        <v>9</v>
      </c>
      <c r="C108" s="2" t="s">
        <v>10</v>
      </c>
      <c r="D108" s="2" t="s">
        <v>115</v>
      </c>
      <c r="E108" s="3">
        <v>42378</v>
      </c>
      <c r="F108" s="2" t="s">
        <v>5</v>
      </c>
      <c r="G108" s="5">
        <v>5</v>
      </c>
      <c r="H108" s="5">
        <v>12.42</v>
      </c>
      <c r="I108" s="5">
        <v>62.1</v>
      </c>
      <c r="J108" s="5">
        <f t="shared" si="1"/>
        <v>10</v>
      </c>
    </row>
    <row r="109" spans="1:10" x14ac:dyDescent="0.35">
      <c r="A109" s="2" t="s">
        <v>2</v>
      </c>
      <c r="B109" s="2" t="s">
        <v>6</v>
      </c>
      <c r="C109" s="2" t="s">
        <v>3</v>
      </c>
      <c r="D109" s="2" t="s">
        <v>116</v>
      </c>
      <c r="E109" s="3">
        <v>42378</v>
      </c>
      <c r="F109" s="2" t="s">
        <v>18</v>
      </c>
      <c r="G109" s="5">
        <v>10</v>
      </c>
      <c r="H109" s="5">
        <v>53.35</v>
      </c>
      <c r="I109" s="5">
        <v>533.5</v>
      </c>
      <c r="J109" s="5">
        <f t="shared" si="1"/>
        <v>60</v>
      </c>
    </row>
    <row r="110" spans="1:10" x14ac:dyDescent="0.35">
      <c r="A110" s="2" t="s">
        <v>16</v>
      </c>
      <c r="B110" s="2" t="s">
        <v>43</v>
      </c>
      <c r="C110" s="2" t="s">
        <v>10</v>
      </c>
      <c r="D110" s="2" t="s">
        <v>117</v>
      </c>
      <c r="E110" s="3">
        <v>42378</v>
      </c>
      <c r="F110" s="2" t="s">
        <v>18</v>
      </c>
      <c r="G110" s="5">
        <v>10</v>
      </c>
      <c r="H110" s="5">
        <v>53.35</v>
      </c>
      <c r="I110" s="5">
        <v>533.5</v>
      </c>
      <c r="J110" s="5">
        <f t="shared" si="1"/>
        <v>60</v>
      </c>
    </row>
    <row r="111" spans="1:10" x14ac:dyDescent="0.35">
      <c r="A111" s="2" t="s">
        <v>2</v>
      </c>
      <c r="B111" s="2" t="s">
        <v>550</v>
      </c>
      <c r="C111" s="2" t="s">
        <v>3</v>
      </c>
      <c r="D111" s="2" t="s">
        <v>118</v>
      </c>
      <c r="E111" s="3">
        <v>42378</v>
      </c>
      <c r="F111" s="2" t="s">
        <v>5</v>
      </c>
      <c r="G111" s="5">
        <v>8</v>
      </c>
      <c r="H111" s="5">
        <v>12.42</v>
      </c>
      <c r="I111" s="5">
        <v>99.36</v>
      </c>
      <c r="J111" s="5">
        <f t="shared" si="1"/>
        <v>16</v>
      </c>
    </row>
    <row r="112" spans="1:10" x14ac:dyDescent="0.35">
      <c r="A112" s="2" t="s">
        <v>16</v>
      </c>
      <c r="B112" s="2" t="s">
        <v>25</v>
      </c>
      <c r="C112" s="2" t="s">
        <v>10</v>
      </c>
      <c r="D112" s="2" t="s">
        <v>106</v>
      </c>
      <c r="E112" s="3">
        <v>42378</v>
      </c>
      <c r="F112" s="2" t="s">
        <v>18</v>
      </c>
      <c r="G112" s="5">
        <v>2</v>
      </c>
      <c r="H112" s="5">
        <v>53.35</v>
      </c>
      <c r="I112" s="5">
        <v>106.7</v>
      </c>
      <c r="J112" s="5">
        <f t="shared" si="1"/>
        <v>12</v>
      </c>
    </row>
    <row r="113" spans="1:10" x14ac:dyDescent="0.35">
      <c r="A113" s="2" t="s">
        <v>2</v>
      </c>
      <c r="B113" s="2" t="s">
        <v>549</v>
      </c>
      <c r="C113" s="2" t="s">
        <v>3</v>
      </c>
      <c r="D113" s="2" t="s">
        <v>119</v>
      </c>
      <c r="E113" s="3">
        <v>42378</v>
      </c>
      <c r="F113" s="2" t="s">
        <v>12</v>
      </c>
      <c r="G113" s="5">
        <v>8</v>
      </c>
      <c r="H113" s="5">
        <v>16.32</v>
      </c>
      <c r="I113" s="5">
        <v>130.56</v>
      </c>
      <c r="J113" s="5">
        <f t="shared" si="1"/>
        <v>24</v>
      </c>
    </row>
    <row r="114" spans="1:10" x14ac:dyDescent="0.35">
      <c r="A114" s="2" t="s">
        <v>16</v>
      </c>
      <c r="B114" s="2" t="s">
        <v>25</v>
      </c>
      <c r="C114" s="2" t="s">
        <v>10</v>
      </c>
      <c r="D114" s="2" t="s">
        <v>120</v>
      </c>
      <c r="E114" s="3">
        <v>42379</v>
      </c>
      <c r="F114" s="2" t="s">
        <v>5</v>
      </c>
      <c r="G114" s="5">
        <v>2</v>
      </c>
      <c r="H114" s="5">
        <v>12.42</v>
      </c>
      <c r="I114" s="5">
        <v>24.84</v>
      </c>
      <c r="J114" s="5">
        <f t="shared" si="1"/>
        <v>4</v>
      </c>
    </row>
    <row r="115" spans="1:10" x14ac:dyDescent="0.35">
      <c r="A115" s="2" t="s">
        <v>16</v>
      </c>
      <c r="B115" s="2" t="s">
        <v>25</v>
      </c>
      <c r="C115" s="2" t="s">
        <v>10</v>
      </c>
      <c r="D115" s="2" t="s">
        <v>121</v>
      </c>
      <c r="E115" s="3">
        <v>42379</v>
      </c>
      <c r="F115" s="2" t="s">
        <v>18</v>
      </c>
      <c r="G115" s="5">
        <v>7</v>
      </c>
      <c r="H115" s="5">
        <v>53.35</v>
      </c>
      <c r="I115" s="5">
        <v>373.45</v>
      </c>
      <c r="J115" s="5">
        <f t="shared" si="1"/>
        <v>42</v>
      </c>
    </row>
    <row r="116" spans="1:10" x14ac:dyDescent="0.35">
      <c r="A116" s="2" t="s">
        <v>2</v>
      </c>
      <c r="B116" s="2" t="s">
        <v>551</v>
      </c>
      <c r="C116" s="2" t="s">
        <v>3</v>
      </c>
      <c r="D116" s="2" t="s">
        <v>4</v>
      </c>
      <c r="E116" s="3">
        <v>42379</v>
      </c>
      <c r="F116" s="2" t="s">
        <v>15</v>
      </c>
      <c r="G116" s="5">
        <v>3</v>
      </c>
      <c r="H116" s="5">
        <v>17.829999999999998</v>
      </c>
      <c r="I116" s="5">
        <v>53.489999999999995</v>
      </c>
      <c r="J116" s="5">
        <f t="shared" si="1"/>
        <v>10.5</v>
      </c>
    </row>
    <row r="117" spans="1:10" x14ac:dyDescent="0.35">
      <c r="A117" s="2" t="s">
        <v>16</v>
      </c>
      <c r="B117" s="2" t="s">
        <v>25</v>
      </c>
      <c r="C117" s="2" t="s">
        <v>10</v>
      </c>
      <c r="D117" s="2" t="s">
        <v>122</v>
      </c>
      <c r="E117" s="3">
        <v>42379</v>
      </c>
      <c r="F117" s="2" t="s">
        <v>12</v>
      </c>
      <c r="G117" s="5">
        <v>4</v>
      </c>
      <c r="H117" s="5">
        <v>16.32</v>
      </c>
      <c r="I117" s="5">
        <v>65.28</v>
      </c>
      <c r="J117" s="5">
        <f t="shared" si="1"/>
        <v>12</v>
      </c>
    </row>
    <row r="118" spans="1:10" x14ac:dyDescent="0.35">
      <c r="A118" s="2" t="s">
        <v>8</v>
      </c>
      <c r="B118" s="2" t="s">
        <v>9</v>
      </c>
      <c r="C118" s="2" t="s">
        <v>10</v>
      </c>
      <c r="D118" s="2" t="s">
        <v>123</v>
      </c>
      <c r="E118" s="3">
        <v>42379</v>
      </c>
      <c r="F118" s="2" t="s">
        <v>15</v>
      </c>
      <c r="G118" s="5">
        <v>10</v>
      </c>
      <c r="H118" s="5">
        <v>17.829999999999998</v>
      </c>
      <c r="I118" s="5">
        <v>178.29999999999998</v>
      </c>
      <c r="J118" s="5">
        <f t="shared" si="1"/>
        <v>35</v>
      </c>
    </row>
    <row r="119" spans="1:10" x14ac:dyDescent="0.35">
      <c r="A119" s="2" t="s">
        <v>21</v>
      </c>
      <c r="B119" s="2" t="s">
        <v>6</v>
      </c>
      <c r="C119" s="2" t="s">
        <v>3</v>
      </c>
      <c r="D119" s="2" t="s">
        <v>124</v>
      </c>
      <c r="E119" s="3">
        <v>42379</v>
      </c>
      <c r="F119" s="2" t="s">
        <v>5</v>
      </c>
      <c r="G119" s="5">
        <v>5</v>
      </c>
      <c r="H119" s="5">
        <v>12.42</v>
      </c>
      <c r="I119" s="5">
        <v>62.1</v>
      </c>
      <c r="J119" s="5">
        <f t="shared" si="1"/>
        <v>10</v>
      </c>
    </row>
    <row r="120" spans="1:10" x14ac:dyDescent="0.35">
      <c r="A120" s="2" t="s">
        <v>2</v>
      </c>
      <c r="B120" s="2" t="s">
        <v>6</v>
      </c>
      <c r="C120" s="2" t="s">
        <v>3</v>
      </c>
      <c r="D120" s="2" t="s">
        <v>125</v>
      </c>
      <c r="E120" s="3">
        <v>42379</v>
      </c>
      <c r="F120" s="2" t="s">
        <v>5</v>
      </c>
      <c r="G120" s="5">
        <v>2</v>
      </c>
      <c r="H120" s="5">
        <v>12.42</v>
      </c>
      <c r="I120" s="5">
        <v>24.84</v>
      </c>
      <c r="J120" s="5">
        <f t="shared" si="1"/>
        <v>4</v>
      </c>
    </row>
    <row r="121" spans="1:10" x14ac:dyDescent="0.35">
      <c r="A121" s="2" t="s">
        <v>16</v>
      </c>
      <c r="B121" s="2" t="s">
        <v>43</v>
      </c>
      <c r="C121" s="2" t="s">
        <v>10</v>
      </c>
      <c r="D121" s="2" t="s">
        <v>100</v>
      </c>
      <c r="E121" s="3">
        <v>42379</v>
      </c>
      <c r="F121" s="2" t="s">
        <v>15</v>
      </c>
      <c r="G121" s="5">
        <v>2</v>
      </c>
      <c r="H121" s="5">
        <v>17.829999999999998</v>
      </c>
      <c r="I121" s="5">
        <v>35.659999999999997</v>
      </c>
      <c r="J121" s="5">
        <f t="shared" si="1"/>
        <v>7</v>
      </c>
    </row>
    <row r="122" spans="1:10" x14ac:dyDescent="0.35">
      <c r="A122" s="2" t="s">
        <v>2</v>
      </c>
      <c r="B122" s="2" t="s">
        <v>551</v>
      </c>
      <c r="C122" s="2" t="s">
        <v>3</v>
      </c>
      <c r="D122" s="2" t="s">
        <v>126</v>
      </c>
      <c r="E122" s="3">
        <v>42379</v>
      </c>
      <c r="F122" s="2" t="s">
        <v>15</v>
      </c>
      <c r="G122" s="5">
        <v>8</v>
      </c>
      <c r="H122" s="5">
        <v>17.829999999999998</v>
      </c>
      <c r="I122" s="5">
        <v>142.63999999999999</v>
      </c>
      <c r="J122" s="5">
        <f t="shared" si="1"/>
        <v>28</v>
      </c>
    </row>
    <row r="123" spans="1:10" x14ac:dyDescent="0.35">
      <c r="A123" s="2" t="s">
        <v>2</v>
      </c>
      <c r="B123" s="2" t="s">
        <v>549</v>
      </c>
      <c r="C123" s="2" t="s">
        <v>3</v>
      </c>
      <c r="D123" s="2" t="s">
        <v>127</v>
      </c>
      <c r="E123" s="3">
        <v>42380</v>
      </c>
      <c r="F123" s="2" t="s">
        <v>5</v>
      </c>
      <c r="G123" s="5">
        <v>5</v>
      </c>
      <c r="H123" s="5">
        <v>12.42</v>
      </c>
      <c r="I123" s="5">
        <v>62.1</v>
      </c>
      <c r="J123" s="5">
        <f t="shared" si="1"/>
        <v>10</v>
      </c>
    </row>
    <row r="124" spans="1:10" x14ac:dyDescent="0.35">
      <c r="A124" s="2" t="s">
        <v>8</v>
      </c>
      <c r="B124" s="2" t="s">
        <v>43</v>
      </c>
      <c r="C124" s="2" t="s">
        <v>10</v>
      </c>
      <c r="D124" s="2" t="s">
        <v>128</v>
      </c>
      <c r="E124" s="3">
        <v>42380</v>
      </c>
      <c r="F124" s="2" t="s">
        <v>12</v>
      </c>
      <c r="G124" s="5">
        <v>4</v>
      </c>
      <c r="H124" s="5">
        <v>16.32</v>
      </c>
      <c r="I124" s="5">
        <v>65.28</v>
      </c>
      <c r="J124" s="5">
        <f t="shared" si="1"/>
        <v>12</v>
      </c>
    </row>
    <row r="125" spans="1:10" x14ac:dyDescent="0.35">
      <c r="A125" s="2" t="s">
        <v>2</v>
      </c>
      <c r="B125" s="2" t="s">
        <v>550</v>
      </c>
      <c r="C125" s="2" t="s">
        <v>3</v>
      </c>
      <c r="D125" s="2" t="s">
        <v>129</v>
      </c>
      <c r="E125" s="3">
        <v>42380</v>
      </c>
      <c r="F125" s="2" t="s">
        <v>5</v>
      </c>
      <c r="G125" s="5">
        <v>7</v>
      </c>
      <c r="H125" s="5">
        <v>12.42</v>
      </c>
      <c r="I125" s="5">
        <v>86.94</v>
      </c>
      <c r="J125" s="5">
        <f t="shared" si="1"/>
        <v>14</v>
      </c>
    </row>
    <row r="126" spans="1:10" x14ac:dyDescent="0.35">
      <c r="A126" s="2" t="s">
        <v>2</v>
      </c>
      <c r="B126" s="2" t="s">
        <v>550</v>
      </c>
      <c r="C126" s="2" t="s">
        <v>3</v>
      </c>
      <c r="D126" s="2" t="s">
        <v>130</v>
      </c>
      <c r="E126" s="3">
        <v>42380</v>
      </c>
      <c r="F126" s="2" t="s">
        <v>12</v>
      </c>
      <c r="G126" s="5">
        <v>7</v>
      </c>
      <c r="H126" s="5">
        <v>16.32</v>
      </c>
      <c r="I126" s="5">
        <v>114.24000000000001</v>
      </c>
      <c r="J126" s="5">
        <f t="shared" si="1"/>
        <v>21</v>
      </c>
    </row>
    <row r="127" spans="1:10" x14ac:dyDescent="0.35">
      <c r="A127" s="2" t="s">
        <v>8</v>
      </c>
      <c r="B127" s="2" t="s">
        <v>112</v>
      </c>
      <c r="C127" s="2" t="s">
        <v>10</v>
      </c>
      <c r="D127" s="2" t="s">
        <v>131</v>
      </c>
      <c r="E127" s="3">
        <v>42380</v>
      </c>
      <c r="F127" s="2" t="s">
        <v>12</v>
      </c>
      <c r="G127" s="5">
        <v>5</v>
      </c>
      <c r="H127" s="5">
        <v>16.32</v>
      </c>
      <c r="I127" s="5">
        <v>81.599999999999994</v>
      </c>
      <c r="J127" s="5">
        <f t="shared" si="1"/>
        <v>15</v>
      </c>
    </row>
    <row r="128" spans="1:10" x14ac:dyDescent="0.35">
      <c r="A128" s="2" t="s">
        <v>16</v>
      </c>
      <c r="B128" s="2" t="s">
        <v>43</v>
      </c>
      <c r="C128" s="2" t="s">
        <v>10</v>
      </c>
      <c r="D128" s="2" t="s">
        <v>132</v>
      </c>
      <c r="E128" s="3">
        <v>42380</v>
      </c>
      <c r="F128" s="2" t="s">
        <v>15</v>
      </c>
      <c r="G128" s="5">
        <v>6</v>
      </c>
      <c r="H128" s="5">
        <v>17.829999999999998</v>
      </c>
      <c r="I128" s="5">
        <v>106.97999999999999</v>
      </c>
      <c r="J128" s="5">
        <f t="shared" si="1"/>
        <v>21</v>
      </c>
    </row>
    <row r="129" spans="1:10" x14ac:dyDescent="0.35">
      <c r="A129" s="2" t="s">
        <v>21</v>
      </c>
      <c r="B129" s="2" t="s">
        <v>6</v>
      </c>
      <c r="C129" s="2" t="s">
        <v>3</v>
      </c>
      <c r="D129" s="2" t="s">
        <v>133</v>
      </c>
      <c r="E129" s="3">
        <v>42380</v>
      </c>
      <c r="F129" s="2" t="s">
        <v>5</v>
      </c>
      <c r="G129" s="5">
        <v>9</v>
      </c>
      <c r="H129" s="5">
        <v>12.42</v>
      </c>
      <c r="I129" s="5">
        <v>111.78</v>
      </c>
      <c r="J129" s="5">
        <f t="shared" si="1"/>
        <v>18</v>
      </c>
    </row>
    <row r="130" spans="1:10" x14ac:dyDescent="0.35">
      <c r="A130" s="2" t="s">
        <v>16</v>
      </c>
      <c r="B130" s="2" t="s">
        <v>25</v>
      </c>
      <c r="C130" s="2" t="s">
        <v>10</v>
      </c>
      <c r="D130" s="2" t="s">
        <v>134</v>
      </c>
      <c r="E130" s="3">
        <v>42380</v>
      </c>
      <c r="F130" s="2" t="s">
        <v>5</v>
      </c>
      <c r="G130" s="5">
        <v>5</v>
      </c>
      <c r="H130" s="5">
        <v>12.42</v>
      </c>
      <c r="I130" s="5">
        <v>62.1</v>
      </c>
      <c r="J130" s="5">
        <f t="shared" si="1"/>
        <v>10</v>
      </c>
    </row>
    <row r="131" spans="1:10" x14ac:dyDescent="0.35">
      <c r="A131" s="2" t="s">
        <v>37</v>
      </c>
      <c r="B131" s="2" t="s">
        <v>6</v>
      </c>
      <c r="C131" s="2" t="s">
        <v>3</v>
      </c>
      <c r="D131" s="2" t="s">
        <v>85</v>
      </c>
      <c r="E131" s="3">
        <v>42380</v>
      </c>
      <c r="F131" s="2" t="s">
        <v>5</v>
      </c>
      <c r="G131" s="5">
        <v>9</v>
      </c>
      <c r="H131" s="5">
        <v>12.42</v>
      </c>
      <c r="I131" s="5">
        <v>111.78</v>
      </c>
      <c r="J131" s="5">
        <f t="shared" ref="J131:J194" si="2">IF(F131="Junk",G131*2,IF(F131="Stuff",G131*3,IF(F131="Things",G131*3.5,G131*6)))</f>
        <v>18</v>
      </c>
    </row>
    <row r="132" spans="1:10" x14ac:dyDescent="0.35">
      <c r="A132" s="2" t="s">
        <v>2</v>
      </c>
      <c r="B132" s="2" t="s">
        <v>6</v>
      </c>
      <c r="C132" s="2" t="s">
        <v>3</v>
      </c>
      <c r="D132" s="2" t="s">
        <v>135</v>
      </c>
      <c r="E132" s="3">
        <v>42380</v>
      </c>
      <c r="F132" s="2" t="s">
        <v>15</v>
      </c>
      <c r="G132" s="5">
        <v>6</v>
      </c>
      <c r="H132" s="5">
        <v>17.829999999999998</v>
      </c>
      <c r="I132" s="5">
        <v>106.97999999999999</v>
      </c>
      <c r="J132" s="5">
        <f t="shared" si="2"/>
        <v>21</v>
      </c>
    </row>
    <row r="133" spans="1:10" x14ac:dyDescent="0.35">
      <c r="A133" s="2" t="s">
        <v>16</v>
      </c>
      <c r="B133" s="2" t="s">
        <v>9</v>
      </c>
      <c r="C133" s="2" t="s">
        <v>10</v>
      </c>
      <c r="D133" s="2" t="s">
        <v>136</v>
      </c>
      <c r="E133" s="3">
        <v>42380</v>
      </c>
      <c r="F133" s="2" t="s">
        <v>5</v>
      </c>
      <c r="G133" s="5">
        <v>7</v>
      </c>
      <c r="H133" s="5">
        <v>12.42</v>
      </c>
      <c r="I133" s="5">
        <v>86.94</v>
      </c>
      <c r="J133" s="5">
        <f t="shared" si="2"/>
        <v>14</v>
      </c>
    </row>
    <row r="134" spans="1:10" x14ac:dyDescent="0.35">
      <c r="A134" s="2" t="s">
        <v>2</v>
      </c>
      <c r="B134" s="2" t="s">
        <v>6</v>
      </c>
      <c r="C134" s="2" t="s">
        <v>3</v>
      </c>
      <c r="D134" s="2" t="s">
        <v>137</v>
      </c>
      <c r="E134" s="3">
        <v>42380</v>
      </c>
      <c r="F134" s="2" t="s">
        <v>18</v>
      </c>
      <c r="G134" s="5">
        <v>8</v>
      </c>
      <c r="H134" s="5">
        <v>53.35</v>
      </c>
      <c r="I134" s="5">
        <v>426.8</v>
      </c>
      <c r="J134" s="5">
        <f t="shared" si="2"/>
        <v>48</v>
      </c>
    </row>
    <row r="135" spans="1:10" x14ac:dyDescent="0.35">
      <c r="A135" s="2" t="s">
        <v>2</v>
      </c>
      <c r="B135" s="2" t="s">
        <v>550</v>
      </c>
      <c r="C135" s="2" t="s">
        <v>3</v>
      </c>
      <c r="D135" s="2" t="s">
        <v>138</v>
      </c>
      <c r="E135" s="3">
        <v>42381</v>
      </c>
      <c r="F135" s="2" t="s">
        <v>18</v>
      </c>
      <c r="G135" s="5">
        <v>9</v>
      </c>
      <c r="H135" s="5">
        <v>53.35</v>
      </c>
      <c r="I135" s="5">
        <v>480.15000000000003</v>
      </c>
      <c r="J135" s="5">
        <f t="shared" si="2"/>
        <v>54</v>
      </c>
    </row>
    <row r="136" spans="1:10" x14ac:dyDescent="0.35">
      <c r="A136" s="2" t="s">
        <v>2</v>
      </c>
      <c r="B136" s="2" t="s">
        <v>551</v>
      </c>
      <c r="C136" s="2" t="s">
        <v>3</v>
      </c>
      <c r="D136" s="2" t="s">
        <v>139</v>
      </c>
      <c r="E136" s="3">
        <v>42381</v>
      </c>
      <c r="F136" s="2" t="s">
        <v>5</v>
      </c>
      <c r="G136" s="5">
        <v>5</v>
      </c>
      <c r="H136" s="5">
        <v>12.42</v>
      </c>
      <c r="I136" s="5">
        <v>62.1</v>
      </c>
      <c r="J136" s="5">
        <f t="shared" si="2"/>
        <v>10</v>
      </c>
    </row>
    <row r="137" spans="1:10" x14ac:dyDescent="0.35">
      <c r="A137" s="2" t="s">
        <v>8</v>
      </c>
      <c r="B137" s="2" t="s">
        <v>9</v>
      </c>
      <c r="C137" s="2" t="s">
        <v>10</v>
      </c>
      <c r="D137" s="2" t="s">
        <v>140</v>
      </c>
      <c r="E137" s="3">
        <v>42381</v>
      </c>
      <c r="F137" s="2" t="s">
        <v>15</v>
      </c>
      <c r="G137" s="5">
        <v>10</v>
      </c>
      <c r="H137" s="5">
        <v>17.829999999999998</v>
      </c>
      <c r="I137" s="5">
        <v>178.29999999999998</v>
      </c>
      <c r="J137" s="5">
        <f t="shared" si="2"/>
        <v>35</v>
      </c>
    </row>
    <row r="138" spans="1:10" x14ac:dyDescent="0.35">
      <c r="A138" s="2" t="s">
        <v>8</v>
      </c>
      <c r="B138" s="2" t="s">
        <v>43</v>
      </c>
      <c r="C138" s="2" t="s">
        <v>10</v>
      </c>
      <c r="D138" s="2" t="s">
        <v>141</v>
      </c>
      <c r="E138" s="3">
        <v>42381</v>
      </c>
      <c r="F138" s="2" t="s">
        <v>5</v>
      </c>
      <c r="G138" s="5">
        <v>3</v>
      </c>
      <c r="H138" s="5">
        <v>12.42</v>
      </c>
      <c r="I138" s="5">
        <v>37.26</v>
      </c>
      <c r="J138" s="5">
        <f t="shared" si="2"/>
        <v>6</v>
      </c>
    </row>
    <row r="139" spans="1:10" x14ac:dyDescent="0.35">
      <c r="A139" s="2" t="s">
        <v>21</v>
      </c>
      <c r="B139" s="2" t="s">
        <v>550</v>
      </c>
      <c r="C139" s="2" t="s">
        <v>3</v>
      </c>
      <c r="D139" s="2" t="s">
        <v>14</v>
      </c>
      <c r="E139" s="3">
        <v>42381</v>
      </c>
      <c r="F139" s="2" t="s">
        <v>15</v>
      </c>
      <c r="G139" s="5">
        <v>3</v>
      </c>
      <c r="H139" s="5">
        <v>17.829999999999998</v>
      </c>
      <c r="I139" s="5">
        <v>53.489999999999995</v>
      </c>
      <c r="J139" s="5">
        <f t="shared" si="2"/>
        <v>10.5</v>
      </c>
    </row>
    <row r="140" spans="1:10" x14ac:dyDescent="0.35">
      <c r="A140" s="2" t="s">
        <v>8</v>
      </c>
      <c r="B140" s="2" t="s">
        <v>112</v>
      </c>
      <c r="C140" s="2" t="s">
        <v>10</v>
      </c>
      <c r="D140" s="2" t="s">
        <v>142</v>
      </c>
      <c r="E140" s="3">
        <v>42381</v>
      </c>
      <c r="F140" s="2" t="s">
        <v>5</v>
      </c>
      <c r="G140" s="5">
        <v>8</v>
      </c>
      <c r="H140" s="5">
        <v>12.42</v>
      </c>
      <c r="I140" s="5">
        <v>99.36</v>
      </c>
      <c r="J140" s="5">
        <f t="shared" si="2"/>
        <v>16</v>
      </c>
    </row>
    <row r="141" spans="1:10" x14ac:dyDescent="0.35">
      <c r="A141" s="2" t="s">
        <v>16</v>
      </c>
      <c r="B141" s="2" t="s">
        <v>9</v>
      </c>
      <c r="C141" s="2" t="s">
        <v>10</v>
      </c>
      <c r="D141" s="2" t="s">
        <v>143</v>
      </c>
      <c r="E141" s="3">
        <v>42381</v>
      </c>
      <c r="F141" s="2" t="s">
        <v>12</v>
      </c>
      <c r="G141" s="5">
        <v>8</v>
      </c>
      <c r="H141" s="5">
        <v>16.32</v>
      </c>
      <c r="I141" s="5">
        <v>130.56</v>
      </c>
      <c r="J141" s="5">
        <f t="shared" si="2"/>
        <v>24</v>
      </c>
    </row>
    <row r="142" spans="1:10" x14ac:dyDescent="0.35">
      <c r="A142" s="2" t="s">
        <v>2</v>
      </c>
      <c r="B142" s="2" t="s">
        <v>550</v>
      </c>
      <c r="C142" s="2" t="s">
        <v>3</v>
      </c>
      <c r="D142" s="2" t="s">
        <v>144</v>
      </c>
      <c r="E142" s="3">
        <v>42381</v>
      </c>
      <c r="F142" s="2" t="s">
        <v>18</v>
      </c>
      <c r="G142" s="5">
        <v>8</v>
      </c>
      <c r="H142" s="5">
        <v>53.35</v>
      </c>
      <c r="I142" s="5">
        <v>426.8</v>
      </c>
      <c r="J142" s="5">
        <f t="shared" si="2"/>
        <v>48</v>
      </c>
    </row>
    <row r="143" spans="1:10" x14ac:dyDescent="0.35">
      <c r="A143" s="2" t="s">
        <v>21</v>
      </c>
      <c r="B143" s="2" t="s">
        <v>6</v>
      </c>
      <c r="C143" s="2" t="s">
        <v>3</v>
      </c>
      <c r="D143" s="2" t="s">
        <v>145</v>
      </c>
      <c r="E143" s="3">
        <v>42381</v>
      </c>
      <c r="F143" s="2" t="s">
        <v>18</v>
      </c>
      <c r="G143" s="5">
        <v>9</v>
      </c>
      <c r="H143" s="5">
        <v>53.35</v>
      </c>
      <c r="I143" s="5">
        <v>480.15000000000003</v>
      </c>
      <c r="J143" s="5">
        <f t="shared" si="2"/>
        <v>54</v>
      </c>
    </row>
    <row r="144" spans="1:10" x14ac:dyDescent="0.35">
      <c r="A144" s="2" t="s">
        <v>21</v>
      </c>
      <c r="B144" s="2" t="s">
        <v>550</v>
      </c>
      <c r="C144" s="2" t="s">
        <v>3</v>
      </c>
      <c r="D144" s="2" t="s">
        <v>146</v>
      </c>
      <c r="E144" s="3">
        <v>42381</v>
      </c>
      <c r="F144" s="2" t="s">
        <v>5</v>
      </c>
      <c r="G144" s="5">
        <v>6</v>
      </c>
      <c r="H144" s="5">
        <v>12.42</v>
      </c>
      <c r="I144" s="5">
        <v>74.52</v>
      </c>
      <c r="J144" s="5">
        <f t="shared" si="2"/>
        <v>12</v>
      </c>
    </row>
    <row r="145" spans="1:10" x14ac:dyDescent="0.35">
      <c r="A145" s="2" t="s">
        <v>16</v>
      </c>
      <c r="B145" s="2" t="s">
        <v>25</v>
      </c>
      <c r="C145" s="2" t="s">
        <v>10</v>
      </c>
      <c r="D145" s="2" t="s">
        <v>147</v>
      </c>
      <c r="E145" s="3">
        <v>42381</v>
      </c>
      <c r="F145" s="2" t="s">
        <v>5</v>
      </c>
      <c r="G145" s="5">
        <v>4</v>
      </c>
      <c r="H145" s="5">
        <v>12.42</v>
      </c>
      <c r="I145" s="5">
        <v>49.68</v>
      </c>
      <c r="J145" s="5">
        <f t="shared" si="2"/>
        <v>8</v>
      </c>
    </row>
    <row r="146" spans="1:10" x14ac:dyDescent="0.35">
      <c r="A146" s="2" t="s">
        <v>16</v>
      </c>
      <c r="B146" s="2" t="s">
        <v>9</v>
      </c>
      <c r="C146" s="2" t="s">
        <v>10</v>
      </c>
      <c r="D146" s="2" t="s">
        <v>148</v>
      </c>
      <c r="E146" s="3">
        <v>42382</v>
      </c>
      <c r="F146" s="2" t="s">
        <v>15</v>
      </c>
      <c r="G146" s="5">
        <v>6</v>
      </c>
      <c r="H146" s="5">
        <v>17.829999999999998</v>
      </c>
      <c r="I146" s="5">
        <v>106.97999999999999</v>
      </c>
      <c r="J146" s="5">
        <f t="shared" si="2"/>
        <v>21</v>
      </c>
    </row>
    <row r="147" spans="1:10" x14ac:dyDescent="0.35">
      <c r="A147" s="2" t="s">
        <v>2</v>
      </c>
      <c r="B147" s="2" t="s">
        <v>551</v>
      </c>
      <c r="C147" s="2" t="s">
        <v>3</v>
      </c>
      <c r="D147" s="2" t="s">
        <v>149</v>
      </c>
      <c r="E147" s="3">
        <v>42382</v>
      </c>
      <c r="F147" s="2" t="s">
        <v>12</v>
      </c>
      <c r="G147" s="5">
        <v>9</v>
      </c>
      <c r="H147" s="5">
        <v>16.32</v>
      </c>
      <c r="I147" s="5">
        <v>146.88</v>
      </c>
      <c r="J147" s="5">
        <f t="shared" si="2"/>
        <v>27</v>
      </c>
    </row>
    <row r="148" spans="1:10" x14ac:dyDescent="0.35">
      <c r="A148" s="2" t="s">
        <v>21</v>
      </c>
      <c r="B148" s="2" t="s">
        <v>550</v>
      </c>
      <c r="C148" s="2" t="s">
        <v>3</v>
      </c>
      <c r="D148" s="2" t="s">
        <v>150</v>
      </c>
      <c r="E148" s="3">
        <v>42382</v>
      </c>
      <c r="F148" s="2" t="s">
        <v>12</v>
      </c>
      <c r="G148" s="5">
        <v>10</v>
      </c>
      <c r="H148" s="5">
        <v>16.32</v>
      </c>
      <c r="I148" s="5">
        <v>163.19999999999999</v>
      </c>
      <c r="J148" s="5">
        <f t="shared" si="2"/>
        <v>30</v>
      </c>
    </row>
    <row r="149" spans="1:10" x14ac:dyDescent="0.35">
      <c r="A149" s="2" t="s">
        <v>2</v>
      </c>
      <c r="B149" s="2" t="s">
        <v>550</v>
      </c>
      <c r="C149" s="2" t="s">
        <v>3</v>
      </c>
      <c r="D149" s="2" t="s">
        <v>151</v>
      </c>
      <c r="E149" s="3">
        <v>42382</v>
      </c>
      <c r="F149" s="2" t="s">
        <v>5</v>
      </c>
      <c r="G149" s="5">
        <v>6</v>
      </c>
      <c r="H149" s="5">
        <v>12.42</v>
      </c>
      <c r="I149" s="5">
        <v>74.52</v>
      </c>
      <c r="J149" s="5">
        <f t="shared" si="2"/>
        <v>12</v>
      </c>
    </row>
    <row r="150" spans="1:10" x14ac:dyDescent="0.35">
      <c r="A150" s="2" t="s">
        <v>2</v>
      </c>
      <c r="B150" s="2" t="s">
        <v>551</v>
      </c>
      <c r="C150" s="2" t="s">
        <v>3</v>
      </c>
      <c r="D150" s="2" t="s">
        <v>152</v>
      </c>
      <c r="E150" s="3">
        <v>42382</v>
      </c>
      <c r="F150" s="2" t="s">
        <v>5</v>
      </c>
      <c r="G150" s="5">
        <v>1</v>
      </c>
      <c r="H150" s="5">
        <v>12.42</v>
      </c>
      <c r="I150" s="5">
        <v>12.42</v>
      </c>
      <c r="J150" s="5">
        <f t="shared" si="2"/>
        <v>2</v>
      </c>
    </row>
    <row r="151" spans="1:10" x14ac:dyDescent="0.35">
      <c r="A151" s="2" t="s">
        <v>2</v>
      </c>
      <c r="B151" s="2" t="s">
        <v>6</v>
      </c>
      <c r="C151" s="2" t="s">
        <v>3</v>
      </c>
      <c r="D151" s="2" t="s">
        <v>34</v>
      </c>
      <c r="E151" s="3">
        <v>42382</v>
      </c>
      <c r="F151" s="2" t="s">
        <v>12</v>
      </c>
      <c r="G151" s="5">
        <v>1</v>
      </c>
      <c r="H151" s="5">
        <v>16.32</v>
      </c>
      <c r="I151" s="5">
        <v>16.32</v>
      </c>
      <c r="J151" s="5">
        <f t="shared" si="2"/>
        <v>3</v>
      </c>
    </row>
    <row r="152" spans="1:10" x14ac:dyDescent="0.35">
      <c r="A152" s="2" t="s">
        <v>2</v>
      </c>
      <c r="B152" s="2" t="s">
        <v>6</v>
      </c>
      <c r="C152" s="2" t="s">
        <v>3</v>
      </c>
      <c r="D152" s="2" t="s">
        <v>29</v>
      </c>
      <c r="E152" s="3">
        <v>42382</v>
      </c>
      <c r="F152" s="2" t="s">
        <v>18</v>
      </c>
      <c r="G152" s="5">
        <v>9</v>
      </c>
      <c r="H152" s="5">
        <v>53.35</v>
      </c>
      <c r="I152" s="5">
        <v>480.15000000000003</v>
      </c>
      <c r="J152" s="5">
        <f t="shared" si="2"/>
        <v>54</v>
      </c>
    </row>
    <row r="153" spans="1:10" x14ac:dyDescent="0.35">
      <c r="A153" s="2" t="s">
        <v>16</v>
      </c>
      <c r="B153" s="2" t="s">
        <v>43</v>
      </c>
      <c r="C153" s="2" t="s">
        <v>10</v>
      </c>
      <c r="D153" s="2" t="s">
        <v>141</v>
      </c>
      <c r="E153" s="3">
        <v>42382</v>
      </c>
      <c r="F153" s="2" t="s">
        <v>15</v>
      </c>
      <c r="G153" s="5">
        <v>5</v>
      </c>
      <c r="H153" s="5">
        <v>17.829999999999998</v>
      </c>
      <c r="I153" s="5">
        <v>89.149999999999991</v>
      </c>
      <c r="J153" s="5">
        <f t="shared" si="2"/>
        <v>17.5</v>
      </c>
    </row>
    <row r="154" spans="1:10" x14ac:dyDescent="0.35">
      <c r="A154" s="2" t="s">
        <v>2</v>
      </c>
      <c r="B154" s="2" t="s">
        <v>549</v>
      </c>
      <c r="C154" s="2" t="s">
        <v>3</v>
      </c>
      <c r="D154" s="2" t="s">
        <v>153</v>
      </c>
      <c r="E154" s="3">
        <v>42382</v>
      </c>
      <c r="F154" s="2" t="s">
        <v>5</v>
      </c>
      <c r="G154" s="5">
        <v>9</v>
      </c>
      <c r="H154" s="5">
        <v>12.42</v>
      </c>
      <c r="I154" s="5">
        <v>111.78</v>
      </c>
      <c r="J154" s="5">
        <f t="shared" si="2"/>
        <v>18</v>
      </c>
    </row>
    <row r="155" spans="1:10" x14ac:dyDescent="0.35">
      <c r="A155" s="2" t="s">
        <v>16</v>
      </c>
      <c r="B155" s="2" t="s">
        <v>25</v>
      </c>
      <c r="C155" s="2" t="s">
        <v>10</v>
      </c>
      <c r="D155" s="2" t="s">
        <v>154</v>
      </c>
      <c r="E155" s="3">
        <v>42382</v>
      </c>
      <c r="F155" s="2" t="s">
        <v>18</v>
      </c>
      <c r="G155" s="5">
        <v>6</v>
      </c>
      <c r="H155" s="5">
        <v>53.35</v>
      </c>
      <c r="I155" s="5">
        <v>320.10000000000002</v>
      </c>
      <c r="J155" s="5">
        <f t="shared" si="2"/>
        <v>36</v>
      </c>
    </row>
    <row r="156" spans="1:10" x14ac:dyDescent="0.35">
      <c r="A156" s="2" t="s">
        <v>37</v>
      </c>
      <c r="B156" s="2" t="s">
        <v>551</v>
      </c>
      <c r="C156" s="2" t="s">
        <v>3</v>
      </c>
      <c r="D156" s="2" t="s">
        <v>155</v>
      </c>
      <c r="E156" s="3">
        <v>42382</v>
      </c>
      <c r="F156" s="2" t="s">
        <v>18</v>
      </c>
      <c r="G156" s="5">
        <v>2</v>
      </c>
      <c r="H156" s="5">
        <v>53.35</v>
      </c>
      <c r="I156" s="5">
        <v>106.7</v>
      </c>
      <c r="J156" s="5">
        <f t="shared" si="2"/>
        <v>12</v>
      </c>
    </row>
    <row r="157" spans="1:10" x14ac:dyDescent="0.35">
      <c r="A157" s="2" t="s">
        <v>16</v>
      </c>
      <c r="B157" s="2" t="s">
        <v>25</v>
      </c>
      <c r="C157" s="2" t="s">
        <v>10</v>
      </c>
      <c r="D157" s="2" t="s">
        <v>156</v>
      </c>
      <c r="E157" s="3">
        <v>42382</v>
      </c>
      <c r="F157" s="2" t="s">
        <v>18</v>
      </c>
      <c r="G157" s="5">
        <v>8</v>
      </c>
      <c r="H157" s="5">
        <v>53.35</v>
      </c>
      <c r="I157" s="5">
        <v>426.8</v>
      </c>
      <c r="J157" s="5">
        <f t="shared" si="2"/>
        <v>48</v>
      </c>
    </row>
    <row r="158" spans="1:10" x14ac:dyDescent="0.35">
      <c r="A158" s="2" t="s">
        <v>2</v>
      </c>
      <c r="B158" s="2" t="s">
        <v>551</v>
      </c>
      <c r="C158" s="2" t="s">
        <v>3</v>
      </c>
      <c r="D158" s="2" t="s">
        <v>62</v>
      </c>
      <c r="E158" s="3">
        <v>42382</v>
      </c>
      <c r="F158" s="2" t="s">
        <v>18</v>
      </c>
      <c r="G158" s="5">
        <v>10</v>
      </c>
      <c r="H158" s="5">
        <v>53.35</v>
      </c>
      <c r="I158" s="5">
        <v>533.5</v>
      </c>
      <c r="J158" s="5">
        <f t="shared" si="2"/>
        <v>60</v>
      </c>
    </row>
    <row r="159" spans="1:10" x14ac:dyDescent="0.35">
      <c r="A159" s="2" t="s">
        <v>2</v>
      </c>
      <c r="B159" s="2" t="s">
        <v>551</v>
      </c>
      <c r="C159" s="2" t="s">
        <v>3</v>
      </c>
      <c r="D159" s="2" t="s">
        <v>157</v>
      </c>
      <c r="E159" s="3">
        <v>42382</v>
      </c>
      <c r="F159" s="2" t="s">
        <v>5</v>
      </c>
      <c r="G159" s="5">
        <v>5</v>
      </c>
      <c r="H159" s="5">
        <v>12.42</v>
      </c>
      <c r="I159" s="5">
        <v>62.1</v>
      </c>
      <c r="J159" s="5">
        <f t="shared" si="2"/>
        <v>10</v>
      </c>
    </row>
    <row r="160" spans="1:10" x14ac:dyDescent="0.35">
      <c r="A160" s="2" t="s">
        <v>2</v>
      </c>
      <c r="B160" s="2" t="s">
        <v>6</v>
      </c>
      <c r="C160" s="2" t="s">
        <v>3</v>
      </c>
      <c r="D160" s="2" t="s">
        <v>158</v>
      </c>
      <c r="E160" s="3">
        <v>42382</v>
      </c>
      <c r="F160" s="2" t="s">
        <v>12</v>
      </c>
      <c r="G160" s="5">
        <v>6</v>
      </c>
      <c r="H160" s="5">
        <v>16.32</v>
      </c>
      <c r="I160" s="5">
        <v>97.92</v>
      </c>
      <c r="J160" s="5">
        <f t="shared" si="2"/>
        <v>18</v>
      </c>
    </row>
    <row r="161" spans="1:10" x14ac:dyDescent="0.35">
      <c r="A161" s="2" t="s">
        <v>8</v>
      </c>
      <c r="B161" s="2" t="s">
        <v>25</v>
      </c>
      <c r="C161" s="2" t="s">
        <v>10</v>
      </c>
      <c r="D161" s="2" t="s">
        <v>159</v>
      </c>
      <c r="E161" s="3">
        <v>42382</v>
      </c>
      <c r="F161" s="2" t="s">
        <v>15</v>
      </c>
      <c r="G161" s="5">
        <v>5</v>
      </c>
      <c r="H161" s="5">
        <v>17.829999999999998</v>
      </c>
      <c r="I161" s="5">
        <v>89.149999999999991</v>
      </c>
      <c r="J161" s="5">
        <f t="shared" si="2"/>
        <v>17.5</v>
      </c>
    </row>
    <row r="162" spans="1:10" x14ac:dyDescent="0.35">
      <c r="A162" s="2" t="s">
        <v>21</v>
      </c>
      <c r="B162" s="2" t="s">
        <v>551</v>
      </c>
      <c r="C162" s="2" t="s">
        <v>3</v>
      </c>
      <c r="D162" s="2" t="s">
        <v>160</v>
      </c>
      <c r="E162" s="3">
        <v>42382</v>
      </c>
      <c r="F162" s="2" t="s">
        <v>5</v>
      </c>
      <c r="G162" s="5">
        <v>5</v>
      </c>
      <c r="H162" s="5">
        <v>12.42</v>
      </c>
      <c r="I162" s="5">
        <v>62.1</v>
      </c>
      <c r="J162" s="5">
        <f t="shared" si="2"/>
        <v>10</v>
      </c>
    </row>
    <row r="163" spans="1:10" x14ac:dyDescent="0.35">
      <c r="A163" s="2" t="s">
        <v>8</v>
      </c>
      <c r="B163" s="2" t="s">
        <v>43</v>
      </c>
      <c r="C163" s="2" t="s">
        <v>10</v>
      </c>
      <c r="D163" s="2" t="s">
        <v>66</v>
      </c>
      <c r="E163" s="3">
        <v>42382</v>
      </c>
      <c r="F163" s="2" t="s">
        <v>5</v>
      </c>
      <c r="G163" s="5">
        <v>10</v>
      </c>
      <c r="H163" s="5">
        <v>12.42</v>
      </c>
      <c r="I163" s="5">
        <v>124.2</v>
      </c>
      <c r="J163" s="5">
        <f t="shared" si="2"/>
        <v>20</v>
      </c>
    </row>
    <row r="164" spans="1:10" x14ac:dyDescent="0.35">
      <c r="A164" s="2" t="s">
        <v>21</v>
      </c>
      <c r="B164" s="2" t="s">
        <v>550</v>
      </c>
      <c r="C164" s="2" t="s">
        <v>3</v>
      </c>
      <c r="D164" s="2" t="s">
        <v>161</v>
      </c>
      <c r="E164" s="3">
        <v>42382</v>
      </c>
      <c r="F164" s="2" t="s">
        <v>18</v>
      </c>
      <c r="G164" s="5">
        <v>3</v>
      </c>
      <c r="H164" s="5">
        <v>53.35</v>
      </c>
      <c r="I164" s="5">
        <v>160.05000000000001</v>
      </c>
      <c r="J164" s="5">
        <f t="shared" si="2"/>
        <v>18</v>
      </c>
    </row>
    <row r="165" spans="1:10" x14ac:dyDescent="0.35">
      <c r="A165" s="2" t="s">
        <v>21</v>
      </c>
      <c r="B165" s="2" t="s">
        <v>551</v>
      </c>
      <c r="C165" s="2" t="s">
        <v>3</v>
      </c>
      <c r="D165" s="2" t="s">
        <v>162</v>
      </c>
      <c r="E165" s="3">
        <v>42382</v>
      </c>
      <c r="F165" s="2" t="s">
        <v>5</v>
      </c>
      <c r="G165" s="5">
        <v>6</v>
      </c>
      <c r="H165" s="5">
        <v>12.42</v>
      </c>
      <c r="I165" s="5">
        <v>74.52</v>
      </c>
      <c r="J165" s="5">
        <f t="shared" si="2"/>
        <v>12</v>
      </c>
    </row>
    <row r="166" spans="1:10" x14ac:dyDescent="0.35">
      <c r="A166" s="2" t="s">
        <v>21</v>
      </c>
      <c r="B166" s="2" t="s">
        <v>6</v>
      </c>
      <c r="C166" s="2" t="s">
        <v>3</v>
      </c>
      <c r="D166" s="2" t="s">
        <v>42</v>
      </c>
      <c r="E166" s="3">
        <v>42383</v>
      </c>
      <c r="F166" s="2" t="s">
        <v>18</v>
      </c>
      <c r="G166" s="5">
        <v>6</v>
      </c>
      <c r="H166" s="5">
        <v>53.35</v>
      </c>
      <c r="I166" s="5">
        <v>320.10000000000002</v>
      </c>
      <c r="J166" s="5">
        <f t="shared" si="2"/>
        <v>36</v>
      </c>
    </row>
    <row r="167" spans="1:10" x14ac:dyDescent="0.35">
      <c r="A167" s="2" t="s">
        <v>2</v>
      </c>
      <c r="B167" s="2" t="s">
        <v>549</v>
      </c>
      <c r="C167" s="2" t="s">
        <v>3</v>
      </c>
      <c r="D167" s="2" t="s">
        <v>163</v>
      </c>
      <c r="E167" s="3">
        <v>42383</v>
      </c>
      <c r="F167" s="2" t="s">
        <v>5</v>
      </c>
      <c r="G167" s="5">
        <v>4</v>
      </c>
      <c r="H167" s="5">
        <v>12.42</v>
      </c>
      <c r="I167" s="5">
        <v>49.68</v>
      </c>
      <c r="J167" s="5">
        <f t="shared" si="2"/>
        <v>8</v>
      </c>
    </row>
    <row r="168" spans="1:10" x14ac:dyDescent="0.35">
      <c r="A168" s="2" t="s">
        <v>8</v>
      </c>
      <c r="B168" s="2" t="s">
        <v>9</v>
      </c>
      <c r="C168" s="2" t="s">
        <v>10</v>
      </c>
      <c r="D168" s="2" t="s">
        <v>164</v>
      </c>
      <c r="E168" s="3">
        <v>42383</v>
      </c>
      <c r="F168" s="2" t="s">
        <v>12</v>
      </c>
      <c r="G168" s="5">
        <v>9</v>
      </c>
      <c r="H168" s="5">
        <v>16.32</v>
      </c>
      <c r="I168" s="5">
        <v>146.88</v>
      </c>
      <c r="J168" s="5">
        <f t="shared" si="2"/>
        <v>27</v>
      </c>
    </row>
    <row r="169" spans="1:10" x14ac:dyDescent="0.35">
      <c r="A169" s="2" t="s">
        <v>2</v>
      </c>
      <c r="B169" s="2" t="s">
        <v>550</v>
      </c>
      <c r="C169" s="2" t="s">
        <v>3</v>
      </c>
      <c r="D169" s="2" t="s">
        <v>161</v>
      </c>
      <c r="E169" s="3">
        <v>42383</v>
      </c>
      <c r="F169" s="2" t="s">
        <v>5</v>
      </c>
      <c r="G169" s="5">
        <v>9</v>
      </c>
      <c r="H169" s="5">
        <v>12.42</v>
      </c>
      <c r="I169" s="5">
        <v>111.78</v>
      </c>
      <c r="J169" s="5">
        <f t="shared" si="2"/>
        <v>18</v>
      </c>
    </row>
    <row r="170" spans="1:10" x14ac:dyDescent="0.35">
      <c r="A170" s="2" t="s">
        <v>21</v>
      </c>
      <c r="B170" s="2" t="s">
        <v>6</v>
      </c>
      <c r="C170" s="2" t="s">
        <v>3</v>
      </c>
      <c r="D170" s="2" t="s">
        <v>165</v>
      </c>
      <c r="E170" s="3">
        <v>42383</v>
      </c>
      <c r="F170" s="2" t="s">
        <v>5</v>
      </c>
      <c r="G170" s="5">
        <v>9</v>
      </c>
      <c r="H170" s="5">
        <v>12.42</v>
      </c>
      <c r="I170" s="5">
        <v>111.78</v>
      </c>
      <c r="J170" s="5">
        <f t="shared" si="2"/>
        <v>18</v>
      </c>
    </row>
    <row r="171" spans="1:10" x14ac:dyDescent="0.35">
      <c r="A171" s="2" t="s">
        <v>8</v>
      </c>
      <c r="B171" s="2" t="s">
        <v>43</v>
      </c>
      <c r="C171" s="2" t="s">
        <v>10</v>
      </c>
      <c r="D171" s="2" t="s">
        <v>166</v>
      </c>
      <c r="E171" s="3">
        <v>42383</v>
      </c>
      <c r="F171" s="2" t="s">
        <v>5</v>
      </c>
      <c r="G171" s="5">
        <v>1</v>
      </c>
      <c r="H171" s="5">
        <v>12.42</v>
      </c>
      <c r="I171" s="5">
        <v>12.42</v>
      </c>
      <c r="J171" s="5">
        <f t="shared" si="2"/>
        <v>2</v>
      </c>
    </row>
    <row r="172" spans="1:10" x14ac:dyDescent="0.35">
      <c r="A172" s="2" t="s">
        <v>37</v>
      </c>
      <c r="B172" s="2" t="s">
        <v>551</v>
      </c>
      <c r="C172" s="2" t="s">
        <v>3</v>
      </c>
      <c r="D172" s="2" t="s">
        <v>63</v>
      </c>
      <c r="E172" s="3">
        <v>42383</v>
      </c>
      <c r="F172" s="2" t="s">
        <v>5</v>
      </c>
      <c r="G172" s="5">
        <v>2</v>
      </c>
      <c r="H172" s="5">
        <v>12.42</v>
      </c>
      <c r="I172" s="5">
        <v>24.84</v>
      </c>
      <c r="J172" s="5">
        <f t="shared" si="2"/>
        <v>4</v>
      </c>
    </row>
    <row r="173" spans="1:10" x14ac:dyDescent="0.35">
      <c r="A173" s="2" t="s">
        <v>2</v>
      </c>
      <c r="B173" s="2" t="s">
        <v>6</v>
      </c>
      <c r="C173" s="2" t="s">
        <v>3</v>
      </c>
      <c r="D173" s="2" t="s">
        <v>167</v>
      </c>
      <c r="E173" s="3">
        <v>42383</v>
      </c>
      <c r="F173" s="2" t="s">
        <v>15</v>
      </c>
      <c r="G173" s="5">
        <v>5</v>
      </c>
      <c r="H173" s="5">
        <v>17.829999999999998</v>
      </c>
      <c r="I173" s="5">
        <v>89.149999999999991</v>
      </c>
      <c r="J173" s="5">
        <f t="shared" si="2"/>
        <v>17.5</v>
      </c>
    </row>
    <row r="174" spans="1:10" x14ac:dyDescent="0.35">
      <c r="A174" s="2" t="s">
        <v>16</v>
      </c>
      <c r="B174" s="2" t="s">
        <v>9</v>
      </c>
      <c r="C174" s="2" t="s">
        <v>10</v>
      </c>
      <c r="D174" s="2" t="s">
        <v>168</v>
      </c>
      <c r="E174" s="3">
        <v>42383</v>
      </c>
      <c r="F174" s="2" t="s">
        <v>18</v>
      </c>
      <c r="G174" s="5">
        <v>8</v>
      </c>
      <c r="H174" s="5">
        <v>53.35</v>
      </c>
      <c r="I174" s="5">
        <v>426.8</v>
      </c>
      <c r="J174" s="5">
        <f t="shared" si="2"/>
        <v>48</v>
      </c>
    </row>
    <row r="175" spans="1:10" x14ac:dyDescent="0.35">
      <c r="A175" s="2" t="s">
        <v>8</v>
      </c>
      <c r="B175" s="2" t="s">
        <v>9</v>
      </c>
      <c r="C175" s="2" t="s">
        <v>10</v>
      </c>
      <c r="D175" s="2" t="s">
        <v>169</v>
      </c>
      <c r="E175" s="3">
        <v>42383</v>
      </c>
      <c r="F175" s="2" t="s">
        <v>5</v>
      </c>
      <c r="G175" s="5">
        <v>6</v>
      </c>
      <c r="H175" s="5">
        <v>12.42</v>
      </c>
      <c r="I175" s="5">
        <v>74.52</v>
      </c>
      <c r="J175" s="5">
        <f t="shared" si="2"/>
        <v>12</v>
      </c>
    </row>
    <row r="176" spans="1:10" x14ac:dyDescent="0.35">
      <c r="A176" s="2" t="s">
        <v>21</v>
      </c>
      <c r="B176" s="2" t="s">
        <v>6</v>
      </c>
      <c r="C176" s="2" t="s">
        <v>3</v>
      </c>
      <c r="D176" s="2" t="s">
        <v>170</v>
      </c>
      <c r="E176" s="3">
        <v>42384</v>
      </c>
      <c r="F176" s="2" t="s">
        <v>5</v>
      </c>
      <c r="G176" s="5">
        <v>3</v>
      </c>
      <c r="H176" s="5">
        <v>12.42</v>
      </c>
      <c r="I176" s="5">
        <v>37.26</v>
      </c>
      <c r="J176" s="5">
        <f t="shared" si="2"/>
        <v>6</v>
      </c>
    </row>
    <row r="177" spans="1:10" x14ac:dyDescent="0.35">
      <c r="A177" s="2" t="s">
        <v>2</v>
      </c>
      <c r="B177" s="2" t="s">
        <v>6</v>
      </c>
      <c r="C177" s="2" t="s">
        <v>3</v>
      </c>
      <c r="D177" s="2" t="s">
        <v>171</v>
      </c>
      <c r="E177" s="3">
        <v>42384</v>
      </c>
      <c r="F177" s="2" t="s">
        <v>15</v>
      </c>
      <c r="G177" s="5">
        <v>6</v>
      </c>
      <c r="H177" s="5">
        <v>17.829999999999998</v>
      </c>
      <c r="I177" s="5">
        <v>106.97999999999999</v>
      </c>
      <c r="J177" s="5">
        <f t="shared" si="2"/>
        <v>21</v>
      </c>
    </row>
    <row r="178" spans="1:10" x14ac:dyDescent="0.35">
      <c r="A178" s="2" t="s">
        <v>21</v>
      </c>
      <c r="B178" s="2" t="s">
        <v>551</v>
      </c>
      <c r="C178" s="2" t="s">
        <v>3</v>
      </c>
      <c r="D178" s="2" t="s">
        <v>172</v>
      </c>
      <c r="E178" s="3">
        <v>42384</v>
      </c>
      <c r="F178" s="2" t="s">
        <v>18</v>
      </c>
      <c r="G178" s="5">
        <v>7</v>
      </c>
      <c r="H178" s="5">
        <v>53.35</v>
      </c>
      <c r="I178" s="5">
        <v>373.45</v>
      </c>
      <c r="J178" s="5">
        <f t="shared" si="2"/>
        <v>42</v>
      </c>
    </row>
    <row r="179" spans="1:10" x14ac:dyDescent="0.35">
      <c r="A179" s="2" t="s">
        <v>2</v>
      </c>
      <c r="B179" s="2" t="s">
        <v>551</v>
      </c>
      <c r="C179" s="2" t="s">
        <v>3</v>
      </c>
      <c r="D179" s="2" t="s">
        <v>173</v>
      </c>
      <c r="E179" s="3">
        <v>42384</v>
      </c>
      <c r="F179" s="2" t="s">
        <v>15</v>
      </c>
      <c r="G179" s="5">
        <v>3</v>
      </c>
      <c r="H179" s="5">
        <v>17.829999999999998</v>
      </c>
      <c r="I179" s="5">
        <v>53.489999999999995</v>
      </c>
      <c r="J179" s="5">
        <f t="shared" si="2"/>
        <v>10.5</v>
      </c>
    </row>
    <row r="180" spans="1:10" x14ac:dyDescent="0.35">
      <c r="A180" s="2" t="s">
        <v>37</v>
      </c>
      <c r="B180" s="2" t="s">
        <v>6</v>
      </c>
      <c r="C180" s="2" t="s">
        <v>3</v>
      </c>
      <c r="D180" s="2" t="s">
        <v>174</v>
      </c>
      <c r="E180" s="3">
        <v>42384</v>
      </c>
      <c r="F180" s="2" t="s">
        <v>15</v>
      </c>
      <c r="G180" s="5">
        <v>3</v>
      </c>
      <c r="H180" s="5">
        <v>17.829999999999998</v>
      </c>
      <c r="I180" s="5">
        <v>53.489999999999995</v>
      </c>
      <c r="J180" s="5">
        <f t="shared" si="2"/>
        <v>10.5</v>
      </c>
    </row>
    <row r="181" spans="1:10" x14ac:dyDescent="0.35">
      <c r="A181" s="2" t="s">
        <v>2</v>
      </c>
      <c r="B181" s="2" t="s">
        <v>6</v>
      </c>
      <c r="C181" s="2" t="s">
        <v>3</v>
      </c>
      <c r="D181" s="2" t="s">
        <v>175</v>
      </c>
      <c r="E181" s="3">
        <v>42384</v>
      </c>
      <c r="F181" s="2" t="s">
        <v>15</v>
      </c>
      <c r="G181" s="5">
        <v>7</v>
      </c>
      <c r="H181" s="5">
        <v>17.829999999999998</v>
      </c>
      <c r="I181" s="5">
        <v>124.80999999999999</v>
      </c>
      <c r="J181" s="5">
        <f t="shared" si="2"/>
        <v>24.5</v>
      </c>
    </row>
    <row r="182" spans="1:10" x14ac:dyDescent="0.35">
      <c r="A182" s="2" t="s">
        <v>37</v>
      </c>
      <c r="B182" s="2" t="s">
        <v>551</v>
      </c>
      <c r="C182" s="2" t="s">
        <v>3</v>
      </c>
      <c r="D182" s="2" t="s">
        <v>176</v>
      </c>
      <c r="E182" s="3">
        <v>42384</v>
      </c>
      <c r="F182" s="2" t="s">
        <v>18</v>
      </c>
      <c r="G182" s="5">
        <v>10</v>
      </c>
      <c r="H182" s="5">
        <v>53.35</v>
      </c>
      <c r="I182" s="5">
        <v>533.5</v>
      </c>
      <c r="J182" s="5">
        <f t="shared" si="2"/>
        <v>60</v>
      </c>
    </row>
    <row r="183" spans="1:10" x14ac:dyDescent="0.35">
      <c r="A183" s="2" t="s">
        <v>16</v>
      </c>
      <c r="B183" s="2" t="s">
        <v>43</v>
      </c>
      <c r="C183" s="2" t="s">
        <v>10</v>
      </c>
      <c r="D183" s="2" t="s">
        <v>76</v>
      </c>
      <c r="E183" s="3">
        <v>42384</v>
      </c>
      <c r="F183" s="2" t="s">
        <v>5</v>
      </c>
      <c r="G183" s="5">
        <v>5</v>
      </c>
      <c r="H183" s="5">
        <v>12.42</v>
      </c>
      <c r="I183" s="5">
        <v>62.1</v>
      </c>
      <c r="J183" s="5">
        <f t="shared" si="2"/>
        <v>10</v>
      </c>
    </row>
    <row r="184" spans="1:10" x14ac:dyDescent="0.35">
      <c r="A184" s="2" t="s">
        <v>16</v>
      </c>
      <c r="B184" s="2" t="s">
        <v>43</v>
      </c>
      <c r="C184" s="2" t="s">
        <v>10</v>
      </c>
      <c r="D184" s="2" t="s">
        <v>177</v>
      </c>
      <c r="E184" s="3">
        <v>42384</v>
      </c>
      <c r="F184" s="2" t="s">
        <v>5</v>
      </c>
      <c r="G184" s="5">
        <v>4</v>
      </c>
      <c r="H184" s="5">
        <v>12.42</v>
      </c>
      <c r="I184" s="5">
        <v>49.68</v>
      </c>
      <c r="J184" s="5">
        <f t="shared" si="2"/>
        <v>8</v>
      </c>
    </row>
    <row r="185" spans="1:10" x14ac:dyDescent="0.35">
      <c r="A185" s="2" t="s">
        <v>8</v>
      </c>
      <c r="B185" s="2" t="s">
        <v>43</v>
      </c>
      <c r="C185" s="2" t="s">
        <v>10</v>
      </c>
      <c r="D185" s="2" t="s">
        <v>178</v>
      </c>
      <c r="E185" s="3">
        <v>42384</v>
      </c>
      <c r="F185" s="2" t="s">
        <v>18</v>
      </c>
      <c r="G185" s="5">
        <v>6</v>
      </c>
      <c r="H185" s="5">
        <v>53.35</v>
      </c>
      <c r="I185" s="5">
        <v>320.10000000000002</v>
      </c>
      <c r="J185" s="5">
        <f t="shared" si="2"/>
        <v>36</v>
      </c>
    </row>
    <row r="186" spans="1:10" x14ac:dyDescent="0.35">
      <c r="A186" s="2" t="s">
        <v>8</v>
      </c>
      <c r="B186" s="2" t="s">
        <v>43</v>
      </c>
      <c r="C186" s="2" t="s">
        <v>10</v>
      </c>
      <c r="D186" s="2" t="s">
        <v>104</v>
      </c>
      <c r="E186" s="3">
        <v>42384</v>
      </c>
      <c r="F186" s="2" t="s">
        <v>5</v>
      </c>
      <c r="G186" s="5">
        <v>10</v>
      </c>
      <c r="H186" s="5">
        <v>12.42</v>
      </c>
      <c r="I186" s="5">
        <v>124.2</v>
      </c>
      <c r="J186" s="5">
        <f t="shared" si="2"/>
        <v>20</v>
      </c>
    </row>
    <row r="187" spans="1:10" x14ac:dyDescent="0.35">
      <c r="A187" s="2" t="s">
        <v>2</v>
      </c>
      <c r="B187" s="2" t="s">
        <v>550</v>
      </c>
      <c r="C187" s="2" t="s">
        <v>3</v>
      </c>
      <c r="D187" s="2" t="s">
        <v>179</v>
      </c>
      <c r="E187" s="3">
        <v>42385</v>
      </c>
      <c r="F187" s="2" t="s">
        <v>15</v>
      </c>
      <c r="G187" s="5">
        <v>5</v>
      </c>
      <c r="H187" s="5">
        <v>17.829999999999998</v>
      </c>
      <c r="I187" s="5">
        <v>89.149999999999991</v>
      </c>
      <c r="J187" s="5">
        <f t="shared" si="2"/>
        <v>17.5</v>
      </c>
    </row>
    <row r="188" spans="1:10" x14ac:dyDescent="0.35">
      <c r="A188" s="2" t="s">
        <v>2</v>
      </c>
      <c r="B188" s="2" t="s">
        <v>550</v>
      </c>
      <c r="C188" s="2" t="s">
        <v>3</v>
      </c>
      <c r="D188" s="2" t="s">
        <v>180</v>
      </c>
      <c r="E188" s="3">
        <v>42385</v>
      </c>
      <c r="F188" s="2" t="s">
        <v>5</v>
      </c>
      <c r="G188" s="5">
        <v>10</v>
      </c>
      <c r="H188" s="5">
        <v>12.42</v>
      </c>
      <c r="I188" s="5">
        <v>124.2</v>
      </c>
      <c r="J188" s="5">
        <f t="shared" si="2"/>
        <v>20</v>
      </c>
    </row>
    <row r="189" spans="1:10" x14ac:dyDescent="0.35">
      <c r="A189" s="2" t="s">
        <v>37</v>
      </c>
      <c r="B189" s="2" t="s">
        <v>6</v>
      </c>
      <c r="C189" s="2" t="s">
        <v>3</v>
      </c>
      <c r="D189" s="2" t="s">
        <v>23</v>
      </c>
      <c r="E189" s="3">
        <v>42385</v>
      </c>
      <c r="F189" s="2" t="s">
        <v>5</v>
      </c>
      <c r="G189" s="5">
        <v>8</v>
      </c>
      <c r="H189" s="5">
        <v>12.42</v>
      </c>
      <c r="I189" s="5">
        <v>99.36</v>
      </c>
      <c r="J189" s="5">
        <f t="shared" si="2"/>
        <v>16</v>
      </c>
    </row>
    <row r="190" spans="1:10" x14ac:dyDescent="0.35">
      <c r="A190" s="2" t="s">
        <v>2</v>
      </c>
      <c r="B190" s="2" t="s">
        <v>550</v>
      </c>
      <c r="C190" s="2" t="s">
        <v>3</v>
      </c>
      <c r="D190" s="2" t="s">
        <v>181</v>
      </c>
      <c r="E190" s="3">
        <v>42385</v>
      </c>
      <c r="F190" s="2" t="s">
        <v>5</v>
      </c>
      <c r="G190" s="5">
        <v>10</v>
      </c>
      <c r="H190" s="5">
        <v>12.42</v>
      </c>
      <c r="I190" s="5">
        <v>124.2</v>
      </c>
      <c r="J190" s="5">
        <f t="shared" si="2"/>
        <v>20</v>
      </c>
    </row>
    <row r="191" spans="1:10" x14ac:dyDescent="0.35">
      <c r="A191" s="2" t="s">
        <v>16</v>
      </c>
      <c r="B191" s="2" t="s">
        <v>9</v>
      </c>
      <c r="C191" s="2" t="s">
        <v>10</v>
      </c>
      <c r="D191" s="2" t="s">
        <v>182</v>
      </c>
      <c r="E191" s="3">
        <v>42385</v>
      </c>
      <c r="F191" s="2" t="s">
        <v>5</v>
      </c>
      <c r="G191" s="5">
        <v>9</v>
      </c>
      <c r="H191" s="5">
        <v>12.42</v>
      </c>
      <c r="I191" s="5">
        <v>111.78</v>
      </c>
      <c r="J191" s="5">
        <f t="shared" si="2"/>
        <v>18</v>
      </c>
    </row>
    <row r="192" spans="1:10" x14ac:dyDescent="0.35">
      <c r="A192" s="2" t="s">
        <v>2</v>
      </c>
      <c r="B192" s="2" t="s">
        <v>551</v>
      </c>
      <c r="C192" s="2" t="s">
        <v>3</v>
      </c>
      <c r="D192" s="2" t="s">
        <v>183</v>
      </c>
      <c r="E192" s="3">
        <v>42385</v>
      </c>
      <c r="F192" s="2" t="s">
        <v>18</v>
      </c>
      <c r="G192" s="5">
        <v>5</v>
      </c>
      <c r="H192" s="5">
        <v>53.35</v>
      </c>
      <c r="I192" s="5">
        <v>266.75</v>
      </c>
      <c r="J192" s="5">
        <f t="shared" si="2"/>
        <v>30</v>
      </c>
    </row>
    <row r="193" spans="1:10" x14ac:dyDescent="0.35">
      <c r="A193" s="2" t="s">
        <v>2</v>
      </c>
      <c r="B193" s="2" t="s">
        <v>551</v>
      </c>
      <c r="C193" s="2" t="s">
        <v>3</v>
      </c>
      <c r="D193" s="2" t="s">
        <v>184</v>
      </c>
      <c r="E193" s="3">
        <v>42385</v>
      </c>
      <c r="F193" s="2" t="s">
        <v>5</v>
      </c>
      <c r="G193" s="5">
        <v>2</v>
      </c>
      <c r="H193" s="5">
        <v>12.42</v>
      </c>
      <c r="I193" s="5">
        <v>24.84</v>
      </c>
      <c r="J193" s="5">
        <f t="shared" si="2"/>
        <v>4</v>
      </c>
    </row>
    <row r="194" spans="1:10" x14ac:dyDescent="0.35">
      <c r="A194" s="2" t="s">
        <v>2</v>
      </c>
      <c r="B194" s="2" t="s">
        <v>551</v>
      </c>
      <c r="C194" s="2" t="s">
        <v>3</v>
      </c>
      <c r="D194" s="2" t="s">
        <v>184</v>
      </c>
      <c r="E194" s="3">
        <v>42385</v>
      </c>
      <c r="F194" s="2" t="s">
        <v>18</v>
      </c>
      <c r="G194" s="5">
        <v>9</v>
      </c>
      <c r="H194" s="5">
        <v>53.35</v>
      </c>
      <c r="I194" s="5">
        <v>480.15000000000003</v>
      </c>
      <c r="J194" s="5">
        <f t="shared" si="2"/>
        <v>54</v>
      </c>
    </row>
    <row r="195" spans="1:10" x14ac:dyDescent="0.35">
      <c r="A195" s="2" t="s">
        <v>2</v>
      </c>
      <c r="B195" s="2" t="s">
        <v>6</v>
      </c>
      <c r="C195" s="2" t="s">
        <v>3</v>
      </c>
      <c r="D195" s="2" t="s">
        <v>42</v>
      </c>
      <c r="E195" s="3">
        <v>42385</v>
      </c>
      <c r="F195" s="2" t="s">
        <v>15</v>
      </c>
      <c r="G195" s="5">
        <v>5</v>
      </c>
      <c r="H195" s="5">
        <v>17.829999999999998</v>
      </c>
      <c r="I195" s="5">
        <v>89.149999999999991</v>
      </c>
      <c r="J195" s="5">
        <f t="shared" ref="J195:J258" si="3">IF(F195="Junk",G195*2,IF(F195="Stuff",G195*3,IF(F195="Things",G195*3.5,G195*6)))</f>
        <v>17.5</v>
      </c>
    </row>
    <row r="196" spans="1:10" x14ac:dyDescent="0.35">
      <c r="A196" s="2" t="s">
        <v>2</v>
      </c>
      <c r="B196" s="2" t="s">
        <v>549</v>
      </c>
      <c r="C196" s="2" t="s">
        <v>3</v>
      </c>
      <c r="D196" s="2" t="s">
        <v>185</v>
      </c>
      <c r="E196" s="3">
        <v>42385</v>
      </c>
      <c r="F196" s="2" t="s">
        <v>5</v>
      </c>
      <c r="G196" s="5">
        <v>4</v>
      </c>
      <c r="H196" s="5">
        <v>12.42</v>
      </c>
      <c r="I196" s="5">
        <v>49.68</v>
      </c>
      <c r="J196" s="5">
        <f t="shared" si="3"/>
        <v>8</v>
      </c>
    </row>
    <row r="197" spans="1:10" x14ac:dyDescent="0.35">
      <c r="A197" s="2" t="s">
        <v>2</v>
      </c>
      <c r="B197" s="2" t="s">
        <v>6</v>
      </c>
      <c r="C197" s="2" t="s">
        <v>3</v>
      </c>
      <c r="D197" s="2" t="s">
        <v>186</v>
      </c>
      <c r="E197" s="3">
        <v>42385</v>
      </c>
      <c r="F197" s="2" t="s">
        <v>18</v>
      </c>
      <c r="G197" s="5">
        <v>8</v>
      </c>
      <c r="H197" s="5">
        <v>53.35</v>
      </c>
      <c r="I197" s="5">
        <v>426.8</v>
      </c>
      <c r="J197" s="5">
        <f t="shared" si="3"/>
        <v>48</v>
      </c>
    </row>
    <row r="198" spans="1:10" x14ac:dyDescent="0.35">
      <c r="A198" s="2" t="s">
        <v>16</v>
      </c>
      <c r="B198" s="2" t="s">
        <v>9</v>
      </c>
      <c r="C198" s="2" t="s">
        <v>10</v>
      </c>
      <c r="D198" s="2" t="s">
        <v>187</v>
      </c>
      <c r="E198" s="3">
        <v>42385</v>
      </c>
      <c r="F198" s="2" t="s">
        <v>5</v>
      </c>
      <c r="G198" s="5">
        <v>4</v>
      </c>
      <c r="H198" s="5">
        <v>12.42</v>
      </c>
      <c r="I198" s="5">
        <v>49.68</v>
      </c>
      <c r="J198" s="5">
        <f t="shared" si="3"/>
        <v>8</v>
      </c>
    </row>
    <row r="199" spans="1:10" x14ac:dyDescent="0.35">
      <c r="A199" s="2" t="s">
        <v>8</v>
      </c>
      <c r="B199" s="2" t="s">
        <v>43</v>
      </c>
      <c r="C199" s="2" t="s">
        <v>10</v>
      </c>
      <c r="D199" s="2" t="s">
        <v>188</v>
      </c>
      <c r="E199" s="3">
        <v>42385</v>
      </c>
      <c r="F199" s="2" t="s">
        <v>5</v>
      </c>
      <c r="G199" s="5">
        <v>7</v>
      </c>
      <c r="H199" s="5">
        <v>12.42</v>
      </c>
      <c r="I199" s="5">
        <v>86.94</v>
      </c>
      <c r="J199" s="5">
        <f t="shared" si="3"/>
        <v>14</v>
      </c>
    </row>
    <row r="200" spans="1:10" x14ac:dyDescent="0.35">
      <c r="A200" s="2" t="s">
        <v>2</v>
      </c>
      <c r="B200" s="2" t="s">
        <v>6</v>
      </c>
      <c r="C200" s="2" t="s">
        <v>3</v>
      </c>
      <c r="D200" s="2" t="s">
        <v>135</v>
      </c>
      <c r="E200" s="3">
        <v>42385</v>
      </c>
      <c r="F200" s="2" t="s">
        <v>5</v>
      </c>
      <c r="G200" s="5">
        <v>5</v>
      </c>
      <c r="H200" s="5">
        <v>12.42</v>
      </c>
      <c r="I200" s="5">
        <v>62.1</v>
      </c>
      <c r="J200" s="5">
        <f t="shared" si="3"/>
        <v>10</v>
      </c>
    </row>
    <row r="201" spans="1:10" x14ac:dyDescent="0.35">
      <c r="A201" s="2" t="s">
        <v>2</v>
      </c>
      <c r="B201" s="2" t="s">
        <v>6</v>
      </c>
      <c r="C201" s="2" t="s">
        <v>3</v>
      </c>
      <c r="D201" s="2" t="s">
        <v>189</v>
      </c>
      <c r="E201" s="3">
        <v>42386</v>
      </c>
      <c r="F201" s="2" t="s">
        <v>15</v>
      </c>
      <c r="G201" s="5">
        <v>8</v>
      </c>
      <c r="H201" s="5">
        <v>17.829999999999998</v>
      </c>
      <c r="I201" s="5">
        <v>142.63999999999999</v>
      </c>
      <c r="J201" s="5">
        <f t="shared" si="3"/>
        <v>28</v>
      </c>
    </row>
    <row r="202" spans="1:10" x14ac:dyDescent="0.35">
      <c r="A202" s="2" t="s">
        <v>37</v>
      </c>
      <c r="B202" s="2" t="s">
        <v>6</v>
      </c>
      <c r="C202" s="2" t="s">
        <v>3</v>
      </c>
      <c r="D202" s="2" t="s">
        <v>190</v>
      </c>
      <c r="E202" s="3">
        <v>42386</v>
      </c>
      <c r="F202" s="2" t="s">
        <v>5</v>
      </c>
      <c r="G202" s="5">
        <v>7</v>
      </c>
      <c r="H202" s="5">
        <v>12.42</v>
      </c>
      <c r="I202" s="5">
        <v>86.94</v>
      </c>
      <c r="J202" s="5">
        <f t="shared" si="3"/>
        <v>14</v>
      </c>
    </row>
    <row r="203" spans="1:10" x14ac:dyDescent="0.35">
      <c r="A203" s="2" t="s">
        <v>2</v>
      </c>
      <c r="B203" s="2" t="s">
        <v>550</v>
      </c>
      <c r="C203" s="2" t="s">
        <v>3</v>
      </c>
      <c r="D203" s="2" t="s">
        <v>180</v>
      </c>
      <c r="E203" s="3">
        <v>42386</v>
      </c>
      <c r="F203" s="2" t="s">
        <v>12</v>
      </c>
      <c r="G203" s="5">
        <v>4</v>
      </c>
      <c r="H203" s="5">
        <v>16.32</v>
      </c>
      <c r="I203" s="5">
        <v>65.28</v>
      </c>
      <c r="J203" s="5">
        <f t="shared" si="3"/>
        <v>12</v>
      </c>
    </row>
    <row r="204" spans="1:10" x14ac:dyDescent="0.35">
      <c r="A204" s="2" t="s">
        <v>37</v>
      </c>
      <c r="B204" s="2" t="s">
        <v>551</v>
      </c>
      <c r="C204" s="2" t="s">
        <v>3</v>
      </c>
      <c r="D204" s="2" t="s">
        <v>126</v>
      </c>
      <c r="E204" s="3">
        <v>42386</v>
      </c>
      <c r="F204" s="2" t="s">
        <v>5</v>
      </c>
      <c r="G204" s="5">
        <v>10</v>
      </c>
      <c r="H204" s="5">
        <v>12.42</v>
      </c>
      <c r="I204" s="5">
        <v>124.2</v>
      </c>
      <c r="J204" s="5">
        <f t="shared" si="3"/>
        <v>20</v>
      </c>
    </row>
    <row r="205" spans="1:10" x14ac:dyDescent="0.35">
      <c r="A205" s="2" t="s">
        <v>21</v>
      </c>
      <c r="B205" s="2" t="s">
        <v>6</v>
      </c>
      <c r="C205" s="2" t="s">
        <v>3</v>
      </c>
      <c r="D205" s="2" t="s">
        <v>191</v>
      </c>
      <c r="E205" s="3">
        <v>42386</v>
      </c>
      <c r="F205" s="2" t="s">
        <v>18</v>
      </c>
      <c r="G205" s="5">
        <v>1</v>
      </c>
      <c r="H205" s="5">
        <v>53.35</v>
      </c>
      <c r="I205" s="5">
        <v>53.35</v>
      </c>
      <c r="J205" s="5">
        <f t="shared" si="3"/>
        <v>6</v>
      </c>
    </row>
    <row r="206" spans="1:10" x14ac:dyDescent="0.35">
      <c r="A206" s="2" t="s">
        <v>16</v>
      </c>
      <c r="B206" s="2" t="s">
        <v>43</v>
      </c>
      <c r="C206" s="2" t="s">
        <v>10</v>
      </c>
      <c r="D206" s="2" t="s">
        <v>192</v>
      </c>
      <c r="E206" s="3">
        <v>42386</v>
      </c>
      <c r="F206" s="2" t="s">
        <v>12</v>
      </c>
      <c r="G206" s="5">
        <v>9</v>
      </c>
      <c r="H206" s="5">
        <v>16.32</v>
      </c>
      <c r="I206" s="5">
        <v>146.88</v>
      </c>
      <c r="J206" s="5">
        <f t="shared" si="3"/>
        <v>27</v>
      </c>
    </row>
    <row r="207" spans="1:10" x14ac:dyDescent="0.35">
      <c r="A207" s="2" t="s">
        <v>16</v>
      </c>
      <c r="B207" s="2" t="s">
        <v>25</v>
      </c>
      <c r="C207" s="2" t="s">
        <v>10</v>
      </c>
      <c r="D207" s="2" t="s">
        <v>193</v>
      </c>
      <c r="E207" s="3">
        <v>42386</v>
      </c>
      <c r="F207" s="2" t="s">
        <v>12</v>
      </c>
      <c r="G207" s="5">
        <v>5</v>
      </c>
      <c r="H207" s="5">
        <v>16.32</v>
      </c>
      <c r="I207" s="5">
        <v>81.599999999999994</v>
      </c>
      <c r="J207" s="5">
        <f t="shared" si="3"/>
        <v>15</v>
      </c>
    </row>
    <row r="208" spans="1:10" x14ac:dyDescent="0.35">
      <c r="A208" s="2" t="s">
        <v>21</v>
      </c>
      <c r="B208" s="2" t="s">
        <v>6</v>
      </c>
      <c r="C208" s="2" t="s">
        <v>3</v>
      </c>
      <c r="D208" s="2" t="s">
        <v>79</v>
      </c>
      <c r="E208" s="3">
        <v>42386</v>
      </c>
      <c r="F208" s="2" t="s">
        <v>15</v>
      </c>
      <c r="G208" s="5">
        <v>5</v>
      </c>
      <c r="H208" s="5">
        <v>17.829999999999998</v>
      </c>
      <c r="I208" s="5">
        <v>89.149999999999991</v>
      </c>
      <c r="J208" s="5">
        <f t="shared" si="3"/>
        <v>17.5</v>
      </c>
    </row>
    <row r="209" spans="1:10" x14ac:dyDescent="0.35">
      <c r="A209" s="2" t="s">
        <v>16</v>
      </c>
      <c r="B209" s="2" t="s">
        <v>43</v>
      </c>
      <c r="C209" s="2" t="s">
        <v>10</v>
      </c>
      <c r="D209" s="2" t="s">
        <v>194</v>
      </c>
      <c r="E209" s="3">
        <v>42386</v>
      </c>
      <c r="F209" s="2" t="s">
        <v>5</v>
      </c>
      <c r="G209" s="5">
        <v>5</v>
      </c>
      <c r="H209" s="5">
        <v>12.42</v>
      </c>
      <c r="I209" s="5">
        <v>62.1</v>
      </c>
      <c r="J209" s="5">
        <f t="shared" si="3"/>
        <v>10</v>
      </c>
    </row>
    <row r="210" spans="1:10" x14ac:dyDescent="0.35">
      <c r="A210" s="2" t="s">
        <v>2</v>
      </c>
      <c r="B210" s="2" t="s">
        <v>551</v>
      </c>
      <c r="C210" s="2" t="s">
        <v>3</v>
      </c>
      <c r="D210" s="2" t="s">
        <v>78</v>
      </c>
      <c r="E210" s="3">
        <v>42386</v>
      </c>
      <c r="F210" s="2" t="s">
        <v>5</v>
      </c>
      <c r="G210" s="5">
        <v>5</v>
      </c>
      <c r="H210" s="5">
        <v>12.42</v>
      </c>
      <c r="I210" s="5">
        <v>62.1</v>
      </c>
      <c r="J210" s="5">
        <f t="shared" si="3"/>
        <v>10</v>
      </c>
    </row>
    <row r="211" spans="1:10" x14ac:dyDescent="0.35">
      <c r="A211" s="2" t="s">
        <v>21</v>
      </c>
      <c r="B211" s="2" t="s">
        <v>6</v>
      </c>
      <c r="C211" s="2" t="s">
        <v>3</v>
      </c>
      <c r="D211" s="2" t="s">
        <v>195</v>
      </c>
      <c r="E211" s="3">
        <v>42386</v>
      </c>
      <c r="F211" s="2" t="s">
        <v>5</v>
      </c>
      <c r="G211" s="5">
        <v>2</v>
      </c>
      <c r="H211" s="5">
        <v>12.42</v>
      </c>
      <c r="I211" s="5">
        <v>24.84</v>
      </c>
      <c r="J211" s="5">
        <f t="shared" si="3"/>
        <v>4</v>
      </c>
    </row>
    <row r="212" spans="1:10" x14ac:dyDescent="0.35">
      <c r="A212" s="2" t="s">
        <v>16</v>
      </c>
      <c r="B212" s="2" t="s">
        <v>25</v>
      </c>
      <c r="C212" s="2" t="s">
        <v>10</v>
      </c>
      <c r="D212" s="2" t="s">
        <v>196</v>
      </c>
      <c r="E212" s="3">
        <v>42386</v>
      </c>
      <c r="F212" s="2" t="s">
        <v>5</v>
      </c>
      <c r="G212" s="5">
        <v>10</v>
      </c>
      <c r="H212" s="5">
        <v>12.42</v>
      </c>
      <c r="I212" s="5">
        <v>124.2</v>
      </c>
      <c r="J212" s="5">
        <f t="shared" si="3"/>
        <v>20</v>
      </c>
    </row>
    <row r="213" spans="1:10" x14ac:dyDescent="0.35">
      <c r="A213" s="2" t="s">
        <v>37</v>
      </c>
      <c r="B213" s="2" t="s">
        <v>550</v>
      </c>
      <c r="C213" s="2" t="s">
        <v>3</v>
      </c>
      <c r="D213" s="2" t="s">
        <v>151</v>
      </c>
      <c r="E213" s="3">
        <v>42387</v>
      </c>
      <c r="F213" s="2" t="s">
        <v>18</v>
      </c>
      <c r="G213" s="5">
        <v>9</v>
      </c>
      <c r="H213" s="5">
        <v>53.35</v>
      </c>
      <c r="I213" s="5">
        <v>480.15000000000003</v>
      </c>
      <c r="J213" s="5">
        <f t="shared" si="3"/>
        <v>54</v>
      </c>
    </row>
    <row r="214" spans="1:10" x14ac:dyDescent="0.35">
      <c r="A214" s="2" t="s">
        <v>8</v>
      </c>
      <c r="B214" s="2" t="s">
        <v>43</v>
      </c>
      <c r="C214" s="2" t="s">
        <v>10</v>
      </c>
      <c r="D214" s="2" t="s">
        <v>132</v>
      </c>
      <c r="E214" s="3">
        <v>42387</v>
      </c>
      <c r="F214" s="2" t="s">
        <v>12</v>
      </c>
      <c r="G214" s="5">
        <v>1</v>
      </c>
      <c r="H214" s="5">
        <v>16.32</v>
      </c>
      <c r="I214" s="5">
        <v>16.32</v>
      </c>
      <c r="J214" s="5">
        <f t="shared" si="3"/>
        <v>3</v>
      </c>
    </row>
    <row r="215" spans="1:10" x14ac:dyDescent="0.35">
      <c r="A215" s="2" t="s">
        <v>2</v>
      </c>
      <c r="B215" s="2" t="s">
        <v>551</v>
      </c>
      <c r="C215" s="2" t="s">
        <v>3</v>
      </c>
      <c r="D215" s="2" t="s">
        <v>197</v>
      </c>
      <c r="E215" s="3">
        <v>42387</v>
      </c>
      <c r="F215" s="2" t="s">
        <v>5</v>
      </c>
      <c r="G215" s="5">
        <v>4</v>
      </c>
      <c r="H215" s="5">
        <v>12.42</v>
      </c>
      <c r="I215" s="5">
        <v>49.68</v>
      </c>
      <c r="J215" s="5">
        <f t="shared" si="3"/>
        <v>8</v>
      </c>
    </row>
    <row r="216" spans="1:10" x14ac:dyDescent="0.35">
      <c r="A216" s="2" t="s">
        <v>21</v>
      </c>
      <c r="B216" s="2" t="s">
        <v>551</v>
      </c>
      <c r="C216" s="2" t="s">
        <v>3</v>
      </c>
      <c r="D216" s="2" t="s">
        <v>198</v>
      </c>
      <c r="E216" s="3">
        <v>42387</v>
      </c>
      <c r="F216" s="2" t="s">
        <v>5</v>
      </c>
      <c r="G216" s="5">
        <v>6</v>
      </c>
      <c r="H216" s="5">
        <v>12.42</v>
      </c>
      <c r="I216" s="5">
        <v>74.52</v>
      </c>
      <c r="J216" s="5">
        <f t="shared" si="3"/>
        <v>12</v>
      </c>
    </row>
    <row r="217" spans="1:10" x14ac:dyDescent="0.35">
      <c r="A217" s="2" t="s">
        <v>37</v>
      </c>
      <c r="B217" s="2" t="s">
        <v>551</v>
      </c>
      <c r="C217" s="2" t="s">
        <v>3</v>
      </c>
      <c r="D217" s="2" t="s">
        <v>199</v>
      </c>
      <c r="E217" s="3">
        <v>42387</v>
      </c>
      <c r="F217" s="2" t="s">
        <v>15</v>
      </c>
      <c r="G217" s="5">
        <v>5</v>
      </c>
      <c r="H217" s="5">
        <v>17.829999999999998</v>
      </c>
      <c r="I217" s="5">
        <v>89.149999999999991</v>
      </c>
      <c r="J217" s="5">
        <f t="shared" si="3"/>
        <v>17.5</v>
      </c>
    </row>
    <row r="218" spans="1:10" x14ac:dyDescent="0.35">
      <c r="A218" s="2" t="s">
        <v>2</v>
      </c>
      <c r="B218" s="2" t="s">
        <v>550</v>
      </c>
      <c r="C218" s="2" t="s">
        <v>3</v>
      </c>
      <c r="D218" s="2" t="s">
        <v>200</v>
      </c>
      <c r="E218" s="3">
        <v>42387</v>
      </c>
      <c r="F218" s="2" t="s">
        <v>18</v>
      </c>
      <c r="G218" s="5">
        <v>4</v>
      </c>
      <c r="H218" s="5">
        <v>53.35</v>
      </c>
      <c r="I218" s="5">
        <v>213.4</v>
      </c>
      <c r="J218" s="5">
        <f t="shared" si="3"/>
        <v>24</v>
      </c>
    </row>
    <row r="219" spans="1:10" x14ac:dyDescent="0.35">
      <c r="A219" s="2" t="s">
        <v>8</v>
      </c>
      <c r="B219" s="2" t="s">
        <v>9</v>
      </c>
      <c r="C219" s="2" t="s">
        <v>10</v>
      </c>
      <c r="D219" s="2" t="s">
        <v>201</v>
      </c>
      <c r="E219" s="3">
        <v>42387</v>
      </c>
      <c r="F219" s="2" t="s">
        <v>5</v>
      </c>
      <c r="G219" s="5">
        <v>6</v>
      </c>
      <c r="H219" s="5">
        <v>12.42</v>
      </c>
      <c r="I219" s="5">
        <v>74.52</v>
      </c>
      <c r="J219" s="5">
        <f t="shared" si="3"/>
        <v>12</v>
      </c>
    </row>
    <row r="220" spans="1:10" x14ac:dyDescent="0.35">
      <c r="A220" s="2" t="s">
        <v>2</v>
      </c>
      <c r="B220" s="2" t="s">
        <v>6</v>
      </c>
      <c r="C220" s="2" t="s">
        <v>3</v>
      </c>
      <c r="D220" s="2" t="s">
        <v>202</v>
      </c>
      <c r="E220" s="3">
        <v>42387</v>
      </c>
      <c r="F220" s="2" t="s">
        <v>5</v>
      </c>
      <c r="G220" s="5">
        <v>9</v>
      </c>
      <c r="H220" s="5">
        <v>12.42</v>
      </c>
      <c r="I220" s="5">
        <v>111.78</v>
      </c>
      <c r="J220" s="5">
        <f t="shared" si="3"/>
        <v>18</v>
      </c>
    </row>
    <row r="221" spans="1:10" x14ac:dyDescent="0.35">
      <c r="A221" s="2" t="s">
        <v>8</v>
      </c>
      <c r="B221" s="2" t="s">
        <v>9</v>
      </c>
      <c r="C221" s="2" t="s">
        <v>10</v>
      </c>
      <c r="D221" s="2" t="s">
        <v>168</v>
      </c>
      <c r="E221" s="3">
        <v>42387</v>
      </c>
      <c r="F221" s="2" t="s">
        <v>12</v>
      </c>
      <c r="G221" s="5">
        <v>2</v>
      </c>
      <c r="H221" s="5">
        <v>16.32</v>
      </c>
      <c r="I221" s="5">
        <v>32.64</v>
      </c>
      <c r="J221" s="5">
        <f t="shared" si="3"/>
        <v>6</v>
      </c>
    </row>
    <row r="222" spans="1:10" x14ac:dyDescent="0.35">
      <c r="A222" s="2" t="s">
        <v>2</v>
      </c>
      <c r="B222" s="2" t="s">
        <v>551</v>
      </c>
      <c r="C222" s="2" t="s">
        <v>3</v>
      </c>
      <c r="D222" s="2" t="s">
        <v>203</v>
      </c>
      <c r="E222" s="3">
        <v>42387</v>
      </c>
      <c r="F222" s="2" t="s">
        <v>12</v>
      </c>
      <c r="G222" s="5">
        <v>10</v>
      </c>
      <c r="H222" s="5">
        <v>16.32</v>
      </c>
      <c r="I222" s="5">
        <v>163.19999999999999</v>
      </c>
      <c r="J222" s="5">
        <f t="shared" si="3"/>
        <v>30</v>
      </c>
    </row>
    <row r="223" spans="1:10" x14ac:dyDescent="0.35">
      <c r="A223" s="2" t="s">
        <v>2</v>
      </c>
      <c r="B223" s="2" t="s">
        <v>551</v>
      </c>
      <c r="C223" s="2" t="s">
        <v>3</v>
      </c>
      <c r="D223" s="2" t="s">
        <v>149</v>
      </c>
      <c r="E223" s="3">
        <v>42387</v>
      </c>
      <c r="F223" s="2" t="s">
        <v>12</v>
      </c>
      <c r="G223" s="5">
        <v>6</v>
      </c>
      <c r="H223" s="5">
        <v>16.32</v>
      </c>
      <c r="I223" s="5">
        <v>97.92</v>
      </c>
      <c r="J223" s="5">
        <f t="shared" si="3"/>
        <v>18</v>
      </c>
    </row>
    <row r="224" spans="1:10" x14ac:dyDescent="0.35">
      <c r="A224" s="2" t="s">
        <v>2</v>
      </c>
      <c r="B224" s="2" t="s">
        <v>550</v>
      </c>
      <c r="C224" s="2" t="s">
        <v>3</v>
      </c>
      <c r="D224" s="2" t="s">
        <v>204</v>
      </c>
      <c r="E224" s="3">
        <v>42387</v>
      </c>
      <c r="F224" s="2" t="s">
        <v>5</v>
      </c>
      <c r="G224" s="5">
        <v>1</v>
      </c>
      <c r="H224" s="5">
        <v>12.42</v>
      </c>
      <c r="I224" s="5">
        <v>12.42</v>
      </c>
      <c r="J224" s="5">
        <f t="shared" si="3"/>
        <v>2</v>
      </c>
    </row>
    <row r="225" spans="1:10" x14ac:dyDescent="0.35">
      <c r="A225" s="2" t="s">
        <v>2</v>
      </c>
      <c r="B225" s="2" t="s">
        <v>6</v>
      </c>
      <c r="C225" s="2" t="s">
        <v>3</v>
      </c>
      <c r="D225" s="2" t="s">
        <v>205</v>
      </c>
      <c r="E225" s="3">
        <v>42387</v>
      </c>
      <c r="F225" s="2" t="s">
        <v>5</v>
      </c>
      <c r="G225" s="5">
        <v>1</v>
      </c>
      <c r="H225" s="5">
        <v>12.42</v>
      </c>
      <c r="I225" s="5">
        <v>12.42</v>
      </c>
      <c r="J225" s="5">
        <f t="shared" si="3"/>
        <v>2</v>
      </c>
    </row>
    <row r="226" spans="1:10" x14ac:dyDescent="0.35">
      <c r="A226" s="2" t="s">
        <v>16</v>
      </c>
      <c r="B226" s="2" t="s">
        <v>9</v>
      </c>
      <c r="C226" s="2" t="s">
        <v>10</v>
      </c>
      <c r="D226" s="2" t="s">
        <v>206</v>
      </c>
      <c r="E226" s="3">
        <v>42387</v>
      </c>
      <c r="F226" s="2" t="s">
        <v>15</v>
      </c>
      <c r="G226" s="5">
        <v>2</v>
      </c>
      <c r="H226" s="5">
        <v>17.829999999999998</v>
      </c>
      <c r="I226" s="5">
        <v>35.659999999999997</v>
      </c>
      <c r="J226" s="5">
        <f t="shared" si="3"/>
        <v>7</v>
      </c>
    </row>
    <row r="227" spans="1:10" x14ac:dyDescent="0.35">
      <c r="A227" s="2" t="s">
        <v>16</v>
      </c>
      <c r="B227" s="2" t="s">
        <v>9</v>
      </c>
      <c r="C227" s="2" t="s">
        <v>10</v>
      </c>
      <c r="D227" s="2" t="s">
        <v>164</v>
      </c>
      <c r="E227" s="3">
        <v>42387</v>
      </c>
      <c r="F227" s="2" t="s">
        <v>12</v>
      </c>
      <c r="G227" s="5">
        <v>4</v>
      </c>
      <c r="H227" s="5">
        <v>16.32</v>
      </c>
      <c r="I227" s="5">
        <v>65.28</v>
      </c>
      <c r="J227" s="5">
        <f t="shared" si="3"/>
        <v>12</v>
      </c>
    </row>
    <row r="228" spans="1:10" x14ac:dyDescent="0.35">
      <c r="A228" s="2" t="s">
        <v>2</v>
      </c>
      <c r="B228" s="2" t="s">
        <v>6</v>
      </c>
      <c r="C228" s="2" t="s">
        <v>3</v>
      </c>
      <c r="D228" s="2" t="s">
        <v>207</v>
      </c>
      <c r="E228" s="3">
        <v>42387</v>
      </c>
      <c r="F228" s="2" t="s">
        <v>15</v>
      </c>
      <c r="G228" s="5">
        <v>3</v>
      </c>
      <c r="H228" s="5">
        <v>17.829999999999998</v>
      </c>
      <c r="I228" s="5">
        <v>53.489999999999995</v>
      </c>
      <c r="J228" s="5">
        <f t="shared" si="3"/>
        <v>10.5</v>
      </c>
    </row>
    <row r="229" spans="1:10" x14ac:dyDescent="0.35">
      <c r="A229" s="2" t="s">
        <v>16</v>
      </c>
      <c r="B229" s="2" t="s">
        <v>9</v>
      </c>
      <c r="C229" s="2" t="s">
        <v>10</v>
      </c>
      <c r="D229" s="2" t="s">
        <v>208</v>
      </c>
      <c r="E229" s="3">
        <v>42388</v>
      </c>
      <c r="F229" s="2" t="s">
        <v>15</v>
      </c>
      <c r="G229" s="5">
        <v>7</v>
      </c>
      <c r="H229" s="5">
        <v>17.829999999999998</v>
      </c>
      <c r="I229" s="5">
        <v>124.80999999999999</v>
      </c>
      <c r="J229" s="5">
        <f t="shared" si="3"/>
        <v>24.5</v>
      </c>
    </row>
    <row r="230" spans="1:10" x14ac:dyDescent="0.35">
      <c r="A230" s="2" t="s">
        <v>2</v>
      </c>
      <c r="B230" s="2" t="s">
        <v>551</v>
      </c>
      <c r="C230" s="2" t="s">
        <v>3</v>
      </c>
      <c r="D230" s="2" t="s">
        <v>209</v>
      </c>
      <c r="E230" s="3">
        <v>42388</v>
      </c>
      <c r="F230" s="2" t="s">
        <v>18</v>
      </c>
      <c r="G230" s="5">
        <v>4</v>
      </c>
      <c r="H230" s="5">
        <v>53.35</v>
      </c>
      <c r="I230" s="5">
        <v>213.4</v>
      </c>
      <c r="J230" s="5">
        <f t="shared" si="3"/>
        <v>24</v>
      </c>
    </row>
    <row r="231" spans="1:10" x14ac:dyDescent="0.35">
      <c r="A231" s="2" t="s">
        <v>21</v>
      </c>
      <c r="B231" s="2" t="s">
        <v>551</v>
      </c>
      <c r="C231" s="2" t="s">
        <v>3</v>
      </c>
      <c r="D231" s="2" t="s">
        <v>210</v>
      </c>
      <c r="E231" s="3">
        <v>42388</v>
      </c>
      <c r="F231" s="2" t="s">
        <v>15</v>
      </c>
      <c r="G231" s="5">
        <v>10</v>
      </c>
      <c r="H231" s="5">
        <v>17.829999999999998</v>
      </c>
      <c r="I231" s="5">
        <v>178.29999999999998</v>
      </c>
      <c r="J231" s="5">
        <f t="shared" si="3"/>
        <v>35</v>
      </c>
    </row>
    <row r="232" spans="1:10" x14ac:dyDescent="0.35">
      <c r="A232" s="2" t="s">
        <v>37</v>
      </c>
      <c r="B232" s="2" t="s">
        <v>551</v>
      </c>
      <c r="C232" s="2" t="s">
        <v>3</v>
      </c>
      <c r="D232" s="2" t="s">
        <v>77</v>
      </c>
      <c r="E232" s="3">
        <v>42388</v>
      </c>
      <c r="F232" s="2" t="s">
        <v>12</v>
      </c>
      <c r="G232" s="5">
        <v>4</v>
      </c>
      <c r="H232" s="5">
        <v>16.32</v>
      </c>
      <c r="I232" s="5">
        <v>65.28</v>
      </c>
      <c r="J232" s="5">
        <f t="shared" si="3"/>
        <v>12</v>
      </c>
    </row>
    <row r="233" spans="1:10" x14ac:dyDescent="0.35">
      <c r="A233" s="2" t="s">
        <v>2</v>
      </c>
      <c r="B233" s="2" t="s">
        <v>6</v>
      </c>
      <c r="C233" s="2" t="s">
        <v>3</v>
      </c>
      <c r="D233" s="2" t="s">
        <v>211</v>
      </c>
      <c r="E233" s="3">
        <v>42388</v>
      </c>
      <c r="F233" s="2" t="s">
        <v>15</v>
      </c>
      <c r="G233" s="5">
        <v>10</v>
      </c>
      <c r="H233" s="5">
        <v>17.829999999999998</v>
      </c>
      <c r="I233" s="5">
        <v>178.29999999999998</v>
      </c>
      <c r="J233" s="5">
        <f t="shared" si="3"/>
        <v>35</v>
      </c>
    </row>
    <row r="234" spans="1:10" x14ac:dyDescent="0.35">
      <c r="A234" s="2" t="s">
        <v>37</v>
      </c>
      <c r="B234" s="2" t="s">
        <v>6</v>
      </c>
      <c r="C234" s="2" t="s">
        <v>3</v>
      </c>
      <c r="D234" s="2" t="s">
        <v>211</v>
      </c>
      <c r="E234" s="3">
        <v>42388</v>
      </c>
      <c r="F234" s="2" t="s">
        <v>5</v>
      </c>
      <c r="G234" s="5">
        <v>10</v>
      </c>
      <c r="H234" s="5">
        <v>12.42</v>
      </c>
      <c r="I234" s="5">
        <v>124.2</v>
      </c>
      <c r="J234" s="5">
        <f t="shared" si="3"/>
        <v>20</v>
      </c>
    </row>
    <row r="235" spans="1:10" x14ac:dyDescent="0.35">
      <c r="A235" s="2" t="s">
        <v>21</v>
      </c>
      <c r="B235" s="2" t="s">
        <v>551</v>
      </c>
      <c r="C235" s="2" t="s">
        <v>3</v>
      </c>
      <c r="D235" s="2" t="s">
        <v>155</v>
      </c>
      <c r="E235" s="3">
        <v>42388</v>
      </c>
      <c r="F235" s="2" t="s">
        <v>5</v>
      </c>
      <c r="G235" s="5">
        <v>2</v>
      </c>
      <c r="H235" s="5">
        <v>12.42</v>
      </c>
      <c r="I235" s="5">
        <v>24.84</v>
      </c>
      <c r="J235" s="5">
        <f t="shared" si="3"/>
        <v>4</v>
      </c>
    </row>
    <row r="236" spans="1:10" x14ac:dyDescent="0.35">
      <c r="A236" s="2" t="s">
        <v>16</v>
      </c>
      <c r="B236" s="2" t="s">
        <v>9</v>
      </c>
      <c r="C236" s="2" t="s">
        <v>10</v>
      </c>
      <c r="D236" s="2" t="s">
        <v>212</v>
      </c>
      <c r="E236" s="3">
        <v>42388</v>
      </c>
      <c r="F236" s="2" t="s">
        <v>5</v>
      </c>
      <c r="G236" s="5">
        <v>8</v>
      </c>
      <c r="H236" s="5">
        <v>12.42</v>
      </c>
      <c r="I236" s="5">
        <v>99.36</v>
      </c>
      <c r="J236" s="5">
        <f t="shared" si="3"/>
        <v>16</v>
      </c>
    </row>
    <row r="237" spans="1:10" x14ac:dyDescent="0.35">
      <c r="A237" s="2" t="s">
        <v>21</v>
      </c>
      <c r="B237" s="2" t="s">
        <v>6</v>
      </c>
      <c r="C237" s="2" t="s">
        <v>3</v>
      </c>
      <c r="D237" s="2" t="s">
        <v>213</v>
      </c>
      <c r="E237" s="3">
        <v>42388</v>
      </c>
      <c r="F237" s="2" t="s">
        <v>5</v>
      </c>
      <c r="G237" s="5">
        <v>6</v>
      </c>
      <c r="H237" s="5">
        <v>12.42</v>
      </c>
      <c r="I237" s="5">
        <v>74.52</v>
      </c>
      <c r="J237" s="5">
        <f t="shared" si="3"/>
        <v>12</v>
      </c>
    </row>
    <row r="238" spans="1:10" x14ac:dyDescent="0.35">
      <c r="A238" s="2" t="s">
        <v>21</v>
      </c>
      <c r="B238" s="2" t="s">
        <v>6</v>
      </c>
      <c r="C238" s="2" t="s">
        <v>3</v>
      </c>
      <c r="D238" s="2" t="s">
        <v>214</v>
      </c>
      <c r="E238" s="3">
        <v>42388</v>
      </c>
      <c r="F238" s="2" t="s">
        <v>5</v>
      </c>
      <c r="G238" s="5">
        <v>1</v>
      </c>
      <c r="H238" s="5">
        <v>12.42</v>
      </c>
      <c r="I238" s="5">
        <v>12.42</v>
      </c>
      <c r="J238" s="5">
        <f t="shared" si="3"/>
        <v>2</v>
      </c>
    </row>
    <row r="239" spans="1:10" x14ac:dyDescent="0.35">
      <c r="A239" s="2" t="s">
        <v>2</v>
      </c>
      <c r="B239" s="2" t="s">
        <v>6</v>
      </c>
      <c r="C239" s="2" t="s">
        <v>3</v>
      </c>
      <c r="D239" s="2" t="s">
        <v>215</v>
      </c>
      <c r="E239" s="3">
        <v>42388</v>
      </c>
      <c r="F239" s="2" t="s">
        <v>5</v>
      </c>
      <c r="G239" s="5">
        <v>9</v>
      </c>
      <c r="H239" s="5">
        <v>12.42</v>
      </c>
      <c r="I239" s="5">
        <v>111.78</v>
      </c>
      <c r="J239" s="5">
        <f t="shared" si="3"/>
        <v>18</v>
      </c>
    </row>
    <row r="240" spans="1:10" x14ac:dyDescent="0.35">
      <c r="A240" s="2" t="s">
        <v>2</v>
      </c>
      <c r="B240" s="2" t="s">
        <v>6</v>
      </c>
      <c r="C240" s="2" t="s">
        <v>3</v>
      </c>
      <c r="D240" s="2" t="s">
        <v>110</v>
      </c>
      <c r="E240" s="3">
        <v>42388</v>
      </c>
      <c r="F240" s="2" t="s">
        <v>5</v>
      </c>
      <c r="G240" s="5">
        <v>2</v>
      </c>
      <c r="H240" s="5">
        <v>12.42</v>
      </c>
      <c r="I240" s="5">
        <v>24.84</v>
      </c>
      <c r="J240" s="5">
        <f t="shared" si="3"/>
        <v>4</v>
      </c>
    </row>
    <row r="241" spans="1:10" x14ac:dyDescent="0.35">
      <c r="A241" s="2" t="s">
        <v>2</v>
      </c>
      <c r="B241" s="2" t="s">
        <v>551</v>
      </c>
      <c r="C241" s="2" t="s">
        <v>3</v>
      </c>
      <c r="D241" s="2" t="s">
        <v>162</v>
      </c>
      <c r="E241" s="3">
        <v>42388</v>
      </c>
      <c r="F241" s="2" t="s">
        <v>5</v>
      </c>
      <c r="G241" s="5">
        <v>2</v>
      </c>
      <c r="H241" s="5">
        <v>12.42</v>
      </c>
      <c r="I241" s="5">
        <v>24.84</v>
      </c>
      <c r="J241" s="5">
        <f t="shared" si="3"/>
        <v>4</v>
      </c>
    </row>
    <row r="242" spans="1:10" x14ac:dyDescent="0.35">
      <c r="A242" s="2" t="s">
        <v>21</v>
      </c>
      <c r="B242" s="2" t="s">
        <v>6</v>
      </c>
      <c r="C242" s="2" t="s">
        <v>3</v>
      </c>
      <c r="D242" s="2" t="s">
        <v>216</v>
      </c>
      <c r="E242" s="3">
        <v>42388</v>
      </c>
      <c r="F242" s="2" t="s">
        <v>15</v>
      </c>
      <c r="G242" s="5">
        <v>8</v>
      </c>
      <c r="H242" s="5">
        <v>17.829999999999998</v>
      </c>
      <c r="I242" s="5">
        <v>142.63999999999999</v>
      </c>
      <c r="J242" s="5">
        <f t="shared" si="3"/>
        <v>28</v>
      </c>
    </row>
    <row r="243" spans="1:10" x14ac:dyDescent="0.35">
      <c r="A243" s="2" t="s">
        <v>21</v>
      </c>
      <c r="B243" s="2" t="s">
        <v>6</v>
      </c>
      <c r="C243" s="2" t="s">
        <v>3</v>
      </c>
      <c r="D243" s="2" t="s">
        <v>217</v>
      </c>
      <c r="E243" s="3">
        <v>42388</v>
      </c>
      <c r="F243" s="2" t="s">
        <v>15</v>
      </c>
      <c r="G243" s="5">
        <v>7</v>
      </c>
      <c r="H243" s="5">
        <v>17.829999999999998</v>
      </c>
      <c r="I243" s="5">
        <v>124.80999999999999</v>
      </c>
      <c r="J243" s="5">
        <f t="shared" si="3"/>
        <v>24.5</v>
      </c>
    </row>
    <row r="244" spans="1:10" x14ac:dyDescent="0.35">
      <c r="A244" s="2" t="s">
        <v>2</v>
      </c>
      <c r="B244" s="2" t="s">
        <v>6</v>
      </c>
      <c r="C244" s="2" t="s">
        <v>3</v>
      </c>
      <c r="D244" s="2" t="s">
        <v>145</v>
      </c>
      <c r="E244" s="3">
        <v>42388</v>
      </c>
      <c r="F244" s="2" t="s">
        <v>12</v>
      </c>
      <c r="G244" s="5">
        <v>3</v>
      </c>
      <c r="H244" s="5">
        <v>16.32</v>
      </c>
      <c r="I244" s="5">
        <v>48.96</v>
      </c>
      <c r="J244" s="5">
        <f t="shared" si="3"/>
        <v>9</v>
      </c>
    </row>
    <row r="245" spans="1:10" x14ac:dyDescent="0.35">
      <c r="A245" s="2" t="s">
        <v>37</v>
      </c>
      <c r="B245" s="2" t="s">
        <v>551</v>
      </c>
      <c r="C245" s="2" t="s">
        <v>3</v>
      </c>
      <c r="D245" s="2" t="s">
        <v>184</v>
      </c>
      <c r="E245" s="3">
        <v>42389</v>
      </c>
      <c r="F245" s="2" t="s">
        <v>5</v>
      </c>
      <c r="G245" s="5">
        <v>4</v>
      </c>
      <c r="H245" s="5">
        <v>12.42</v>
      </c>
      <c r="I245" s="5">
        <v>49.68</v>
      </c>
      <c r="J245" s="5">
        <f t="shared" si="3"/>
        <v>8</v>
      </c>
    </row>
    <row r="246" spans="1:10" x14ac:dyDescent="0.35">
      <c r="A246" s="2" t="s">
        <v>2</v>
      </c>
      <c r="B246" s="2" t="s">
        <v>551</v>
      </c>
      <c r="C246" s="2" t="s">
        <v>3</v>
      </c>
      <c r="D246" s="2" t="s">
        <v>218</v>
      </c>
      <c r="E246" s="3">
        <v>42389</v>
      </c>
      <c r="F246" s="2" t="s">
        <v>5</v>
      </c>
      <c r="G246" s="5">
        <v>1</v>
      </c>
      <c r="H246" s="5">
        <v>12.42</v>
      </c>
      <c r="I246" s="5">
        <v>12.42</v>
      </c>
      <c r="J246" s="5">
        <f t="shared" si="3"/>
        <v>2</v>
      </c>
    </row>
    <row r="247" spans="1:10" x14ac:dyDescent="0.35">
      <c r="A247" s="2" t="s">
        <v>2</v>
      </c>
      <c r="B247" s="2" t="s">
        <v>551</v>
      </c>
      <c r="C247" s="2" t="s">
        <v>3</v>
      </c>
      <c r="D247" s="2" t="s">
        <v>219</v>
      </c>
      <c r="E247" s="3">
        <v>42389</v>
      </c>
      <c r="F247" s="2" t="s">
        <v>5</v>
      </c>
      <c r="G247" s="5">
        <v>4</v>
      </c>
      <c r="H247" s="5">
        <v>12.42</v>
      </c>
      <c r="I247" s="5">
        <v>49.68</v>
      </c>
      <c r="J247" s="5">
        <f t="shared" si="3"/>
        <v>8</v>
      </c>
    </row>
    <row r="248" spans="1:10" x14ac:dyDescent="0.35">
      <c r="A248" s="2" t="s">
        <v>16</v>
      </c>
      <c r="B248" s="2" t="s">
        <v>9</v>
      </c>
      <c r="C248" s="2" t="s">
        <v>10</v>
      </c>
      <c r="D248" s="2" t="s">
        <v>220</v>
      </c>
      <c r="E248" s="3">
        <v>42389</v>
      </c>
      <c r="F248" s="2" t="s">
        <v>12</v>
      </c>
      <c r="G248" s="5">
        <v>4</v>
      </c>
      <c r="H248" s="5">
        <v>16.32</v>
      </c>
      <c r="I248" s="5">
        <v>65.28</v>
      </c>
      <c r="J248" s="5">
        <f t="shared" si="3"/>
        <v>12</v>
      </c>
    </row>
    <row r="249" spans="1:10" x14ac:dyDescent="0.35">
      <c r="A249" s="2" t="s">
        <v>37</v>
      </c>
      <c r="B249" s="2" t="s">
        <v>551</v>
      </c>
      <c r="C249" s="2" t="s">
        <v>3</v>
      </c>
      <c r="D249" s="2" t="s">
        <v>35</v>
      </c>
      <c r="E249" s="3">
        <v>42389</v>
      </c>
      <c r="F249" s="2" t="s">
        <v>5</v>
      </c>
      <c r="G249" s="5">
        <v>5</v>
      </c>
      <c r="H249" s="5">
        <v>12.42</v>
      </c>
      <c r="I249" s="5">
        <v>62.1</v>
      </c>
      <c r="J249" s="5">
        <f t="shared" si="3"/>
        <v>10</v>
      </c>
    </row>
    <row r="250" spans="1:10" x14ac:dyDescent="0.35">
      <c r="A250" s="2" t="s">
        <v>21</v>
      </c>
      <c r="B250" s="2" t="s">
        <v>550</v>
      </c>
      <c r="C250" s="2" t="s">
        <v>3</v>
      </c>
      <c r="D250" s="2" t="s">
        <v>221</v>
      </c>
      <c r="E250" s="3">
        <v>42389</v>
      </c>
      <c r="F250" s="2" t="s">
        <v>5</v>
      </c>
      <c r="G250" s="5">
        <v>8</v>
      </c>
      <c r="H250" s="5">
        <v>12.42</v>
      </c>
      <c r="I250" s="5">
        <v>99.36</v>
      </c>
      <c r="J250" s="5">
        <f t="shared" si="3"/>
        <v>16</v>
      </c>
    </row>
    <row r="251" spans="1:10" x14ac:dyDescent="0.35">
      <c r="A251" s="2" t="s">
        <v>8</v>
      </c>
      <c r="B251" s="2" t="s">
        <v>43</v>
      </c>
      <c r="C251" s="2" t="s">
        <v>10</v>
      </c>
      <c r="D251" s="2" t="s">
        <v>97</v>
      </c>
      <c r="E251" s="3">
        <v>42389</v>
      </c>
      <c r="F251" s="2" t="s">
        <v>5</v>
      </c>
      <c r="G251" s="5">
        <v>4</v>
      </c>
      <c r="H251" s="5">
        <v>12.42</v>
      </c>
      <c r="I251" s="5">
        <v>49.68</v>
      </c>
      <c r="J251" s="5">
        <f t="shared" si="3"/>
        <v>8</v>
      </c>
    </row>
    <row r="252" spans="1:10" x14ac:dyDescent="0.35">
      <c r="A252" s="2" t="s">
        <v>16</v>
      </c>
      <c r="B252" s="2" t="s">
        <v>43</v>
      </c>
      <c r="C252" s="2" t="s">
        <v>10</v>
      </c>
      <c r="D252" s="2" t="s">
        <v>222</v>
      </c>
      <c r="E252" s="3">
        <v>42389</v>
      </c>
      <c r="F252" s="2" t="s">
        <v>18</v>
      </c>
      <c r="G252" s="5">
        <v>5</v>
      </c>
      <c r="H252" s="5">
        <v>53.35</v>
      </c>
      <c r="I252" s="5">
        <v>266.75</v>
      </c>
      <c r="J252" s="5">
        <f t="shared" si="3"/>
        <v>30</v>
      </c>
    </row>
    <row r="253" spans="1:10" x14ac:dyDescent="0.35">
      <c r="A253" s="2" t="s">
        <v>21</v>
      </c>
      <c r="B253" s="2" t="s">
        <v>550</v>
      </c>
      <c r="C253" s="2" t="s">
        <v>3</v>
      </c>
      <c r="D253" s="2" t="s">
        <v>129</v>
      </c>
      <c r="E253" s="3">
        <v>42389</v>
      </c>
      <c r="F253" s="2" t="s">
        <v>5</v>
      </c>
      <c r="G253" s="5">
        <v>10</v>
      </c>
      <c r="H253" s="5">
        <v>12.42</v>
      </c>
      <c r="I253" s="5">
        <v>124.2</v>
      </c>
      <c r="J253" s="5">
        <f t="shared" si="3"/>
        <v>20</v>
      </c>
    </row>
    <row r="254" spans="1:10" x14ac:dyDescent="0.35">
      <c r="A254" s="2" t="s">
        <v>2</v>
      </c>
      <c r="B254" s="2" t="s">
        <v>550</v>
      </c>
      <c r="C254" s="2" t="s">
        <v>3</v>
      </c>
      <c r="D254" s="2" t="s">
        <v>204</v>
      </c>
      <c r="E254" s="3">
        <v>42389</v>
      </c>
      <c r="F254" s="2" t="s">
        <v>12</v>
      </c>
      <c r="G254" s="5">
        <v>3</v>
      </c>
      <c r="H254" s="5">
        <v>16.32</v>
      </c>
      <c r="I254" s="5">
        <v>48.96</v>
      </c>
      <c r="J254" s="5">
        <f t="shared" si="3"/>
        <v>9</v>
      </c>
    </row>
    <row r="255" spans="1:10" x14ac:dyDescent="0.35">
      <c r="A255" s="2" t="s">
        <v>2</v>
      </c>
      <c r="B255" s="2" t="s">
        <v>550</v>
      </c>
      <c r="C255" s="2" t="s">
        <v>3</v>
      </c>
      <c r="D255" s="2" t="s">
        <v>223</v>
      </c>
      <c r="E255" s="3">
        <v>42389</v>
      </c>
      <c r="F255" s="2" t="s">
        <v>18</v>
      </c>
      <c r="G255" s="5">
        <v>5</v>
      </c>
      <c r="H255" s="5">
        <v>53.35</v>
      </c>
      <c r="I255" s="5">
        <v>266.75</v>
      </c>
      <c r="J255" s="5">
        <f t="shared" si="3"/>
        <v>30</v>
      </c>
    </row>
    <row r="256" spans="1:10" x14ac:dyDescent="0.35">
      <c r="A256" s="2" t="s">
        <v>21</v>
      </c>
      <c r="B256" s="2" t="s">
        <v>550</v>
      </c>
      <c r="C256" s="2" t="s">
        <v>3</v>
      </c>
      <c r="D256" s="2" t="s">
        <v>224</v>
      </c>
      <c r="E256" s="3">
        <v>42389</v>
      </c>
      <c r="F256" s="2" t="s">
        <v>18</v>
      </c>
      <c r="G256" s="5">
        <v>7</v>
      </c>
      <c r="H256" s="5">
        <v>53.35</v>
      </c>
      <c r="I256" s="5">
        <v>373.45</v>
      </c>
      <c r="J256" s="5">
        <f t="shared" si="3"/>
        <v>42</v>
      </c>
    </row>
    <row r="257" spans="1:10" x14ac:dyDescent="0.35">
      <c r="A257" s="2" t="s">
        <v>2</v>
      </c>
      <c r="B257" s="2" t="s">
        <v>6</v>
      </c>
      <c r="C257" s="2" t="s">
        <v>3</v>
      </c>
      <c r="D257" s="2" t="s">
        <v>225</v>
      </c>
      <c r="E257" s="3">
        <v>42389</v>
      </c>
      <c r="F257" s="2" t="s">
        <v>18</v>
      </c>
      <c r="G257" s="5">
        <v>10</v>
      </c>
      <c r="H257" s="5">
        <v>53.35</v>
      </c>
      <c r="I257" s="5">
        <v>533.5</v>
      </c>
      <c r="J257" s="5">
        <f t="shared" si="3"/>
        <v>60</v>
      </c>
    </row>
    <row r="258" spans="1:10" x14ac:dyDescent="0.35">
      <c r="A258" s="2" t="s">
        <v>16</v>
      </c>
      <c r="B258" s="2" t="s">
        <v>9</v>
      </c>
      <c r="C258" s="2" t="s">
        <v>10</v>
      </c>
      <c r="D258" s="2" t="s">
        <v>136</v>
      </c>
      <c r="E258" s="3">
        <v>42390</v>
      </c>
      <c r="F258" s="2" t="s">
        <v>15</v>
      </c>
      <c r="G258" s="5">
        <v>9</v>
      </c>
      <c r="H258" s="5">
        <v>17.829999999999998</v>
      </c>
      <c r="I258" s="5">
        <v>160.46999999999997</v>
      </c>
      <c r="J258" s="5">
        <f t="shared" si="3"/>
        <v>31.5</v>
      </c>
    </row>
    <row r="259" spans="1:10" x14ac:dyDescent="0.35">
      <c r="A259" s="2" t="s">
        <v>2</v>
      </c>
      <c r="B259" s="2" t="s">
        <v>6</v>
      </c>
      <c r="C259" s="2" t="s">
        <v>3</v>
      </c>
      <c r="D259" s="2" t="s">
        <v>110</v>
      </c>
      <c r="E259" s="3">
        <v>42390</v>
      </c>
      <c r="F259" s="2" t="s">
        <v>12</v>
      </c>
      <c r="G259" s="5">
        <v>2</v>
      </c>
      <c r="H259" s="5">
        <v>16.32</v>
      </c>
      <c r="I259" s="5">
        <v>32.64</v>
      </c>
      <c r="J259" s="5">
        <f t="shared" ref="J259:J322" si="4">IF(F259="Junk",G259*2,IF(F259="Stuff",G259*3,IF(F259="Things",G259*3.5,G259*6)))</f>
        <v>6</v>
      </c>
    </row>
    <row r="260" spans="1:10" x14ac:dyDescent="0.35">
      <c r="A260" s="2" t="s">
        <v>2</v>
      </c>
      <c r="B260" s="2" t="s">
        <v>550</v>
      </c>
      <c r="C260" s="2" t="s">
        <v>3</v>
      </c>
      <c r="D260" s="2" t="s">
        <v>226</v>
      </c>
      <c r="E260" s="3">
        <v>42390</v>
      </c>
      <c r="F260" s="2" t="s">
        <v>18</v>
      </c>
      <c r="G260" s="5">
        <v>9</v>
      </c>
      <c r="H260" s="5">
        <v>53.35</v>
      </c>
      <c r="I260" s="5">
        <v>480.15000000000003</v>
      </c>
      <c r="J260" s="5">
        <f t="shared" si="4"/>
        <v>54</v>
      </c>
    </row>
    <row r="261" spans="1:10" x14ac:dyDescent="0.35">
      <c r="A261" s="2" t="s">
        <v>2</v>
      </c>
      <c r="B261" s="2" t="s">
        <v>6</v>
      </c>
      <c r="C261" s="2" t="s">
        <v>3</v>
      </c>
      <c r="D261" s="2" t="s">
        <v>167</v>
      </c>
      <c r="E261" s="3">
        <v>42390</v>
      </c>
      <c r="F261" s="2" t="s">
        <v>5</v>
      </c>
      <c r="G261" s="5">
        <v>10</v>
      </c>
      <c r="H261" s="5">
        <v>12.42</v>
      </c>
      <c r="I261" s="5">
        <v>124.2</v>
      </c>
      <c r="J261" s="5">
        <f t="shared" si="4"/>
        <v>20</v>
      </c>
    </row>
    <row r="262" spans="1:10" x14ac:dyDescent="0.35">
      <c r="A262" s="2" t="s">
        <v>2</v>
      </c>
      <c r="B262" s="2" t="s">
        <v>551</v>
      </c>
      <c r="C262" s="2" t="s">
        <v>3</v>
      </c>
      <c r="D262" s="2" t="s">
        <v>63</v>
      </c>
      <c r="E262" s="3">
        <v>42390</v>
      </c>
      <c r="F262" s="2" t="s">
        <v>18</v>
      </c>
      <c r="G262" s="5">
        <v>5</v>
      </c>
      <c r="H262" s="5">
        <v>53.35</v>
      </c>
      <c r="I262" s="5">
        <v>266.75</v>
      </c>
      <c r="J262" s="5">
        <f t="shared" si="4"/>
        <v>30</v>
      </c>
    </row>
    <row r="263" spans="1:10" x14ac:dyDescent="0.35">
      <c r="A263" s="2" t="s">
        <v>16</v>
      </c>
      <c r="B263" s="2" t="s">
        <v>43</v>
      </c>
      <c r="C263" s="2" t="s">
        <v>10</v>
      </c>
      <c r="D263" s="2" t="s">
        <v>227</v>
      </c>
      <c r="E263" s="3">
        <v>42390</v>
      </c>
      <c r="F263" s="2" t="s">
        <v>18</v>
      </c>
      <c r="G263" s="5">
        <v>10</v>
      </c>
      <c r="H263" s="5">
        <v>53.35</v>
      </c>
      <c r="I263" s="5">
        <v>533.5</v>
      </c>
      <c r="J263" s="5">
        <f t="shared" si="4"/>
        <v>60</v>
      </c>
    </row>
    <row r="264" spans="1:10" x14ac:dyDescent="0.35">
      <c r="A264" s="2" t="s">
        <v>2</v>
      </c>
      <c r="B264" s="2" t="s">
        <v>6</v>
      </c>
      <c r="C264" s="2" t="s">
        <v>3</v>
      </c>
      <c r="D264" s="2" t="s">
        <v>133</v>
      </c>
      <c r="E264" s="3">
        <v>42390</v>
      </c>
      <c r="F264" s="2" t="s">
        <v>12</v>
      </c>
      <c r="G264" s="5">
        <v>7</v>
      </c>
      <c r="H264" s="5">
        <v>16.32</v>
      </c>
      <c r="I264" s="5">
        <v>114.24000000000001</v>
      </c>
      <c r="J264" s="5">
        <f t="shared" si="4"/>
        <v>21</v>
      </c>
    </row>
    <row r="265" spans="1:10" x14ac:dyDescent="0.35">
      <c r="A265" s="2" t="s">
        <v>21</v>
      </c>
      <c r="B265" s="2" t="s">
        <v>551</v>
      </c>
      <c r="C265" s="2" t="s">
        <v>3</v>
      </c>
      <c r="D265" s="2" t="s">
        <v>203</v>
      </c>
      <c r="E265" s="3">
        <v>42390</v>
      </c>
      <c r="F265" s="2" t="s">
        <v>5</v>
      </c>
      <c r="G265" s="5">
        <v>3</v>
      </c>
      <c r="H265" s="5">
        <v>12.42</v>
      </c>
      <c r="I265" s="5">
        <v>37.26</v>
      </c>
      <c r="J265" s="5">
        <f t="shared" si="4"/>
        <v>6</v>
      </c>
    </row>
    <row r="266" spans="1:10" x14ac:dyDescent="0.35">
      <c r="A266" s="2" t="s">
        <v>16</v>
      </c>
      <c r="B266" s="2" t="s">
        <v>9</v>
      </c>
      <c r="C266" s="2" t="s">
        <v>10</v>
      </c>
      <c r="D266" s="2" t="s">
        <v>228</v>
      </c>
      <c r="E266" s="3">
        <v>42390</v>
      </c>
      <c r="F266" s="2" t="s">
        <v>15</v>
      </c>
      <c r="G266" s="5">
        <v>6</v>
      </c>
      <c r="H266" s="5">
        <v>17.829999999999998</v>
      </c>
      <c r="I266" s="5">
        <v>106.97999999999999</v>
      </c>
      <c r="J266" s="5">
        <f t="shared" si="4"/>
        <v>21</v>
      </c>
    </row>
    <row r="267" spans="1:10" x14ac:dyDescent="0.35">
      <c r="A267" s="2" t="s">
        <v>16</v>
      </c>
      <c r="B267" s="2" t="s">
        <v>9</v>
      </c>
      <c r="C267" s="2" t="s">
        <v>10</v>
      </c>
      <c r="D267" s="2" t="s">
        <v>229</v>
      </c>
      <c r="E267" s="3">
        <v>42390</v>
      </c>
      <c r="F267" s="2" t="s">
        <v>5</v>
      </c>
      <c r="G267" s="5">
        <v>4</v>
      </c>
      <c r="H267" s="5">
        <v>12.42</v>
      </c>
      <c r="I267" s="5">
        <v>49.68</v>
      </c>
      <c r="J267" s="5">
        <f t="shared" si="4"/>
        <v>8</v>
      </c>
    </row>
    <row r="268" spans="1:10" x14ac:dyDescent="0.35">
      <c r="A268" s="2" t="s">
        <v>37</v>
      </c>
      <c r="B268" s="2" t="s">
        <v>549</v>
      </c>
      <c r="C268" s="2" t="s">
        <v>3</v>
      </c>
      <c r="D268" s="2" t="s">
        <v>230</v>
      </c>
      <c r="E268" s="3">
        <v>42390</v>
      </c>
      <c r="F268" s="2" t="s">
        <v>5</v>
      </c>
      <c r="G268" s="5">
        <v>5</v>
      </c>
      <c r="H268" s="5">
        <v>12.42</v>
      </c>
      <c r="I268" s="5">
        <v>62.1</v>
      </c>
      <c r="J268" s="5">
        <f t="shared" si="4"/>
        <v>10</v>
      </c>
    </row>
    <row r="269" spans="1:10" x14ac:dyDescent="0.35">
      <c r="A269" s="2" t="s">
        <v>37</v>
      </c>
      <c r="B269" s="2" t="s">
        <v>549</v>
      </c>
      <c r="C269" s="2" t="s">
        <v>3</v>
      </c>
      <c r="D269" s="2" t="s">
        <v>59</v>
      </c>
      <c r="E269" s="3">
        <v>42390</v>
      </c>
      <c r="F269" s="2" t="s">
        <v>5</v>
      </c>
      <c r="G269" s="5">
        <v>3</v>
      </c>
      <c r="H269" s="5">
        <v>12.42</v>
      </c>
      <c r="I269" s="5">
        <v>37.26</v>
      </c>
      <c r="J269" s="5">
        <f t="shared" si="4"/>
        <v>6</v>
      </c>
    </row>
    <row r="270" spans="1:10" x14ac:dyDescent="0.35">
      <c r="A270" s="2" t="s">
        <v>2</v>
      </c>
      <c r="B270" s="2" t="s">
        <v>550</v>
      </c>
      <c r="C270" s="2" t="s">
        <v>3</v>
      </c>
      <c r="D270" s="2" t="s">
        <v>49</v>
      </c>
      <c r="E270" s="3">
        <v>42390</v>
      </c>
      <c r="F270" s="2" t="s">
        <v>5</v>
      </c>
      <c r="G270" s="5">
        <v>2</v>
      </c>
      <c r="H270" s="5">
        <v>12.42</v>
      </c>
      <c r="I270" s="5">
        <v>24.84</v>
      </c>
      <c r="J270" s="5">
        <f t="shared" si="4"/>
        <v>4</v>
      </c>
    </row>
    <row r="271" spans="1:10" x14ac:dyDescent="0.35">
      <c r="A271" s="2" t="s">
        <v>16</v>
      </c>
      <c r="B271" s="2" t="s">
        <v>112</v>
      </c>
      <c r="C271" s="2" t="s">
        <v>10</v>
      </c>
      <c r="D271" s="2" t="s">
        <v>113</v>
      </c>
      <c r="E271" s="3">
        <v>42390</v>
      </c>
      <c r="F271" s="2" t="s">
        <v>18</v>
      </c>
      <c r="G271" s="5">
        <v>2</v>
      </c>
      <c r="H271" s="5">
        <v>53.35</v>
      </c>
      <c r="I271" s="5">
        <v>106.7</v>
      </c>
      <c r="J271" s="5">
        <f t="shared" si="4"/>
        <v>12</v>
      </c>
    </row>
    <row r="272" spans="1:10" x14ac:dyDescent="0.35">
      <c r="A272" s="2" t="s">
        <v>2</v>
      </c>
      <c r="B272" s="2" t="s">
        <v>6</v>
      </c>
      <c r="C272" s="2" t="s">
        <v>3</v>
      </c>
      <c r="D272" s="2" t="s">
        <v>170</v>
      </c>
      <c r="E272" s="3">
        <v>42390</v>
      </c>
      <c r="F272" s="2" t="s">
        <v>5</v>
      </c>
      <c r="G272" s="5">
        <v>7</v>
      </c>
      <c r="H272" s="5">
        <v>12.42</v>
      </c>
      <c r="I272" s="5">
        <v>86.94</v>
      </c>
      <c r="J272" s="5">
        <f t="shared" si="4"/>
        <v>14</v>
      </c>
    </row>
    <row r="273" spans="1:10" x14ac:dyDescent="0.35">
      <c r="A273" s="2" t="s">
        <v>2</v>
      </c>
      <c r="B273" s="2" t="s">
        <v>551</v>
      </c>
      <c r="C273" s="2" t="s">
        <v>3</v>
      </c>
      <c r="D273" s="2" t="s">
        <v>24</v>
      </c>
      <c r="E273" s="3">
        <v>42390</v>
      </c>
      <c r="F273" s="2" t="s">
        <v>12</v>
      </c>
      <c r="G273" s="5">
        <v>8</v>
      </c>
      <c r="H273" s="5">
        <v>16.32</v>
      </c>
      <c r="I273" s="5">
        <v>130.56</v>
      </c>
      <c r="J273" s="5">
        <f t="shared" si="4"/>
        <v>24</v>
      </c>
    </row>
    <row r="274" spans="1:10" x14ac:dyDescent="0.35">
      <c r="A274" s="2" t="s">
        <v>2</v>
      </c>
      <c r="B274" s="2" t="s">
        <v>550</v>
      </c>
      <c r="C274" s="2" t="s">
        <v>3</v>
      </c>
      <c r="D274" s="2" t="s">
        <v>150</v>
      </c>
      <c r="E274" s="3">
        <v>42390</v>
      </c>
      <c r="F274" s="2" t="s">
        <v>18</v>
      </c>
      <c r="G274" s="5">
        <v>2</v>
      </c>
      <c r="H274" s="5">
        <v>53.35</v>
      </c>
      <c r="I274" s="5">
        <v>106.7</v>
      </c>
      <c r="J274" s="5">
        <f t="shared" si="4"/>
        <v>12</v>
      </c>
    </row>
    <row r="275" spans="1:10" x14ac:dyDescent="0.35">
      <c r="A275" s="2" t="s">
        <v>2</v>
      </c>
      <c r="B275" s="2" t="s">
        <v>550</v>
      </c>
      <c r="C275" s="2" t="s">
        <v>3</v>
      </c>
      <c r="D275" s="2" t="s">
        <v>180</v>
      </c>
      <c r="E275" s="3">
        <v>42390</v>
      </c>
      <c r="F275" s="2" t="s">
        <v>5</v>
      </c>
      <c r="G275" s="5">
        <v>8</v>
      </c>
      <c r="H275" s="5">
        <v>12.42</v>
      </c>
      <c r="I275" s="5">
        <v>99.36</v>
      </c>
      <c r="J275" s="5">
        <f t="shared" si="4"/>
        <v>16</v>
      </c>
    </row>
    <row r="276" spans="1:10" x14ac:dyDescent="0.35">
      <c r="A276" s="2" t="s">
        <v>2</v>
      </c>
      <c r="B276" s="2" t="s">
        <v>6</v>
      </c>
      <c r="C276" s="2" t="s">
        <v>3</v>
      </c>
      <c r="D276" s="2" t="s">
        <v>231</v>
      </c>
      <c r="E276" s="3">
        <v>42391</v>
      </c>
      <c r="F276" s="2" t="s">
        <v>18</v>
      </c>
      <c r="G276" s="5">
        <v>10</v>
      </c>
      <c r="H276" s="5">
        <v>53.35</v>
      </c>
      <c r="I276" s="5">
        <v>533.5</v>
      </c>
      <c r="J276" s="5">
        <f t="shared" si="4"/>
        <v>60</v>
      </c>
    </row>
    <row r="277" spans="1:10" x14ac:dyDescent="0.35">
      <c r="A277" s="2" t="s">
        <v>16</v>
      </c>
      <c r="B277" s="2" t="s">
        <v>9</v>
      </c>
      <c r="C277" s="2" t="s">
        <v>10</v>
      </c>
      <c r="D277" s="2" t="s">
        <v>107</v>
      </c>
      <c r="E277" s="3">
        <v>42391</v>
      </c>
      <c r="F277" s="2" t="s">
        <v>18</v>
      </c>
      <c r="G277" s="5">
        <v>4</v>
      </c>
      <c r="H277" s="5">
        <v>53.35</v>
      </c>
      <c r="I277" s="5">
        <v>213.4</v>
      </c>
      <c r="J277" s="5">
        <f t="shared" si="4"/>
        <v>24</v>
      </c>
    </row>
    <row r="278" spans="1:10" x14ac:dyDescent="0.35">
      <c r="A278" s="2" t="s">
        <v>8</v>
      </c>
      <c r="B278" s="2" t="s">
        <v>43</v>
      </c>
      <c r="C278" s="2" t="s">
        <v>10</v>
      </c>
      <c r="D278" s="2" t="s">
        <v>44</v>
      </c>
      <c r="E278" s="3">
        <v>42391</v>
      </c>
      <c r="F278" s="2" t="s">
        <v>12</v>
      </c>
      <c r="G278" s="5">
        <v>3</v>
      </c>
      <c r="H278" s="5">
        <v>16.32</v>
      </c>
      <c r="I278" s="5">
        <v>48.96</v>
      </c>
      <c r="J278" s="5">
        <f t="shared" si="4"/>
        <v>9</v>
      </c>
    </row>
    <row r="279" spans="1:10" x14ac:dyDescent="0.35">
      <c r="A279" s="2" t="s">
        <v>37</v>
      </c>
      <c r="B279" s="2" t="s">
        <v>6</v>
      </c>
      <c r="C279" s="2" t="s">
        <v>3</v>
      </c>
      <c r="D279" s="2" t="s">
        <v>232</v>
      </c>
      <c r="E279" s="3">
        <v>42391</v>
      </c>
      <c r="F279" s="2" t="s">
        <v>18</v>
      </c>
      <c r="G279" s="5">
        <v>1</v>
      </c>
      <c r="H279" s="5">
        <v>53.35</v>
      </c>
      <c r="I279" s="5">
        <v>53.35</v>
      </c>
      <c r="J279" s="5">
        <f t="shared" si="4"/>
        <v>6</v>
      </c>
    </row>
    <row r="280" spans="1:10" x14ac:dyDescent="0.35">
      <c r="A280" s="2" t="s">
        <v>2</v>
      </c>
      <c r="B280" s="2" t="s">
        <v>6</v>
      </c>
      <c r="C280" s="2" t="s">
        <v>3</v>
      </c>
      <c r="D280" s="2" t="s">
        <v>215</v>
      </c>
      <c r="E280" s="3">
        <v>42391</v>
      </c>
      <c r="F280" s="2" t="s">
        <v>5</v>
      </c>
      <c r="G280" s="5">
        <v>2</v>
      </c>
      <c r="H280" s="5">
        <v>12.42</v>
      </c>
      <c r="I280" s="5">
        <v>24.84</v>
      </c>
      <c r="J280" s="5">
        <f t="shared" si="4"/>
        <v>4</v>
      </c>
    </row>
    <row r="281" spans="1:10" x14ac:dyDescent="0.35">
      <c r="A281" s="2" t="s">
        <v>16</v>
      </c>
      <c r="B281" s="2" t="s">
        <v>43</v>
      </c>
      <c r="C281" s="2" t="s">
        <v>10</v>
      </c>
      <c r="D281" s="2" t="s">
        <v>233</v>
      </c>
      <c r="E281" s="3">
        <v>42391</v>
      </c>
      <c r="F281" s="2" t="s">
        <v>5</v>
      </c>
      <c r="G281" s="5">
        <v>8</v>
      </c>
      <c r="H281" s="5">
        <v>12.42</v>
      </c>
      <c r="I281" s="5">
        <v>99.36</v>
      </c>
      <c r="J281" s="5">
        <f t="shared" si="4"/>
        <v>16</v>
      </c>
    </row>
    <row r="282" spans="1:10" x14ac:dyDescent="0.35">
      <c r="A282" s="2" t="s">
        <v>16</v>
      </c>
      <c r="B282" s="2" t="s">
        <v>43</v>
      </c>
      <c r="C282" s="2" t="s">
        <v>10</v>
      </c>
      <c r="D282" s="2" t="s">
        <v>222</v>
      </c>
      <c r="E282" s="3">
        <v>42391</v>
      </c>
      <c r="F282" s="2" t="s">
        <v>18</v>
      </c>
      <c r="G282" s="5">
        <v>2</v>
      </c>
      <c r="H282" s="5">
        <v>53.35</v>
      </c>
      <c r="I282" s="5">
        <v>106.7</v>
      </c>
      <c r="J282" s="5">
        <f t="shared" si="4"/>
        <v>12</v>
      </c>
    </row>
    <row r="283" spans="1:10" x14ac:dyDescent="0.35">
      <c r="A283" s="2" t="s">
        <v>2</v>
      </c>
      <c r="B283" s="2" t="s">
        <v>550</v>
      </c>
      <c r="C283" s="2" t="s">
        <v>3</v>
      </c>
      <c r="D283" s="2" t="s">
        <v>161</v>
      </c>
      <c r="E283" s="3">
        <v>42391</v>
      </c>
      <c r="F283" s="2" t="s">
        <v>18</v>
      </c>
      <c r="G283" s="5">
        <v>10</v>
      </c>
      <c r="H283" s="5">
        <v>53.35</v>
      </c>
      <c r="I283" s="5">
        <v>533.5</v>
      </c>
      <c r="J283" s="5">
        <f t="shared" si="4"/>
        <v>60</v>
      </c>
    </row>
    <row r="284" spans="1:10" x14ac:dyDescent="0.35">
      <c r="A284" s="2" t="s">
        <v>37</v>
      </c>
      <c r="B284" s="2" t="s">
        <v>550</v>
      </c>
      <c r="C284" s="2" t="s">
        <v>3</v>
      </c>
      <c r="D284" s="2" t="s">
        <v>224</v>
      </c>
      <c r="E284" s="3">
        <v>42391</v>
      </c>
      <c r="F284" s="2" t="s">
        <v>15</v>
      </c>
      <c r="G284" s="5">
        <v>7</v>
      </c>
      <c r="H284" s="5">
        <v>17.829999999999998</v>
      </c>
      <c r="I284" s="5">
        <v>124.80999999999999</v>
      </c>
      <c r="J284" s="5">
        <f t="shared" si="4"/>
        <v>24.5</v>
      </c>
    </row>
    <row r="285" spans="1:10" x14ac:dyDescent="0.35">
      <c r="A285" s="2" t="s">
        <v>2</v>
      </c>
      <c r="B285" s="2" t="s">
        <v>551</v>
      </c>
      <c r="C285" s="2" t="s">
        <v>3</v>
      </c>
      <c r="D285" s="2" t="s">
        <v>234</v>
      </c>
      <c r="E285" s="3">
        <v>42391</v>
      </c>
      <c r="F285" s="2" t="s">
        <v>5</v>
      </c>
      <c r="G285" s="5">
        <v>4</v>
      </c>
      <c r="H285" s="5">
        <v>12.42</v>
      </c>
      <c r="I285" s="5">
        <v>49.68</v>
      </c>
      <c r="J285" s="5">
        <f t="shared" si="4"/>
        <v>8</v>
      </c>
    </row>
    <row r="286" spans="1:10" x14ac:dyDescent="0.35">
      <c r="A286" s="2" t="s">
        <v>21</v>
      </c>
      <c r="B286" s="2" t="s">
        <v>6</v>
      </c>
      <c r="C286" s="2" t="s">
        <v>3</v>
      </c>
      <c r="D286" s="2" t="s">
        <v>231</v>
      </c>
      <c r="E286" s="3">
        <v>42391</v>
      </c>
      <c r="F286" s="2" t="s">
        <v>15</v>
      </c>
      <c r="G286" s="5">
        <v>2</v>
      </c>
      <c r="H286" s="5">
        <v>17.829999999999998</v>
      </c>
      <c r="I286" s="5">
        <v>35.659999999999997</v>
      </c>
      <c r="J286" s="5">
        <f t="shared" si="4"/>
        <v>7</v>
      </c>
    </row>
    <row r="287" spans="1:10" x14ac:dyDescent="0.35">
      <c r="A287" s="2" t="s">
        <v>2</v>
      </c>
      <c r="B287" s="2" t="s">
        <v>6</v>
      </c>
      <c r="C287" s="2" t="s">
        <v>3</v>
      </c>
      <c r="D287" s="2" t="s">
        <v>235</v>
      </c>
      <c r="E287" s="3">
        <v>42391</v>
      </c>
      <c r="F287" s="2" t="s">
        <v>18</v>
      </c>
      <c r="G287" s="5">
        <v>7</v>
      </c>
      <c r="H287" s="5">
        <v>53.35</v>
      </c>
      <c r="I287" s="5">
        <v>373.45</v>
      </c>
      <c r="J287" s="5">
        <f t="shared" si="4"/>
        <v>42</v>
      </c>
    </row>
    <row r="288" spans="1:10" x14ac:dyDescent="0.35">
      <c r="A288" s="2" t="s">
        <v>16</v>
      </c>
      <c r="B288" s="2" t="s">
        <v>9</v>
      </c>
      <c r="C288" s="2" t="s">
        <v>10</v>
      </c>
      <c r="D288" s="2" t="s">
        <v>236</v>
      </c>
      <c r="E288" s="3">
        <v>42392</v>
      </c>
      <c r="F288" s="2" t="s">
        <v>18</v>
      </c>
      <c r="G288" s="5">
        <v>9</v>
      </c>
      <c r="H288" s="5">
        <v>53.35</v>
      </c>
      <c r="I288" s="5">
        <v>480.15000000000003</v>
      </c>
      <c r="J288" s="5">
        <f t="shared" si="4"/>
        <v>54</v>
      </c>
    </row>
    <row r="289" spans="1:10" x14ac:dyDescent="0.35">
      <c r="A289" s="2" t="s">
        <v>21</v>
      </c>
      <c r="B289" s="2" t="s">
        <v>6</v>
      </c>
      <c r="C289" s="2" t="s">
        <v>3</v>
      </c>
      <c r="D289" s="2" t="s">
        <v>186</v>
      </c>
      <c r="E289" s="3">
        <v>42392</v>
      </c>
      <c r="F289" s="2" t="s">
        <v>18</v>
      </c>
      <c r="G289" s="5">
        <v>6</v>
      </c>
      <c r="H289" s="5">
        <v>53.35</v>
      </c>
      <c r="I289" s="5">
        <v>320.10000000000002</v>
      </c>
      <c r="J289" s="5">
        <f t="shared" si="4"/>
        <v>36</v>
      </c>
    </row>
    <row r="290" spans="1:10" x14ac:dyDescent="0.35">
      <c r="A290" s="2" t="s">
        <v>8</v>
      </c>
      <c r="B290" s="2" t="s">
        <v>25</v>
      </c>
      <c r="C290" s="2" t="s">
        <v>10</v>
      </c>
      <c r="D290" s="2" t="s">
        <v>154</v>
      </c>
      <c r="E290" s="3">
        <v>42392</v>
      </c>
      <c r="F290" s="2" t="s">
        <v>18</v>
      </c>
      <c r="G290" s="5">
        <v>7</v>
      </c>
      <c r="H290" s="5">
        <v>53.35</v>
      </c>
      <c r="I290" s="5">
        <v>373.45</v>
      </c>
      <c r="J290" s="5">
        <f t="shared" si="4"/>
        <v>42</v>
      </c>
    </row>
    <row r="291" spans="1:10" x14ac:dyDescent="0.35">
      <c r="A291" s="2" t="s">
        <v>16</v>
      </c>
      <c r="B291" s="2" t="s">
        <v>25</v>
      </c>
      <c r="C291" s="2" t="s">
        <v>10</v>
      </c>
      <c r="D291" s="2" t="s">
        <v>237</v>
      </c>
      <c r="E291" s="3">
        <v>42392</v>
      </c>
      <c r="F291" s="2" t="s">
        <v>12</v>
      </c>
      <c r="G291" s="5">
        <v>5</v>
      </c>
      <c r="H291" s="5">
        <v>16.32</v>
      </c>
      <c r="I291" s="5">
        <v>81.599999999999994</v>
      </c>
      <c r="J291" s="5">
        <f t="shared" si="4"/>
        <v>15</v>
      </c>
    </row>
    <row r="292" spans="1:10" x14ac:dyDescent="0.35">
      <c r="A292" s="2" t="s">
        <v>8</v>
      </c>
      <c r="B292" s="2" t="s">
        <v>43</v>
      </c>
      <c r="C292" s="2" t="s">
        <v>10</v>
      </c>
      <c r="D292" s="2" t="s">
        <v>238</v>
      </c>
      <c r="E292" s="3">
        <v>42392</v>
      </c>
      <c r="F292" s="2" t="s">
        <v>18</v>
      </c>
      <c r="G292" s="5">
        <v>5</v>
      </c>
      <c r="H292" s="5">
        <v>53.35</v>
      </c>
      <c r="I292" s="5">
        <v>266.75</v>
      </c>
      <c r="J292" s="5">
        <f t="shared" si="4"/>
        <v>30</v>
      </c>
    </row>
    <row r="293" spans="1:10" x14ac:dyDescent="0.35">
      <c r="A293" s="2" t="s">
        <v>2</v>
      </c>
      <c r="B293" s="2" t="s">
        <v>6</v>
      </c>
      <c r="C293" s="2" t="s">
        <v>3</v>
      </c>
      <c r="D293" s="2" t="s">
        <v>235</v>
      </c>
      <c r="E293" s="3">
        <v>42392</v>
      </c>
      <c r="F293" s="2" t="s">
        <v>5</v>
      </c>
      <c r="G293" s="5">
        <v>10</v>
      </c>
      <c r="H293" s="5">
        <v>12.42</v>
      </c>
      <c r="I293" s="5">
        <v>124.2</v>
      </c>
      <c r="J293" s="5">
        <f t="shared" si="4"/>
        <v>20</v>
      </c>
    </row>
    <row r="294" spans="1:10" x14ac:dyDescent="0.35">
      <c r="A294" s="2" t="s">
        <v>8</v>
      </c>
      <c r="B294" s="2" t="s">
        <v>9</v>
      </c>
      <c r="C294" s="2" t="s">
        <v>10</v>
      </c>
      <c r="D294" s="2" t="s">
        <v>239</v>
      </c>
      <c r="E294" s="3">
        <v>42392</v>
      </c>
      <c r="F294" s="2" t="s">
        <v>5</v>
      </c>
      <c r="G294" s="5">
        <v>10</v>
      </c>
      <c r="H294" s="5">
        <v>12.42</v>
      </c>
      <c r="I294" s="5">
        <v>124.2</v>
      </c>
      <c r="J294" s="5">
        <f t="shared" si="4"/>
        <v>20</v>
      </c>
    </row>
    <row r="295" spans="1:10" x14ac:dyDescent="0.35">
      <c r="A295" s="2" t="s">
        <v>2</v>
      </c>
      <c r="B295" s="2" t="s">
        <v>6</v>
      </c>
      <c r="C295" s="2" t="s">
        <v>3</v>
      </c>
      <c r="D295" s="2" t="s">
        <v>240</v>
      </c>
      <c r="E295" s="3">
        <v>42392</v>
      </c>
      <c r="F295" s="2" t="s">
        <v>18</v>
      </c>
      <c r="G295" s="5">
        <v>3</v>
      </c>
      <c r="H295" s="5">
        <v>53.35</v>
      </c>
      <c r="I295" s="5">
        <v>160.05000000000001</v>
      </c>
      <c r="J295" s="5">
        <f t="shared" si="4"/>
        <v>18</v>
      </c>
    </row>
    <row r="296" spans="1:10" x14ac:dyDescent="0.35">
      <c r="A296" s="2" t="s">
        <v>37</v>
      </c>
      <c r="B296" s="2" t="s">
        <v>551</v>
      </c>
      <c r="C296" s="2" t="s">
        <v>3</v>
      </c>
      <c r="D296" s="2" t="s">
        <v>92</v>
      </c>
      <c r="E296" s="3">
        <v>42392</v>
      </c>
      <c r="F296" s="2" t="s">
        <v>18</v>
      </c>
      <c r="G296" s="5">
        <v>5</v>
      </c>
      <c r="H296" s="5">
        <v>53.35</v>
      </c>
      <c r="I296" s="5">
        <v>266.75</v>
      </c>
      <c r="J296" s="5">
        <f t="shared" si="4"/>
        <v>30</v>
      </c>
    </row>
    <row r="297" spans="1:10" x14ac:dyDescent="0.35">
      <c r="A297" s="2" t="s">
        <v>16</v>
      </c>
      <c r="B297" s="2" t="s">
        <v>25</v>
      </c>
      <c r="C297" s="2" t="s">
        <v>10</v>
      </c>
      <c r="D297" s="2" t="s">
        <v>241</v>
      </c>
      <c r="E297" s="3">
        <v>42392</v>
      </c>
      <c r="F297" s="2" t="s">
        <v>5</v>
      </c>
      <c r="G297" s="5">
        <v>4</v>
      </c>
      <c r="H297" s="5">
        <v>12.42</v>
      </c>
      <c r="I297" s="5">
        <v>49.68</v>
      </c>
      <c r="J297" s="5">
        <f t="shared" si="4"/>
        <v>8</v>
      </c>
    </row>
    <row r="298" spans="1:10" x14ac:dyDescent="0.35">
      <c r="A298" s="2" t="s">
        <v>21</v>
      </c>
      <c r="B298" s="2" t="s">
        <v>6</v>
      </c>
      <c r="C298" s="2" t="s">
        <v>3</v>
      </c>
      <c r="D298" s="2" t="s">
        <v>51</v>
      </c>
      <c r="E298" s="3">
        <v>42393</v>
      </c>
      <c r="F298" s="2" t="s">
        <v>12</v>
      </c>
      <c r="G298" s="5">
        <v>10</v>
      </c>
      <c r="H298" s="5">
        <v>16.32</v>
      </c>
      <c r="I298" s="5">
        <v>163.19999999999999</v>
      </c>
      <c r="J298" s="5">
        <f t="shared" si="4"/>
        <v>30</v>
      </c>
    </row>
    <row r="299" spans="1:10" x14ac:dyDescent="0.35">
      <c r="A299" s="2" t="s">
        <v>37</v>
      </c>
      <c r="B299" s="2" t="s">
        <v>6</v>
      </c>
      <c r="C299" s="2" t="s">
        <v>3</v>
      </c>
      <c r="D299" s="2" t="s">
        <v>242</v>
      </c>
      <c r="E299" s="3">
        <v>42393</v>
      </c>
      <c r="F299" s="2" t="s">
        <v>15</v>
      </c>
      <c r="G299" s="5">
        <v>6</v>
      </c>
      <c r="H299" s="5">
        <v>17.829999999999998</v>
      </c>
      <c r="I299" s="5">
        <v>106.97999999999999</v>
      </c>
      <c r="J299" s="5">
        <f t="shared" si="4"/>
        <v>21</v>
      </c>
    </row>
    <row r="300" spans="1:10" x14ac:dyDescent="0.35">
      <c r="A300" s="2" t="s">
        <v>16</v>
      </c>
      <c r="B300" s="2" t="s">
        <v>9</v>
      </c>
      <c r="C300" s="2" t="s">
        <v>10</v>
      </c>
      <c r="D300" s="2" t="s">
        <v>243</v>
      </c>
      <c r="E300" s="3">
        <v>42393</v>
      </c>
      <c r="F300" s="2" t="s">
        <v>5</v>
      </c>
      <c r="G300" s="5">
        <v>6</v>
      </c>
      <c r="H300" s="5">
        <v>12.42</v>
      </c>
      <c r="I300" s="5">
        <v>74.52</v>
      </c>
      <c r="J300" s="5">
        <f t="shared" si="4"/>
        <v>12</v>
      </c>
    </row>
    <row r="301" spans="1:10" x14ac:dyDescent="0.35">
      <c r="A301" s="2" t="s">
        <v>8</v>
      </c>
      <c r="B301" s="2" t="s">
        <v>9</v>
      </c>
      <c r="C301" s="2" t="s">
        <v>10</v>
      </c>
      <c r="D301" s="2" t="s">
        <v>164</v>
      </c>
      <c r="E301" s="3">
        <v>42393</v>
      </c>
      <c r="F301" s="2" t="s">
        <v>5</v>
      </c>
      <c r="G301" s="5">
        <v>7</v>
      </c>
      <c r="H301" s="5">
        <v>12.42</v>
      </c>
      <c r="I301" s="5">
        <v>86.94</v>
      </c>
      <c r="J301" s="5">
        <f t="shared" si="4"/>
        <v>14</v>
      </c>
    </row>
    <row r="302" spans="1:10" x14ac:dyDescent="0.35">
      <c r="A302" s="2" t="s">
        <v>16</v>
      </c>
      <c r="B302" s="2" t="s">
        <v>25</v>
      </c>
      <c r="C302" s="2" t="s">
        <v>10</v>
      </c>
      <c r="D302" s="2" t="s">
        <v>244</v>
      </c>
      <c r="E302" s="3">
        <v>42393</v>
      </c>
      <c r="F302" s="2" t="s">
        <v>12</v>
      </c>
      <c r="G302" s="5">
        <v>7</v>
      </c>
      <c r="H302" s="5">
        <v>16.32</v>
      </c>
      <c r="I302" s="5">
        <v>114.24000000000001</v>
      </c>
      <c r="J302" s="5">
        <f t="shared" si="4"/>
        <v>21</v>
      </c>
    </row>
    <row r="303" spans="1:10" x14ac:dyDescent="0.35">
      <c r="A303" s="2" t="s">
        <v>21</v>
      </c>
      <c r="B303" s="2" t="s">
        <v>549</v>
      </c>
      <c r="C303" s="2" t="s">
        <v>3</v>
      </c>
      <c r="D303" s="2" t="s">
        <v>127</v>
      </c>
      <c r="E303" s="3">
        <v>42393</v>
      </c>
      <c r="F303" s="2" t="s">
        <v>5</v>
      </c>
      <c r="G303" s="5">
        <v>6</v>
      </c>
      <c r="H303" s="5">
        <v>12.42</v>
      </c>
      <c r="I303" s="5">
        <v>74.52</v>
      </c>
      <c r="J303" s="5">
        <f t="shared" si="4"/>
        <v>12</v>
      </c>
    </row>
    <row r="304" spans="1:10" x14ac:dyDescent="0.35">
      <c r="A304" s="2" t="s">
        <v>37</v>
      </c>
      <c r="B304" s="2" t="s">
        <v>6</v>
      </c>
      <c r="C304" s="2" t="s">
        <v>3</v>
      </c>
      <c r="D304" s="2" t="s">
        <v>245</v>
      </c>
      <c r="E304" s="3">
        <v>42393</v>
      </c>
      <c r="F304" s="2" t="s">
        <v>5</v>
      </c>
      <c r="G304" s="5">
        <v>2</v>
      </c>
      <c r="H304" s="5">
        <v>12.42</v>
      </c>
      <c r="I304" s="5">
        <v>24.84</v>
      </c>
      <c r="J304" s="5">
        <f t="shared" si="4"/>
        <v>4</v>
      </c>
    </row>
    <row r="305" spans="1:10" x14ac:dyDescent="0.35">
      <c r="A305" s="2" t="s">
        <v>8</v>
      </c>
      <c r="B305" s="2" t="s">
        <v>9</v>
      </c>
      <c r="C305" s="2" t="s">
        <v>10</v>
      </c>
      <c r="D305" s="2" t="s">
        <v>228</v>
      </c>
      <c r="E305" s="3">
        <v>42393</v>
      </c>
      <c r="F305" s="2" t="s">
        <v>12</v>
      </c>
      <c r="G305" s="5">
        <v>9</v>
      </c>
      <c r="H305" s="5">
        <v>16.32</v>
      </c>
      <c r="I305" s="5">
        <v>146.88</v>
      </c>
      <c r="J305" s="5">
        <f t="shared" si="4"/>
        <v>27</v>
      </c>
    </row>
    <row r="306" spans="1:10" x14ac:dyDescent="0.35">
      <c r="A306" s="2" t="s">
        <v>37</v>
      </c>
      <c r="B306" s="2" t="s">
        <v>6</v>
      </c>
      <c r="C306" s="2" t="s">
        <v>3</v>
      </c>
      <c r="D306" s="2" t="s">
        <v>246</v>
      </c>
      <c r="E306" s="3">
        <v>42393</v>
      </c>
      <c r="F306" s="2" t="s">
        <v>5</v>
      </c>
      <c r="G306" s="5">
        <v>4</v>
      </c>
      <c r="H306" s="5">
        <v>12.42</v>
      </c>
      <c r="I306" s="5">
        <v>49.68</v>
      </c>
      <c r="J306" s="5">
        <f t="shared" si="4"/>
        <v>8</v>
      </c>
    </row>
    <row r="307" spans="1:10" x14ac:dyDescent="0.35">
      <c r="A307" s="2" t="s">
        <v>21</v>
      </c>
      <c r="B307" s="2" t="s">
        <v>551</v>
      </c>
      <c r="C307" s="2" t="s">
        <v>3</v>
      </c>
      <c r="D307" s="2" t="s">
        <v>247</v>
      </c>
      <c r="E307" s="3">
        <v>42393</v>
      </c>
      <c r="F307" s="2" t="s">
        <v>5</v>
      </c>
      <c r="G307" s="5">
        <v>6</v>
      </c>
      <c r="H307" s="5">
        <v>12.42</v>
      </c>
      <c r="I307" s="5">
        <v>74.52</v>
      </c>
      <c r="J307" s="5">
        <f t="shared" si="4"/>
        <v>12</v>
      </c>
    </row>
    <row r="308" spans="1:10" x14ac:dyDescent="0.35">
      <c r="A308" s="2" t="s">
        <v>2</v>
      </c>
      <c r="B308" s="2" t="s">
        <v>551</v>
      </c>
      <c r="C308" s="2" t="s">
        <v>3</v>
      </c>
      <c r="D308" s="2" t="s">
        <v>248</v>
      </c>
      <c r="E308" s="3">
        <v>42393</v>
      </c>
      <c r="F308" s="2" t="s">
        <v>12</v>
      </c>
      <c r="G308" s="5">
        <v>6</v>
      </c>
      <c r="H308" s="5">
        <v>16.32</v>
      </c>
      <c r="I308" s="5">
        <v>97.92</v>
      </c>
      <c r="J308" s="5">
        <f t="shared" si="4"/>
        <v>18</v>
      </c>
    </row>
    <row r="309" spans="1:10" x14ac:dyDescent="0.35">
      <c r="A309" s="2" t="s">
        <v>2</v>
      </c>
      <c r="B309" s="2" t="s">
        <v>6</v>
      </c>
      <c r="C309" s="2" t="s">
        <v>3</v>
      </c>
      <c r="D309" s="2" t="s">
        <v>240</v>
      </c>
      <c r="E309" s="3">
        <v>42393</v>
      </c>
      <c r="F309" s="2" t="s">
        <v>5</v>
      </c>
      <c r="G309" s="5">
        <v>10</v>
      </c>
      <c r="H309" s="5">
        <v>12.42</v>
      </c>
      <c r="I309" s="5">
        <v>124.2</v>
      </c>
      <c r="J309" s="5">
        <f t="shared" si="4"/>
        <v>20</v>
      </c>
    </row>
    <row r="310" spans="1:10" x14ac:dyDescent="0.35">
      <c r="A310" s="2" t="s">
        <v>8</v>
      </c>
      <c r="B310" s="2" t="s">
        <v>43</v>
      </c>
      <c r="C310" s="2" t="s">
        <v>10</v>
      </c>
      <c r="D310" s="2" t="s">
        <v>249</v>
      </c>
      <c r="E310" s="3">
        <v>42393</v>
      </c>
      <c r="F310" s="2" t="s">
        <v>15</v>
      </c>
      <c r="G310" s="5">
        <v>6</v>
      </c>
      <c r="H310" s="5">
        <v>17.829999999999998</v>
      </c>
      <c r="I310" s="5">
        <v>106.97999999999999</v>
      </c>
      <c r="J310" s="5">
        <f t="shared" si="4"/>
        <v>21</v>
      </c>
    </row>
    <row r="311" spans="1:10" x14ac:dyDescent="0.35">
      <c r="A311" s="2" t="s">
        <v>16</v>
      </c>
      <c r="B311" s="2" t="s">
        <v>9</v>
      </c>
      <c r="C311" s="2" t="s">
        <v>10</v>
      </c>
      <c r="D311" s="2" t="s">
        <v>243</v>
      </c>
      <c r="E311" s="3">
        <v>42393</v>
      </c>
      <c r="F311" s="2" t="s">
        <v>15</v>
      </c>
      <c r="G311" s="5">
        <v>8</v>
      </c>
      <c r="H311" s="5">
        <v>17.829999999999998</v>
      </c>
      <c r="I311" s="5">
        <v>142.63999999999999</v>
      </c>
      <c r="J311" s="5">
        <f t="shared" si="4"/>
        <v>28</v>
      </c>
    </row>
    <row r="312" spans="1:10" x14ac:dyDescent="0.35">
      <c r="A312" s="2" t="s">
        <v>16</v>
      </c>
      <c r="B312" s="2" t="s">
        <v>25</v>
      </c>
      <c r="C312" s="2" t="s">
        <v>10</v>
      </c>
      <c r="D312" s="2" t="s">
        <v>241</v>
      </c>
      <c r="E312" s="3">
        <v>42393</v>
      </c>
      <c r="F312" s="2" t="s">
        <v>5</v>
      </c>
      <c r="G312" s="5">
        <v>8</v>
      </c>
      <c r="H312" s="5">
        <v>12.42</v>
      </c>
      <c r="I312" s="5">
        <v>99.36</v>
      </c>
      <c r="J312" s="5">
        <f t="shared" si="4"/>
        <v>16</v>
      </c>
    </row>
    <row r="313" spans="1:10" x14ac:dyDescent="0.35">
      <c r="A313" s="2" t="s">
        <v>21</v>
      </c>
      <c r="B313" s="2" t="s">
        <v>551</v>
      </c>
      <c r="C313" s="2" t="s">
        <v>3</v>
      </c>
      <c r="D313" s="2" t="s">
        <v>250</v>
      </c>
      <c r="E313" s="3">
        <v>42393</v>
      </c>
      <c r="F313" s="2" t="s">
        <v>5</v>
      </c>
      <c r="G313" s="5">
        <v>3</v>
      </c>
      <c r="H313" s="5">
        <v>12.42</v>
      </c>
      <c r="I313" s="5">
        <v>37.26</v>
      </c>
      <c r="J313" s="5">
        <f t="shared" si="4"/>
        <v>6</v>
      </c>
    </row>
    <row r="314" spans="1:10" x14ac:dyDescent="0.35">
      <c r="A314" s="2" t="s">
        <v>8</v>
      </c>
      <c r="B314" s="2" t="s">
        <v>43</v>
      </c>
      <c r="C314" s="2" t="s">
        <v>10</v>
      </c>
      <c r="D314" s="2" t="s">
        <v>128</v>
      </c>
      <c r="E314" s="3">
        <v>42393</v>
      </c>
      <c r="F314" s="2" t="s">
        <v>15</v>
      </c>
      <c r="G314" s="5">
        <v>9</v>
      </c>
      <c r="H314" s="5">
        <v>17.829999999999998</v>
      </c>
      <c r="I314" s="5">
        <v>160.46999999999997</v>
      </c>
      <c r="J314" s="5">
        <f t="shared" si="4"/>
        <v>31.5</v>
      </c>
    </row>
    <row r="315" spans="1:10" x14ac:dyDescent="0.35">
      <c r="A315" s="2" t="s">
        <v>21</v>
      </c>
      <c r="B315" s="2" t="s">
        <v>6</v>
      </c>
      <c r="C315" s="2" t="s">
        <v>3</v>
      </c>
      <c r="D315" s="2" t="s">
        <v>251</v>
      </c>
      <c r="E315" s="3">
        <v>42393</v>
      </c>
      <c r="F315" s="2" t="s">
        <v>15</v>
      </c>
      <c r="G315" s="5">
        <v>2</v>
      </c>
      <c r="H315" s="5">
        <v>17.829999999999998</v>
      </c>
      <c r="I315" s="5">
        <v>35.659999999999997</v>
      </c>
      <c r="J315" s="5">
        <f t="shared" si="4"/>
        <v>7</v>
      </c>
    </row>
    <row r="316" spans="1:10" x14ac:dyDescent="0.35">
      <c r="A316" s="2" t="s">
        <v>16</v>
      </c>
      <c r="B316" s="2" t="s">
        <v>9</v>
      </c>
      <c r="C316" s="2" t="s">
        <v>10</v>
      </c>
      <c r="D316" s="2" t="s">
        <v>252</v>
      </c>
      <c r="E316" s="3">
        <v>42393</v>
      </c>
      <c r="F316" s="2" t="s">
        <v>5</v>
      </c>
      <c r="G316" s="5">
        <v>7</v>
      </c>
      <c r="H316" s="5">
        <v>12.42</v>
      </c>
      <c r="I316" s="5">
        <v>86.94</v>
      </c>
      <c r="J316" s="5">
        <f t="shared" si="4"/>
        <v>14</v>
      </c>
    </row>
    <row r="317" spans="1:10" x14ac:dyDescent="0.35">
      <c r="A317" s="2" t="s">
        <v>16</v>
      </c>
      <c r="B317" s="2" t="s">
        <v>9</v>
      </c>
      <c r="C317" s="2" t="s">
        <v>10</v>
      </c>
      <c r="D317" s="2" t="s">
        <v>140</v>
      </c>
      <c r="E317" s="3">
        <v>42393</v>
      </c>
      <c r="F317" s="2" t="s">
        <v>5</v>
      </c>
      <c r="G317" s="5">
        <v>4</v>
      </c>
      <c r="H317" s="5">
        <v>12.42</v>
      </c>
      <c r="I317" s="5">
        <v>49.68</v>
      </c>
      <c r="J317" s="5">
        <f t="shared" si="4"/>
        <v>8</v>
      </c>
    </row>
    <row r="318" spans="1:10" x14ac:dyDescent="0.35">
      <c r="A318" s="2" t="s">
        <v>2</v>
      </c>
      <c r="B318" s="2" t="s">
        <v>551</v>
      </c>
      <c r="C318" s="2" t="s">
        <v>3</v>
      </c>
      <c r="D318" s="2" t="s">
        <v>253</v>
      </c>
      <c r="E318" s="3">
        <v>42393</v>
      </c>
      <c r="F318" s="2" t="s">
        <v>12</v>
      </c>
      <c r="G318" s="5">
        <v>10</v>
      </c>
      <c r="H318" s="5">
        <v>16.32</v>
      </c>
      <c r="I318" s="5">
        <v>163.19999999999999</v>
      </c>
      <c r="J318" s="5">
        <f t="shared" si="4"/>
        <v>30</v>
      </c>
    </row>
    <row r="319" spans="1:10" x14ac:dyDescent="0.35">
      <c r="A319" s="2" t="s">
        <v>2</v>
      </c>
      <c r="B319" s="2" t="s">
        <v>6</v>
      </c>
      <c r="C319" s="2" t="s">
        <v>3</v>
      </c>
      <c r="D319" s="2" t="s">
        <v>19</v>
      </c>
      <c r="E319" s="3">
        <v>42394</v>
      </c>
      <c r="F319" s="2" t="s">
        <v>5</v>
      </c>
      <c r="G319" s="5">
        <v>3</v>
      </c>
      <c r="H319" s="5">
        <v>12.42</v>
      </c>
      <c r="I319" s="5">
        <v>37.26</v>
      </c>
      <c r="J319" s="5">
        <f t="shared" si="4"/>
        <v>6</v>
      </c>
    </row>
    <row r="320" spans="1:10" x14ac:dyDescent="0.35">
      <c r="A320" s="2" t="s">
        <v>2</v>
      </c>
      <c r="B320" s="2" t="s">
        <v>550</v>
      </c>
      <c r="C320" s="2" t="s">
        <v>3</v>
      </c>
      <c r="D320" s="2" t="s">
        <v>254</v>
      </c>
      <c r="E320" s="3">
        <v>42394</v>
      </c>
      <c r="F320" s="2" t="s">
        <v>18</v>
      </c>
      <c r="G320" s="5">
        <v>5</v>
      </c>
      <c r="H320" s="5">
        <v>53.35</v>
      </c>
      <c r="I320" s="5">
        <v>266.75</v>
      </c>
      <c r="J320" s="5">
        <f t="shared" si="4"/>
        <v>30</v>
      </c>
    </row>
    <row r="321" spans="1:10" x14ac:dyDescent="0.35">
      <c r="A321" s="2" t="s">
        <v>21</v>
      </c>
      <c r="B321" s="2" t="s">
        <v>551</v>
      </c>
      <c r="C321" s="2" t="s">
        <v>3</v>
      </c>
      <c r="D321" s="2" t="s">
        <v>255</v>
      </c>
      <c r="E321" s="3">
        <v>42394</v>
      </c>
      <c r="F321" s="2" t="s">
        <v>5</v>
      </c>
      <c r="G321" s="5">
        <v>8</v>
      </c>
      <c r="H321" s="5">
        <v>12.42</v>
      </c>
      <c r="I321" s="5">
        <v>99.36</v>
      </c>
      <c r="J321" s="5">
        <f t="shared" si="4"/>
        <v>16</v>
      </c>
    </row>
    <row r="322" spans="1:10" x14ac:dyDescent="0.35">
      <c r="A322" s="2" t="s">
        <v>37</v>
      </c>
      <c r="B322" s="2" t="s">
        <v>551</v>
      </c>
      <c r="C322" s="2" t="s">
        <v>3</v>
      </c>
      <c r="D322" s="2" t="s">
        <v>256</v>
      </c>
      <c r="E322" s="3">
        <v>42394</v>
      </c>
      <c r="F322" s="2" t="s">
        <v>15</v>
      </c>
      <c r="G322" s="5">
        <v>9</v>
      </c>
      <c r="H322" s="5">
        <v>17.829999999999998</v>
      </c>
      <c r="I322" s="5">
        <v>160.46999999999997</v>
      </c>
      <c r="J322" s="5">
        <f t="shared" si="4"/>
        <v>31.5</v>
      </c>
    </row>
    <row r="323" spans="1:10" x14ac:dyDescent="0.35">
      <c r="A323" s="2" t="s">
        <v>8</v>
      </c>
      <c r="B323" s="2" t="s">
        <v>25</v>
      </c>
      <c r="C323" s="2" t="s">
        <v>10</v>
      </c>
      <c r="D323" s="2" t="s">
        <v>257</v>
      </c>
      <c r="E323" s="3">
        <v>42394</v>
      </c>
      <c r="F323" s="2" t="s">
        <v>5</v>
      </c>
      <c r="G323" s="5">
        <v>5</v>
      </c>
      <c r="H323" s="5">
        <v>12.42</v>
      </c>
      <c r="I323" s="5">
        <v>62.1</v>
      </c>
      <c r="J323" s="5">
        <f t="shared" ref="J323:J386" si="5">IF(F323="Junk",G323*2,IF(F323="Stuff",G323*3,IF(F323="Things",G323*3.5,G323*6)))</f>
        <v>10</v>
      </c>
    </row>
    <row r="324" spans="1:10" x14ac:dyDescent="0.35">
      <c r="A324" s="2" t="s">
        <v>2</v>
      </c>
      <c r="B324" s="2" t="s">
        <v>550</v>
      </c>
      <c r="C324" s="2" t="s">
        <v>3</v>
      </c>
      <c r="D324" s="2" t="s">
        <v>223</v>
      </c>
      <c r="E324" s="3">
        <v>42394</v>
      </c>
      <c r="F324" s="2" t="s">
        <v>5</v>
      </c>
      <c r="G324" s="5">
        <v>5</v>
      </c>
      <c r="H324" s="5">
        <v>12.42</v>
      </c>
      <c r="I324" s="5">
        <v>62.1</v>
      </c>
      <c r="J324" s="5">
        <f t="shared" si="5"/>
        <v>10</v>
      </c>
    </row>
    <row r="325" spans="1:10" x14ac:dyDescent="0.35">
      <c r="A325" s="2" t="s">
        <v>2</v>
      </c>
      <c r="B325" s="2" t="s">
        <v>550</v>
      </c>
      <c r="C325" s="2" t="s">
        <v>3</v>
      </c>
      <c r="D325" s="2" t="s">
        <v>258</v>
      </c>
      <c r="E325" s="3">
        <v>42394</v>
      </c>
      <c r="F325" s="2" t="s">
        <v>18</v>
      </c>
      <c r="G325" s="5">
        <v>10</v>
      </c>
      <c r="H325" s="5">
        <v>53.35</v>
      </c>
      <c r="I325" s="5">
        <v>533.5</v>
      </c>
      <c r="J325" s="5">
        <f t="shared" si="5"/>
        <v>60</v>
      </c>
    </row>
    <row r="326" spans="1:10" x14ac:dyDescent="0.35">
      <c r="A326" s="2" t="s">
        <v>2</v>
      </c>
      <c r="B326" s="2" t="s">
        <v>550</v>
      </c>
      <c r="C326" s="2" t="s">
        <v>3</v>
      </c>
      <c r="D326" s="2" t="s">
        <v>259</v>
      </c>
      <c r="E326" s="3">
        <v>42394</v>
      </c>
      <c r="F326" s="2" t="s">
        <v>18</v>
      </c>
      <c r="G326" s="5">
        <v>9</v>
      </c>
      <c r="H326" s="5">
        <v>53.35</v>
      </c>
      <c r="I326" s="5">
        <v>480.15000000000003</v>
      </c>
      <c r="J326" s="5">
        <f t="shared" si="5"/>
        <v>54</v>
      </c>
    </row>
    <row r="327" spans="1:10" x14ac:dyDescent="0.35">
      <c r="A327" s="2" t="s">
        <v>2</v>
      </c>
      <c r="B327" s="2" t="s">
        <v>6</v>
      </c>
      <c r="C327" s="2" t="s">
        <v>3</v>
      </c>
      <c r="D327" s="2" t="s">
        <v>225</v>
      </c>
      <c r="E327" s="3">
        <v>42394</v>
      </c>
      <c r="F327" s="2" t="s">
        <v>15</v>
      </c>
      <c r="G327" s="5">
        <v>3</v>
      </c>
      <c r="H327" s="5">
        <v>17.829999999999998</v>
      </c>
      <c r="I327" s="5">
        <v>53.489999999999995</v>
      </c>
      <c r="J327" s="5">
        <f t="shared" si="5"/>
        <v>10.5</v>
      </c>
    </row>
    <row r="328" spans="1:10" x14ac:dyDescent="0.35">
      <c r="A328" s="2" t="s">
        <v>21</v>
      </c>
      <c r="B328" s="2" t="s">
        <v>550</v>
      </c>
      <c r="C328" s="2" t="s">
        <v>3</v>
      </c>
      <c r="D328" s="2" t="s">
        <v>181</v>
      </c>
      <c r="E328" s="3">
        <v>42394</v>
      </c>
      <c r="F328" s="2" t="s">
        <v>5</v>
      </c>
      <c r="G328" s="5">
        <v>6</v>
      </c>
      <c r="H328" s="5">
        <v>12.42</v>
      </c>
      <c r="I328" s="5">
        <v>74.52</v>
      </c>
      <c r="J328" s="5">
        <f t="shared" si="5"/>
        <v>12</v>
      </c>
    </row>
    <row r="329" spans="1:10" x14ac:dyDescent="0.35">
      <c r="A329" s="2" t="s">
        <v>2</v>
      </c>
      <c r="B329" s="2" t="s">
        <v>6</v>
      </c>
      <c r="C329" s="2" t="s">
        <v>3</v>
      </c>
      <c r="D329" s="2" t="s">
        <v>125</v>
      </c>
      <c r="E329" s="3">
        <v>42394</v>
      </c>
      <c r="F329" s="2" t="s">
        <v>5</v>
      </c>
      <c r="G329" s="5">
        <v>8</v>
      </c>
      <c r="H329" s="5">
        <v>12.42</v>
      </c>
      <c r="I329" s="5">
        <v>99.36</v>
      </c>
      <c r="J329" s="5">
        <f t="shared" si="5"/>
        <v>16</v>
      </c>
    </row>
    <row r="330" spans="1:10" x14ac:dyDescent="0.35">
      <c r="A330" s="2" t="s">
        <v>8</v>
      </c>
      <c r="B330" s="2" t="s">
        <v>25</v>
      </c>
      <c r="C330" s="2" t="s">
        <v>10</v>
      </c>
      <c r="D330" s="2" t="s">
        <v>260</v>
      </c>
      <c r="E330" s="3">
        <v>42395</v>
      </c>
      <c r="F330" s="2" t="s">
        <v>18</v>
      </c>
      <c r="G330" s="5">
        <v>6</v>
      </c>
      <c r="H330" s="5">
        <v>53.35</v>
      </c>
      <c r="I330" s="5">
        <v>320.10000000000002</v>
      </c>
      <c r="J330" s="5">
        <f t="shared" si="5"/>
        <v>36</v>
      </c>
    </row>
    <row r="331" spans="1:10" x14ac:dyDescent="0.35">
      <c r="A331" s="2" t="s">
        <v>8</v>
      </c>
      <c r="B331" s="2" t="s">
        <v>25</v>
      </c>
      <c r="C331" s="2" t="s">
        <v>10</v>
      </c>
      <c r="D331" s="2" t="s">
        <v>87</v>
      </c>
      <c r="E331" s="3">
        <v>42395</v>
      </c>
      <c r="F331" s="2" t="s">
        <v>5</v>
      </c>
      <c r="G331" s="5">
        <v>2</v>
      </c>
      <c r="H331" s="5">
        <v>12.42</v>
      </c>
      <c r="I331" s="5">
        <v>24.84</v>
      </c>
      <c r="J331" s="5">
        <f t="shared" si="5"/>
        <v>4</v>
      </c>
    </row>
    <row r="332" spans="1:10" x14ac:dyDescent="0.35">
      <c r="A332" s="2" t="s">
        <v>8</v>
      </c>
      <c r="B332" s="2" t="s">
        <v>9</v>
      </c>
      <c r="C332" s="2" t="s">
        <v>10</v>
      </c>
      <c r="D332" s="2" t="s">
        <v>148</v>
      </c>
      <c r="E332" s="3">
        <v>42395</v>
      </c>
      <c r="F332" s="2" t="s">
        <v>15</v>
      </c>
      <c r="G332" s="5">
        <v>10</v>
      </c>
      <c r="H332" s="5">
        <v>17.829999999999998</v>
      </c>
      <c r="I332" s="5">
        <v>178.29999999999998</v>
      </c>
      <c r="J332" s="5">
        <f t="shared" si="5"/>
        <v>35</v>
      </c>
    </row>
    <row r="333" spans="1:10" x14ac:dyDescent="0.35">
      <c r="A333" s="2" t="s">
        <v>21</v>
      </c>
      <c r="B333" s="2" t="s">
        <v>551</v>
      </c>
      <c r="C333" s="2" t="s">
        <v>3</v>
      </c>
      <c r="D333" s="2" t="s">
        <v>234</v>
      </c>
      <c r="E333" s="3">
        <v>42395</v>
      </c>
      <c r="F333" s="2" t="s">
        <v>15</v>
      </c>
      <c r="G333" s="5">
        <v>3</v>
      </c>
      <c r="H333" s="5">
        <v>17.829999999999998</v>
      </c>
      <c r="I333" s="5">
        <v>53.489999999999995</v>
      </c>
      <c r="J333" s="5">
        <f t="shared" si="5"/>
        <v>10.5</v>
      </c>
    </row>
    <row r="334" spans="1:10" x14ac:dyDescent="0.35">
      <c r="A334" s="2" t="s">
        <v>2</v>
      </c>
      <c r="B334" s="2" t="s">
        <v>6</v>
      </c>
      <c r="C334" s="2" t="s">
        <v>3</v>
      </c>
      <c r="D334" s="2" t="s">
        <v>74</v>
      </c>
      <c r="E334" s="3">
        <v>42395</v>
      </c>
      <c r="F334" s="2" t="s">
        <v>5</v>
      </c>
      <c r="G334" s="5">
        <v>10</v>
      </c>
      <c r="H334" s="5">
        <v>12.42</v>
      </c>
      <c r="I334" s="5">
        <v>124.2</v>
      </c>
      <c r="J334" s="5">
        <f t="shared" si="5"/>
        <v>20</v>
      </c>
    </row>
    <row r="335" spans="1:10" x14ac:dyDescent="0.35">
      <c r="A335" s="2" t="s">
        <v>2</v>
      </c>
      <c r="B335" s="2" t="s">
        <v>550</v>
      </c>
      <c r="C335" s="2" t="s">
        <v>3</v>
      </c>
      <c r="D335" s="2" t="s">
        <v>261</v>
      </c>
      <c r="E335" s="3">
        <v>42395</v>
      </c>
      <c r="F335" s="2" t="s">
        <v>18</v>
      </c>
      <c r="G335" s="5">
        <v>10</v>
      </c>
      <c r="H335" s="5">
        <v>53.35</v>
      </c>
      <c r="I335" s="5">
        <v>533.5</v>
      </c>
      <c r="J335" s="5">
        <f t="shared" si="5"/>
        <v>60</v>
      </c>
    </row>
    <row r="336" spans="1:10" x14ac:dyDescent="0.35">
      <c r="A336" s="2" t="s">
        <v>8</v>
      </c>
      <c r="B336" s="2" t="s">
        <v>43</v>
      </c>
      <c r="C336" s="2" t="s">
        <v>10</v>
      </c>
      <c r="D336" s="2" t="s">
        <v>262</v>
      </c>
      <c r="E336" s="3">
        <v>42395</v>
      </c>
      <c r="F336" s="2" t="s">
        <v>18</v>
      </c>
      <c r="G336" s="5">
        <v>2</v>
      </c>
      <c r="H336" s="5">
        <v>53.35</v>
      </c>
      <c r="I336" s="5">
        <v>106.7</v>
      </c>
      <c r="J336" s="5">
        <f t="shared" si="5"/>
        <v>12</v>
      </c>
    </row>
    <row r="337" spans="1:10" x14ac:dyDescent="0.35">
      <c r="A337" s="2" t="s">
        <v>2</v>
      </c>
      <c r="B337" s="2" t="s">
        <v>550</v>
      </c>
      <c r="C337" s="2" t="s">
        <v>3</v>
      </c>
      <c r="D337" s="2" t="s">
        <v>263</v>
      </c>
      <c r="E337" s="3">
        <v>42395</v>
      </c>
      <c r="F337" s="2" t="s">
        <v>15</v>
      </c>
      <c r="G337" s="5">
        <v>9</v>
      </c>
      <c r="H337" s="5">
        <v>17.829999999999998</v>
      </c>
      <c r="I337" s="5">
        <v>160.46999999999997</v>
      </c>
      <c r="J337" s="5">
        <f t="shared" si="5"/>
        <v>31.5</v>
      </c>
    </row>
    <row r="338" spans="1:10" x14ac:dyDescent="0.35">
      <c r="A338" s="2" t="s">
        <v>16</v>
      </c>
      <c r="B338" s="2" t="s">
        <v>9</v>
      </c>
      <c r="C338" s="2" t="s">
        <v>10</v>
      </c>
      <c r="D338" s="2" t="s">
        <v>229</v>
      </c>
      <c r="E338" s="3">
        <v>42395</v>
      </c>
      <c r="F338" s="2" t="s">
        <v>18</v>
      </c>
      <c r="G338" s="5">
        <v>8</v>
      </c>
      <c r="H338" s="5">
        <v>53.35</v>
      </c>
      <c r="I338" s="5">
        <v>426.8</v>
      </c>
      <c r="J338" s="5">
        <f t="shared" si="5"/>
        <v>48</v>
      </c>
    </row>
    <row r="339" spans="1:10" x14ac:dyDescent="0.35">
      <c r="A339" s="2" t="s">
        <v>2</v>
      </c>
      <c r="B339" s="2" t="s">
        <v>550</v>
      </c>
      <c r="C339" s="2" t="s">
        <v>3</v>
      </c>
      <c r="D339" s="2" t="s">
        <v>264</v>
      </c>
      <c r="E339" s="3">
        <v>42395</v>
      </c>
      <c r="F339" s="2" t="s">
        <v>15</v>
      </c>
      <c r="G339" s="5">
        <v>6</v>
      </c>
      <c r="H339" s="5">
        <v>17.829999999999998</v>
      </c>
      <c r="I339" s="5">
        <v>106.97999999999999</v>
      </c>
      <c r="J339" s="5">
        <f t="shared" si="5"/>
        <v>21</v>
      </c>
    </row>
    <row r="340" spans="1:10" x14ac:dyDescent="0.35">
      <c r="A340" s="2" t="s">
        <v>2</v>
      </c>
      <c r="B340" s="2" t="s">
        <v>550</v>
      </c>
      <c r="C340" s="2" t="s">
        <v>3</v>
      </c>
      <c r="D340" s="2" t="s">
        <v>265</v>
      </c>
      <c r="E340" s="3">
        <v>42395</v>
      </c>
      <c r="F340" s="2" t="s">
        <v>18</v>
      </c>
      <c r="G340" s="5">
        <v>10</v>
      </c>
      <c r="H340" s="5">
        <v>53.35</v>
      </c>
      <c r="I340" s="5">
        <v>533.5</v>
      </c>
      <c r="J340" s="5">
        <f t="shared" si="5"/>
        <v>60</v>
      </c>
    </row>
    <row r="341" spans="1:10" x14ac:dyDescent="0.35">
      <c r="A341" s="2" t="s">
        <v>2</v>
      </c>
      <c r="B341" s="2" t="s">
        <v>6</v>
      </c>
      <c r="C341" s="2" t="s">
        <v>3</v>
      </c>
      <c r="D341" s="2" t="s">
        <v>133</v>
      </c>
      <c r="E341" s="3">
        <v>42395</v>
      </c>
      <c r="F341" s="2" t="s">
        <v>5</v>
      </c>
      <c r="G341" s="5">
        <v>1</v>
      </c>
      <c r="H341" s="5">
        <v>12.42</v>
      </c>
      <c r="I341" s="5">
        <v>12.42</v>
      </c>
      <c r="J341" s="5">
        <f t="shared" si="5"/>
        <v>2</v>
      </c>
    </row>
    <row r="342" spans="1:10" x14ac:dyDescent="0.35">
      <c r="A342" s="2" t="s">
        <v>2</v>
      </c>
      <c r="B342" s="2" t="s">
        <v>549</v>
      </c>
      <c r="C342" s="2" t="s">
        <v>3</v>
      </c>
      <c r="D342" s="2" t="s">
        <v>59</v>
      </c>
      <c r="E342" s="3">
        <v>42395</v>
      </c>
      <c r="F342" s="2" t="s">
        <v>5</v>
      </c>
      <c r="G342" s="5">
        <v>1</v>
      </c>
      <c r="H342" s="5">
        <v>12.42</v>
      </c>
      <c r="I342" s="5">
        <v>12.42</v>
      </c>
      <c r="J342" s="5">
        <f t="shared" si="5"/>
        <v>2</v>
      </c>
    </row>
    <row r="343" spans="1:10" x14ac:dyDescent="0.35">
      <c r="A343" s="2" t="s">
        <v>8</v>
      </c>
      <c r="B343" s="2" t="s">
        <v>25</v>
      </c>
      <c r="C343" s="2" t="s">
        <v>10</v>
      </c>
      <c r="D343" s="2" t="s">
        <v>266</v>
      </c>
      <c r="E343" s="3">
        <v>42395</v>
      </c>
      <c r="F343" s="2" t="s">
        <v>15</v>
      </c>
      <c r="G343" s="5">
        <v>6</v>
      </c>
      <c r="H343" s="5">
        <v>17.829999999999998</v>
      </c>
      <c r="I343" s="5">
        <v>106.97999999999999</v>
      </c>
      <c r="J343" s="5">
        <f t="shared" si="5"/>
        <v>21</v>
      </c>
    </row>
    <row r="344" spans="1:10" x14ac:dyDescent="0.35">
      <c r="A344" s="2" t="s">
        <v>16</v>
      </c>
      <c r="B344" s="2" t="s">
        <v>43</v>
      </c>
      <c r="C344" s="2" t="s">
        <v>10</v>
      </c>
      <c r="D344" s="2" t="s">
        <v>267</v>
      </c>
      <c r="E344" s="3">
        <v>42395</v>
      </c>
      <c r="F344" s="2" t="s">
        <v>5</v>
      </c>
      <c r="G344" s="5">
        <v>7</v>
      </c>
      <c r="H344" s="5">
        <v>12.42</v>
      </c>
      <c r="I344" s="5">
        <v>86.94</v>
      </c>
      <c r="J344" s="5">
        <f t="shared" si="5"/>
        <v>14</v>
      </c>
    </row>
    <row r="345" spans="1:10" x14ac:dyDescent="0.35">
      <c r="A345" s="2" t="s">
        <v>2</v>
      </c>
      <c r="B345" s="2" t="s">
        <v>551</v>
      </c>
      <c r="C345" s="2" t="s">
        <v>3</v>
      </c>
      <c r="D345" s="2" t="s">
        <v>62</v>
      </c>
      <c r="E345" s="3">
        <v>42396</v>
      </c>
      <c r="F345" s="2" t="s">
        <v>5</v>
      </c>
      <c r="G345" s="5">
        <v>6</v>
      </c>
      <c r="H345" s="5">
        <v>12.42</v>
      </c>
      <c r="I345" s="5">
        <v>74.52</v>
      </c>
      <c r="J345" s="5">
        <f t="shared" si="5"/>
        <v>12</v>
      </c>
    </row>
    <row r="346" spans="1:10" x14ac:dyDescent="0.35">
      <c r="A346" s="2" t="s">
        <v>8</v>
      </c>
      <c r="B346" s="2" t="s">
        <v>25</v>
      </c>
      <c r="C346" s="2" t="s">
        <v>10</v>
      </c>
      <c r="D346" s="2" t="s">
        <v>268</v>
      </c>
      <c r="E346" s="3">
        <v>42396</v>
      </c>
      <c r="F346" s="2" t="s">
        <v>15</v>
      </c>
      <c r="G346" s="5">
        <v>5</v>
      </c>
      <c r="H346" s="5">
        <v>17.829999999999998</v>
      </c>
      <c r="I346" s="5">
        <v>89.149999999999991</v>
      </c>
      <c r="J346" s="5">
        <f t="shared" si="5"/>
        <v>17.5</v>
      </c>
    </row>
    <row r="347" spans="1:10" x14ac:dyDescent="0.35">
      <c r="A347" s="2" t="s">
        <v>37</v>
      </c>
      <c r="B347" s="2" t="s">
        <v>550</v>
      </c>
      <c r="C347" s="2" t="s">
        <v>3</v>
      </c>
      <c r="D347" s="2" t="s">
        <v>13</v>
      </c>
      <c r="E347" s="3">
        <v>42396</v>
      </c>
      <c r="F347" s="2" t="s">
        <v>12</v>
      </c>
      <c r="G347" s="5">
        <v>8</v>
      </c>
      <c r="H347" s="5">
        <v>16.32</v>
      </c>
      <c r="I347" s="5">
        <v>130.56</v>
      </c>
      <c r="J347" s="5">
        <f t="shared" si="5"/>
        <v>24</v>
      </c>
    </row>
    <row r="348" spans="1:10" x14ac:dyDescent="0.35">
      <c r="A348" s="2" t="s">
        <v>21</v>
      </c>
      <c r="B348" s="2" t="s">
        <v>551</v>
      </c>
      <c r="C348" s="2" t="s">
        <v>3</v>
      </c>
      <c r="D348" s="2" t="s">
        <v>269</v>
      </c>
      <c r="E348" s="3">
        <v>42396</v>
      </c>
      <c r="F348" s="2" t="s">
        <v>5</v>
      </c>
      <c r="G348" s="5">
        <v>6</v>
      </c>
      <c r="H348" s="5">
        <v>12.42</v>
      </c>
      <c r="I348" s="5">
        <v>74.52</v>
      </c>
      <c r="J348" s="5">
        <f t="shared" si="5"/>
        <v>12</v>
      </c>
    </row>
    <row r="349" spans="1:10" x14ac:dyDescent="0.35">
      <c r="A349" s="2" t="s">
        <v>16</v>
      </c>
      <c r="B349" s="2" t="s">
        <v>9</v>
      </c>
      <c r="C349" s="2" t="s">
        <v>10</v>
      </c>
      <c r="D349" s="2" t="s">
        <v>270</v>
      </c>
      <c r="E349" s="3">
        <v>42396</v>
      </c>
      <c r="F349" s="2" t="s">
        <v>5</v>
      </c>
      <c r="G349" s="5">
        <v>8</v>
      </c>
      <c r="H349" s="5">
        <v>12.42</v>
      </c>
      <c r="I349" s="5">
        <v>99.36</v>
      </c>
      <c r="J349" s="5">
        <f t="shared" si="5"/>
        <v>16</v>
      </c>
    </row>
    <row r="350" spans="1:10" x14ac:dyDescent="0.35">
      <c r="A350" s="2" t="s">
        <v>2</v>
      </c>
      <c r="B350" s="2" t="s">
        <v>550</v>
      </c>
      <c r="C350" s="2" t="s">
        <v>3</v>
      </c>
      <c r="D350" s="2" t="s">
        <v>36</v>
      </c>
      <c r="E350" s="3">
        <v>42396</v>
      </c>
      <c r="F350" s="2" t="s">
        <v>5</v>
      </c>
      <c r="G350" s="5">
        <v>6</v>
      </c>
      <c r="H350" s="5">
        <v>12.42</v>
      </c>
      <c r="I350" s="5">
        <v>74.52</v>
      </c>
      <c r="J350" s="5">
        <f t="shared" si="5"/>
        <v>12</v>
      </c>
    </row>
    <row r="351" spans="1:10" x14ac:dyDescent="0.35">
      <c r="A351" s="2" t="s">
        <v>2</v>
      </c>
      <c r="B351" s="2" t="s">
        <v>6</v>
      </c>
      <c r="C351" s="2" t="s">
        <v>3</v>
      </c>
      <c r="D351" s="2" t="s">
        <v>68</v>
      </c>
      <c r="E351" s="3">
        <v>42396</v>
      </c>
      <c r="F351" s="2" t="s">
        <v>5</v>
      </c>
      <c r="G351" s="5">
        <v>3</v>
      </c>
      <c r="H351" s="5">
        <v>12.42</v>
      </c>
      <c r="I351" s="5">
        <v>37.26</v>
      </c>
      <c r="J351" s="5">
        <f t="shared" si="5"/>
        <v>6</v>
      </c>
    </row>
    <row r="352" spans="1:10" x14ac:dyDescent="0.35">
      <c r="A352" s="2" t="s">
        <v>21</v>
      </c>
      <c r="B352" s="2" t="s">
        <v>551</v>
      </c>
      <c r="C352" s="2" t="s">
        <v>3</v>
      </c>
      <c r="D352" s="2" t="s">
        <v>94</v>
      </c>
      <c r="E352" s="3">
        <v>42396</v>
      </c>
      <c r="F352" s="2" t="s">
        <v>5</v>
      </c>
      <c r="G352" s="5">
        <v>8</v>
      </c>
      <c r="H352" s="5">
        <v>12.42</v>
      </c>
      <c r="I352" s="5">
        <v>99.36</v>
      </c>
      <c r="J352" s="5">
        <f t="shared" si="5"/>
        <v>16</v>
      </c>
    </row>
    <row r="353" spans="1:10" x14ac:dyDescent="0.35">
      <c r="A353" s="2" t="s">
        <v>2</v>
      </c>
      <c r="B353" s="2" t="s">
        <v>6</v>
      </c>
      <c r="C353" s="2" t="s">
        <v>3</v>
      </c>
      <c r="D353" s="2" t="s">
        <v>271</v>
      </c>
      <c r="E353" s="3">
        <v>42396</v>
      </c>
      <c r="F353" s="2" t="s">
        <v>5</v>
      </c>
      <c r="G353" s="5">
        <v>8</v>
      </c>
      <c r="H353" s="5">
        <v>12.42</v>
      </c>
      <c r="I353" s="5">
        <v>99.36</v>
      </c>
      <c r="J353" s="5">
        <f t="shared" si="5"/>
        <v>16</v>
      </c>
    </row>
    <row r="354" spans="1:10" x14ac:dyDescent="0.35">
      <c r="A354" s="2" t="s">
        <v>2</v>
      </c>
      <c r="B354" s="2" t="s">
        <v>6</v>
      </c>
      <c r="C354" s="2" t="s">
        <v>3</v>
      </c>
      <c r="D354" s="2" t="s">
        <v>82</v>
      </c>
      <c r="E354" s="3">
        <v>42396</v>
      </c>
      <c r="F354" s="2" t="s">
        <v>15</v>
      </c>
      <c r="G354" s="5">
        <v>3</v>
      </c>
      <c r="H354" s="5">
        <v>17.829999999999998</v>
      </c>
      <c r="I354" s="5">
        <v>53.489999999999995</v>
      </c>
      <c r="J354" s="5">
        <f t="shared" si="5"/>
        <v>10.5</v>
      </c>
    </row>
    <row r="355" spans="1:10" x14ac:dyDescent="0.35">
      <c r="A355" s="2" t="s">
        <v>2</v>
      </c>
      <c r="B355" s="2" t="s">
        <v>6</v>
      </c>
      <c r="C355" s="2" t="s">
        <v>3</v>
      </c>
      <c r="D355" s="2" t="s">
        <v>137</v>
      </c>
      <c r="E355" s="3">
        <v>42396</v>
      </c>
      <c r="F355" s="2" t="s">
        <v>12</v>
      </c>
      <c r="G355" s="5">
        <v>7</v>
      </c>
      <c r="H355" s="5">
        <v>16.32</v>
      </c>
      <c r="I355" s="5">
        <v>114.24000000000001</v>
      </c>
      <c r="J355" s="5">
        <f t="shared" si="5"/>
        <v>21</v>
      </c>
    </row>
    <row r="356" spans="1:10" x14ac:dyDescent="0.35">
      <c r="A356" s="2" t="s">
        <v>16</v>
      </c>
      <c r="B356" s="2" t="s">
        <v>43</v>
      </c>
      <c r="C356" s="2" t="s">
        <v>10</v>
      </c>
      <c r="D356" s="2" t="s">
        <v>132</v>
      </c>
      <c r="E356" s="3">
        <v>42396</v>
      </c>
      <c r="F356" s="2" t="s">
        <v>5</v>
      </c>
      <c r="G356" s="5">
        <v>8</v>
      </c>
      <c r="H356" s="5">
        <v>12.42</v>
      </c>
      <c r="I356" s="5">
        <v>99.36</v>
      </c>
      <c r="J356" s="5">
        <f t="shared" si="5"/>
        <v>16</v>
      </c>
    </row>
    <row r="357" spans="1:10" x14ac:dyDescent="0.35">
      <c r="A357" s="2" t="s">
        <v>2</v>
      </c>
      <c r="B357" s="2" t="s">
        <v>551</v>
      </c>
      <c r="C357" s="2" t="s">
        <v>3</v>
      </c>
      <c r="D357" s="2" t="s">
        <v>253</v>
      </c>
      <c r="E357" s="3">
        <v>42397</v>
      </c>
      <c r="F357" s="2" t="s">
        <v>15</v>
      </c>
      <c r="G357" s="5">
        <v>10</v>
      </c>
      <c r="H357" s="5">
        <v>17.829999999999998</v>
      </c>
      <c r="I357" s="5">
        <v>178.29999999999998</v>
      </c>
      <c r="J357" s="5">
        <f t="shared" si="5"/>
        <v>35</v>
      </c>
    </row>
    <row r="358" spans="1:10" x14ac:dyDescent="0.35">
      <c r="A358" s="2" t="s">
        <v>2</v>
      </c>
      <c r="B358" s="2" t="s">
        <v>550</v>
      </c>
      <c r="C358" s="2" t="s">
        <v>3</v>
      </c>
      <c r="D358" s="2" t="s">
        <v>224</v>
      </c>
      <c r="E358" s="3">
        <v>42397</v>
      </c>
      <c r="F358" s="2" t="s">
        <v>5</v>
      </c>
      <c r="G358" s="5">
        <v>9</v>
      </c>
      <c r="H358" s="5">
        <v>12.42</v>
      </c>
      <c r="I358" s="5">
        <v>111.78</v>
      </c>
      <c r="J358" s="5">
        <f t="shared" si="5"/>
        <v>18</v>
      </c>
    </row>
    <row r="359" spans="1:10" x14ac:dyDescent="0.35">
      <c r="A359" s="2" t="s">
        <v>2</v>
      </c>
      <c r="B359" s="2" t="s">
        <v>550</v>
      </c>
      <c r="C359" s="2" t="s">
        <v>3</v>
      </c>
      <c r="D359" s="2" t="s">
        <v>272</v>
      </c>
      <c r="E359" s="3">
        <v>42397</v>
      </c>
      <c r="F359" s="2" t="s">
        <v>12</v>
      </c>
      <c r="G359" s="5">
        <v>1</v>
      </c>
      <c r="H359" s="5">
        <v>16.32</v>
      </c>
      <c r="I359" s="5">
        <v>16.32</v>
      </c>
      <c r="J359" s="5">
        <f t="shared" si="5"/>
        <v>3</v>
      </c>
    </row>
    <row r="360" spans="1:10" x14ac:dyDescent="0.35">
      <c r="A360" s="2" t="s">
        <v>2</v>
      </c>
      <c r="B360" s="2" t="s">
        <v>550</v>
      </c>
      <c r="C360" s="2" t="s">
        <v>3</v>
      </c>
      <c r="D360" s="2" t="s">
        <v>144</v>
      </c>
      <c r="E360" s="3">
        <v>42397</v>
      </c>
      <c r="F360" s="2" t="s">
        <v>12</v>
      </c>
      <c r="G360" s="5">
        <v>10</v>
      </c>
      <c r="H360" s="5">
        <v>16.32</v>
      </c>
      <c r="I360" s="5">
        <v>163.19999999999999</v>
      </c>
      <c r="J360" s="5">
        <f t="shared" si="5"/>
        <v>30</v>
      </c>
    </row>
    <row r="361" spans="1:10" x14ac:dyDescent="0.35">
      <c r="A361" s="2" t="s">
        <v>2</v>
      </c>
      <c r="B361" s="2" t="s">
        <v>551</v>
      </c>
      <c r="C361" s="2" t="s">
        <v>3</v>
      </c>
      <c r="D361" s="2" t="s">
        <v>273</v>
      </c>
      <c r="E361" s="3">
        <v>42397</v>
      </c>
      <c r="F361" s="2" t="s">
        <v>5</v>
      </c>
      <c r="G361" s="5">
        <v>5</v>
      </c>
      <c r="H361" s="5">
        <v>12.42</v>
      </c>
      <c r="I361" s="5">
        <v>62.1</v>
      </c>
      <c r="J361" s="5">
        <f t="shared" si="5"/>
        <v>10</v>
      </c>
    </row>
    <row r="362" spans="1:10" x14ac:dyDescent="0.35">
      <c r="A362" s="2" t="s">
        <v>16</v>
      </c>
      <c r="B362" s="2" t="s">
        <v>43</v>
      </c>
      <c r="C362" s="2" t="s">
        <v>10</v>
      </c>
      <c r="D362" s="2" t="s">
        <v>274</v>
      </c>
      <c r="E362" s="3">
        <v>42397</v>
      </c>
      <c r="F362" s="2" t="s">
        <v>5</v>
      </c>
      <c r="G362" s="5">
        <v>1</v>
      </c>
      <c r="H362" s="5">
        <v>12.42</v>
      </c>
      <c r="I362" s="5">
        <v>12.42</v>
      </c>
      <c r="J362" s="5">
        <f t="shared" si="5"/>
        <v>2</v>
      </c>
    </row>
    <row r="363" spans="1:10" x14ac:dyDescent="0.35">
      <c r="A363" s="2" t="s">
        <v>16</v>
      </c>
      <c r="B363" s="2" t="s">
        <v>25</v>
      </c>
      <c r="C363" s="2" t="s">
        <v>10</v>
      </c>
      <c r="D363" s="2" t="s">
        <v>241</v>
      </c>
      <c r="E363" s="3">
        <v>42397</v>
      </c>
      <c r="F363" s="2" t="s">
        <v>5</v>
      </c>
      <c r="G363" s="5">
        <v>8</v>
      </c>
      <c r="H363" s="5">
        <v>12.42</v>
      </c>
      <c r="I363" s="5">
        <v>99.36</v>
      </c>
      <c r="J363" s="5">
        <f t="shared" si="5"/>
        <v>16</v>
      </c>
    </row>
    <row r="364" spans="1:10" x14ac:dyDescent="0.35">
      <c r="A364" s="2" t="s">
        <v>21</v>
      </c>
      <c r="B364" s="2" t="s">
        <v>551</v>
      </c>
      <c r="C364" s="2" t="s">
        <v>3</v>
      </c>
      <c r="D364" s="2" t="s">
        <v>275</v>
      </c>
      <c r="E364" s="3">
        <v>42397</v>
      </c>
      <c r="F364" s="2" t="s">
        <v>5</v>
      </c>
      <c r="G364" s="5">
        <v>8</v>
      </c>
      <c r="H364" s="5">
        <v>12.42</v>
      </c>
      <c r="I364" s="5">
        <v>99.36</v>
      </c>
      <c r="J364" s="5">
        <f t="shared" si="5"/>
        <v>16</v>
      </c>
    </row>
    <row r="365" spans="1:10" x14ac:dyDescent="0.35">
      <c r="A365" s="2" t="s">
        <v>2</v>
      </c>
      <c r="B365" s="2" t="s">
        <v>550</v>
      </c>
      <c r="C365" s="2" t="s">
        <v>3</v>
      </c>
      <c r="D365" s="2" t="s">
        <v>276</v>
      </c>
      <c r="E365" s="3">
        <v>42397</v>
      </c>
      <c r="F365" s="2" t="s">
        <v>18</v>
      </c>
      <c r="G365" s="5">
        <v>1</v>
      </c>
      <c r="H365" s="5">
        <v>53.35</v>
      </c>
      <c r="I365" s="5">
        <v>53.35</v>
      </c>
      <c r="J365" s="5">
        <f t="shared" si="5"/>
        <v>6</v>
      </c>
    </row>
    <row r="366" spans="1:10" x14ac:dyDescent="0.35">
      <c r="A366" s="2" t="s">
        <v>21</v>
      </c>
      <c r="B366" s="2" t="s">
        <v>549</v>
      </c>
      <c r="C366" s="2" t="s">
        <v>3</v>
      </c>
      <c r="D366" s="2" t="s">
        <v>277</v>
      </c>
      <c r="E366" s="3">
        <v>42397</v>
      </c>
      <c r="F366" s="2" t="s">
        <v>12</v>
      </c>
      <c r="G366" s="5">
        <v>7</v>
      </c>
      <c r="H366" s="5">
        <v>16.32</v>
      </c>
      <c r="I366" s="5">
        <v>114.24000000000001</v>
      </c>
      <c r="J366" s="5">
        <f t="shared" si="5"/>
        <v>21</v>
      </c>
    </row>
    <row r="367" spans="1:10" x14ac:dyDescent="0.35">
      <c r="A367" s="2" t="s">
        <v>2</v>
      </c>
      <c r="B367" s="2" t="s">
        <v>6</v>
      </c>
      <c r="C367" s="2" t="s">
        <v>3</v>
      </c>
      <c r="D367" s="2" t="s">
        <v>245</v>
      </c>
      <c r="E367" s="3">
        <v>42397</v>
      </c>
      <c r="F367" s="2" t="s">
        <v>15</v>
      </c>
      <c r="G367" s="5">
        <v>7</v>
      </c>
      <c r="H367" s="5">
        <v>17.829999999999998</v>
      </c>
      <c r="I367" s="5">
        <v>124.80999999999999</v>
      </c>
      <c r="J367" s="5">
        <f t="shared" si="5"/>
        <v>24.5</v>
      </c>
    </row>
    <row r="368" spans="1:10" x14ac:dyDescent="0.35">
      <c r="A368" s="2" t="s">
        <v>8</v>
      </c>
      <c r="B368" s="2" t="s">
        <v>112</v>
      </c>
      <c r="C368" s="2" t="s">
        <v>10</v>
      </c>
      <c r="D368" s="2" t="s">
        <v>278</v>
      </c>
      <c r="E368" s="3">
        <v>42397</v>
      </c>
      <c r="F368" s="2" t="s">
        <v>15</v>
      </c>
      <c r="G368" s="5">
        <v>9</v>
      </c>
      <c r="H368" s="5">
        <v>17.829999999999998</v>
      </c>
      <c r="I368" s="5">
        <v>160.46999999999997</v>
      </c>
      <c r="J368" s="5">
        <f t="shared" si="5"/>
        <v>31.5</v>
      </c>
    </row>
    <row r="369" spans="1:10" x14ac:dyDescent="0.35">
      <c r="A369" s="2" t="s">
        <v>16</v>
      </c>
      <c r="B369" s="2" t="s">
        <v>9</v>
      </c>
      <c r="C369" s="2" t="s">
        <v>10</v>
      </c>
      <c r="D369" s="2" t="s">
        <v>168</v>
      </c>
      <c r="E369" s="3">
        <v>42397</v>
      </c>
      <c r="F369" s="2" t="s">
        <v>18</v>
      </c>
      <c r="G369" s="5">
        <v>3</v>
      </c>
      <c r="H369" s="5">
        <v>53.35</v>
      </c>
      <c r="I369" s="5">
        <v>160.05000000000001</v>
      </c>
      <c r="J369" s="5">
        <f t="shared" si="5"/>
        <v>18</v>
      </c>
    </row>
    <row r="370" spans="1:10" x14ac:dyDescent="0.35">
      <c r="A370" s="2" t="s">
        <v>21</v>
      </c>
      <c r="B370" s="2" t="s">
        <v>551</v>
      </c>
      <c r="C370" s="2" t="s">
        <v>3</v>
      </c>
      <c r="D370" s="2" t="s">
        <v>162</v>
      </c>
      <c r="E370" s="3">
        <v>42398</v>
      </c>
      <c r="F370" s="2" t="s">
        <v>5</v>
      </c>
      <c r="G370" s="5">
        <v>5</v>
      </c>
      <c r="H370" s="5">
        <v>12.42</v>
      </c>
      <c r="I370" s="5">
        <v>62.1</v>
      </c>
      <c r="J370" s="5">
        <f t="shared" si="5"/>
        <v>10</v>
      </c>
    </row>
    <row r="371" spans="1:10" x14ac:dyDescent="0.35">
      <c r="A371" s="2" t="s">
        <v>2</v>
      </c>
      <c r="B371" s="2" t="s">
        <v>550</v>
      </c>
      <c r="C371" s="2" t="s">
        <v>3</v>
      </c>
      <c r="D371" s="2" t="s">
        <v>279</v>
      </c>
      <c r="E371" s="3">
        <v>42398</v>
      </c>
      <c r="F371" s="2" t="s">
        <v>5</v>
      </c>
      <c r="G371" s="5">
        <v>9</v>
      </c>
      <c r="H371" s="5">
        <v>12.42</v>
      </c>
      <c r="I371" s="5">
        <v>111.78</v>
      </c>
      <c r="J371" s="5">
        <f t="shared" si="5"/>
        <v>18</v>
      </c>
    </row>
    <row r="372" spans="1:10" x14ac:dyDescent="0.35">
      <c r="A372" s="2" t="s">
        <v>2</v>
      </c>
      <c r="B372" s="2" t="s">
        <v>551</v>
      </c>
      <c r="C372" s="2" t="s">
        <v>3</v>
      </c>
      <c r="D372" s="2" t="s">
        <v>176</v>
      </c>
      <c r="E372" s="3">
        <v>42398</v>
      </c>
      <c r="F372" s="2" t="s">
        <v>5</v>
      </c>
      <c r="G372" s="5">
        <v>7</v>
      </c>
      <c r="H372" s="5">
        <v>12.42</v>
      </c>
      <c r="I372" s="5">
        <v>86.94</v>
      </c>
      <c r="J372" s="5">
        <f t="shared" si="5"/>
        <v>14</v>
      </c>
    </row>
    <row r="373" spans="1:10" x14ac:dyDescent="0.35">
      <c r="A373" s="2" t="s">
        <v>2</v>
      </c>
      <c r="B373" s="2" t="s">
        <v>6</v>
      </c>
      <c r="C373" s="2" t="s">
        <v>3</v>
      </c>
      <c r="D373" s="2" t="s">
        <v>280</v>
      </c>
      <c r="E373" s="3">
        <v>42398</v>
      </c>
      <c r="F373" s="2" t="s">
        <v>5</v>
      </c>
      <c r="G373" s="5">
        <v>10</v>
      </c>
      <c r="H373" s="5">
        <v>12.42</v>
      </c>
      <c r="I373" s="5">
        <v>124.2</v>
      </c>
      <c r="J373" s="5">
        <f t="shared" si="5"/>
        <v>20</v>
      </c>
    </row>
    <row r="374" spans="1:10" x14ac:dyDescent="0.35">
      <c r="A374" s="2" t="s">
        <v>2</v>
      </c>
      <c r="B374" s="2" t="s">
        <v>551</v>
      </c>
      <c r="C374" s="2" t="s">
        <v>3</v>
      </c>
      <c r="D374" s="2" t="s">
        <v>218</v>
      </c>
      <c r="E374" s="3">
        <v>42398</v>
      </c>
      <c r="F374" s="2" t="s">
        <v>5</v>
      </c>
      <c r="G374" s="5">
        <v>3</v>
      </c>
      <c r="H374" s="5">
        <v>12.42</v>
      </c>
      <c r="I374" s="5">
        <v>37.26</v>
      </c>
      <c r="J374" s="5">
        <f t="shared" si="5"/>
        <v>6</v>
      </c>
    </row>
    <row r="375" spans="1:10" x14ac:dyDescent="0.35">
      <c r="A375" s="2" t="s">
        <v>2</v>
      </c>
      <c r="B375" s="2" t="s">
        <v>550</v>
      </c>
      <c r="C375" s="2" t="s">
        <v>3</v>
      </c>
      <c r="D375" s="2" t="s">
        <v>281</v>
      </c>
      <c r="E375" s="3">
        <v>42398</v>
      </c>
      <c r="F375" s="2" t="s">
        <v>5</v>
      </c>
      <c r="G375" s="5">
        <v>8</v>
      </c>
      <c r="H375" s="5">
        <v>12.42</v>
      </c>
      <c r="I375" s="5">
        <v>99.36</v>
      </c>
      <c r="J375" s="5">
        <f t="shared" si="5"/>
        <v>16</v>
      </c>
    </row>
    <row r="376" spans="1:10" x14ac:dyDescent="0.35">
      <c r="A376" s="2" t="s">
        <v>2</v>
      </c>
      <c r="B376" s="2" t="s">
        <v>6</v>
      </c>
      <c r="C376" s="2" t="s">
        <v>3</v>
      </c>
      <c r="D376" s="2" t="s">
        <v>207</v>
      </c>
      <c r="E376" s="3">
        <v>42398</v>
      </c>
      <c r="F376" s="2" t="s">
        <v>12</v>
      </c>
      <c r="G376" s="5">
        <v>3</v>
      </c>
      <c r="H376" s="5">
        <v>16.32</v>
      </c>
      <c r="I376" s="5">
        <v>48.96</v>
      </c>
      <c r="J376" s="5">
        <f t="shared" si="5"/>
        <v>9</v>
      </c>
    </row>
    <row r="377" spans="1:10" x14ac:dyDescent="0.35">
      <c r="A377" s="2" t="s">
        <v>16</v>
      </c>
      <c r="B377" s="2" t="s">
        <v>43</v>
      </c>
      <c r="C377" s="2" t="s">
        <v>10</v>
      </c>
      <c r="D377" s="2" t="s">
        <v>282</v>
      </c>
      <c r="E377" s="3">
        <v>42398</v>
      </c>
      <c r="F377" s="2" t="s">
        <v>12</v>
      </c>
      <c r="G377" s="5">
        <v>3</v>
      </c>
      <c r="H377" s="5">
        <v>16.32</v>
      </c>
      <c r="I377" s="5">
        <v>48.96</v>
      </c>
      <c r="J377" s="5">
        <f t="shared" si="5"/>
        <v>9</v>
      </c>
    </row>
    <row r="378" spans="1:10" x14ac:dyDescent="0.35">
      <c r="A378" s="2" t="s">
        <v>37</v>
      </c>
      <c r="B378" s="2" t="s">
        <v>6</v>
      </c>
      <c r="C378" s="2" t="s">
        <v>3</v>
      </c>
      <c r="D378" s="2" t="s">
        <v>283</v>
      </c>
      <c r="E378" s="3">
        <v>42398</v>
      </c>
      <c r="F378" s="2" t="s">
        <v>5</v>
      </c>
      <c r="G378" s="5">
        <v>4</v>
      </c>
      <c r="H378" s="5">
        <v>12.42</v>
      </c>
      <c r="I378" s="5">
        <v>49.68</v>
      </c>
      <c r="J378" s="5">
        <f t="shared" si="5"/>
        <v>8</v>
      </c>
    </row>
    <row r="379" spans="1:10" x14ac:dyDescent="0.35">
      <c r="A379" s="2" t="s">
        <v>2</v>
      </c>
      <c r="B379" s="2" t="s">
        <v>6</v>
      </c>
      <c r="C379" s="2" t="s">
        <v>3</v>
      </c>
      <c r="D379" s="2" t="s">
        <v>170</v>
      </c>
      <c r="E379" s="3">
        <v>42398</v>
      </c>
      <c r="F379" s="2" t="s">
        <v>18</v>
      </c>
      <c r="G379" s="5">
        <v>5</v>
      </c>
      <c r="H379" s="5">
        <v>53.35</v>
      </c>
      <c r="I379" s="5">
        <v>266.75</v>
      </c>
      <c r="J379" s="5">
        <f t="shared" si="5"/>
        <v>30</v>
      </c>
    </row>
    <row r="380" spans="1:10" x14ac:dyDescent="0.35">
      <c r="A380" s="2" t="s">
        <v>2</v>
      </c>
      <c r="B380" s="2" t="s">
        <v>550</v>
      </c>
      <c r="C380" s="2" t="s">
        <v>3</v>
      </c>
      <c r="D380" s="2" t="s">
        <v>130</v>
      </c>
      <c r="E380" s="3">
        <v>42398</v>
      </c>
      <c r="F380" s="2" t="s">
        <v>15</v>
      </c>
      <c r="G380" s="5">
        <v>2</v>
      </c>
      <c r="H380" s="5">
        <v>17.829999999999998</v>
      </c>
      <c r="I380" s="5">
        <v>35.659999999999997</v>
      </c>
      <c r="J380" s="5">
        <f t="shared" si="5"/>
        <v>7</v>
      </c>
    </row>
    <row r="381" spans="1:10" x14ac:dyDescent="0.35">
      <c r="A381" s="2" t="s">
        <v>21</v>
      </c>
      <c r="B381" s="2" t="s">
        <v>551</v>
      </c>
      <c r="C381" s="2" t="s">
        <v>3</v>
      </c>
      <c r="D381" s="2" t="s">
        <v>209</v>
      </c>
      <c r="E381" s="3">
        <v>42398</v>
      </c>
      <c r="F381" s="2" t="s">
        <v>5</v>
      </c>
      <c r="G381" s="5">
        <v>1</v>
      </c>
      <c r="H381" s="5">
        <v>12.42</v>
      </c>
      <c r="I381" s="5">
        <v>12.42</v>
      </c>
      <c r="J381" s="5">
        <f t="shared" si="5"/>
        <v>2</v>
      </c>
    </row>
    <row r="382" spans="1:10" x14ac:dyDescent="0.35">
      <c r="A382" s="2" t="s">
        <v>8</v>
      </c>
      <c r="B382" s="2" t="s">
        <v>9</v>
      </c>
      <c r="C382" s="2" t="s">
        <v>10</v>
      </c>
      <c r="D382" s="2" t="s">
        <v>284</v>
      </c>
      <c r="E382" s="3">
        <v>42398</v>
      </c>
      <c r="F382" s="2" t="s">
        <v>15</v>
      </c>
      <c r="G382" s="5">
        <v>8</v>
      </c>
      <c r="H382" s="5">
        <v>17.829999999999998</v>
      </c>
      <c r="I382" s="5">
        <v>142.63999999999999</v>
      </c>
      <c r="J382" s="5">
        <f t="shared" si="5"/>
        <v>28</v>
      </c>
    </row>
    <row r="383" spans="1:10" x14ac:dyDescent="0.35">
      <c r="A383" s="2" t="s">
        <v>16</v>
      </c>
      <c r="B383" s="2" t="s">
        <v>43</v>
      </c>
      <c r="C383" s="2" t="s">
        <v>10</v>
      </c>
      <c r="D383" s="2" t="s">
        <v>66</v>
      </c>
      <c r="E383" s="3">
        <v>42398</v>
      </c>
      <c r="F383" s="2" t="s">
        <v>15</v>
      </c>
      <c r="G383" s="5">
        <v>5</v>
      </c>
      <c r="H383" s="5">
        <v>17.829999999999998</v>
      </c>
      <c r="I383" s="5">
        <v>89.149999999999991</v>
      </c>
      <c r="J383" s="5">
        <f t="shared" si="5"/>
        <v>17.5</v>
      </c>
    </row>
    <row r="384" spans="1:10" x14ac:dyDescent="0.35">
      <c r="A384" s="2" t="s">
        <v>37</v>
      </c>
      <c r="B384" s="2" t="s">
        <v>6</v>
      </c>
      <c r="C384" s="2" t="s">
        <v>3</v>
      </c>
      <c r="D384" s="2" t="s">
        <v>285</v>
      </c>
      <c r="E384" s="3">
        <v>42398</v>
      </c>
      <c r="F384" s="2" t="s">
        <v>5</v>
      </c>
      <c r="G384" s="5">
        <v>1</v>
      </c>
      <c r="H384" s="5">
        <v>12.42</v>
      </c>
      <c r="I384" s="5">
        <v>12.42</v>
      </c>
      <c r="J384" s="5">
        <f t="shared" si="5"/>
        <v>2</v>
      </c>
    </row>
    <row r="385" spans="1:10" x14ac:dyDescent="0.35">
      <c r="A385" s="2" t="s">
        <v>2</v>
      </c>
      <c r="B385" s="2" t="s">
        <v>551</v>
      </c>
      <c r="C385" s="2" t="s">
        <v>3</v>
      </c>
      <c r="D385" s="2" t="s">
        <v>286</v>
      </c>
      <c r="E385" s="3">
        <v>42399</v>
      </c>
      <c r="F385" s="2" t="s">
        <v>15</v>
      </c>
      <c r="G385" s="5">
        <v>3</v>
      </c>
      <c r="H385" s="5">
        <v>17.829999999999998</v>
      </c>
      <c r="I385" s="5">
        <v>53.489999999999995</v>
      </c>
      <c r="J385" s="5">
        <f t="shared" si="5"/>
        <v>10.5</v>
      </c>
    </row>
    <row r="386" spans="1:10" x14ac:dyDescent="0.35">
      <c r="A386" s="2" t="s">
        <v>16</v>
      </c>
      <c r="B386" s="2" t="s">
        <v>9</v>
      </c>
      <c r="C386" s="2" t="s">
        <v>10</v>
      </c>
      <c r="D386" s="2" t="s">
        <v>168</v>
      </c>
      <c r="E386" s="3">
        <v>42399</v>
      </c>
      <c r="F386" s="2" t="s">
        <v>12</v>
      </c>
      <c r="G386" s="5">
        <v>5</v>
      </c>
      <c r="H386" s="5">
        <v>16.32</v>
      </c>
      <c r="I386" s="5">
        <v>81.599999999999994</v>
      </c>
      <c r="J386" s="5">
        <f t="shared" si="5"/>
        <v>15</v>
      </c>
    </row>
    <row r="387" spans="1:10" x14ac:dyDescent="0.35">
      <c r="A387" s="2" t="s">
        <v>2</v>
      </c>
      <c r="B387" s="2" t="s">
        <v>6</v>
      </c>
      <c r="C387" s="2" t="s">
        <v>3</v>
      </c>
      <c r="D387" s="2" t="s">
        <v>73</v>
      </c>
      <c r="E387" s="3">
        <v>42399</v>
      </c>
      <c r="F387" s="2" t="s">
        <v>15</v>
      </c>
      <c r="G387" s="5">
        <v>2</v>
      </c>
      <c r="H387" s="5">
        <v>17.829999999999998</v>
      </c>
      <c r="I387" s="5">
        <v>35.659999999999997</v>
      </c>
      <c r="J387" s="5">
        <f t="shared" ref="J387:J450" si="6">IF(F387="Junk",G387*2,IF(F387="Stuff",G387*3,IF(F387="Things",G387*3.5,G387*6)))</f>
        <v>7</v>
      </c>
    </row>
    <row r="388" spans="1:10" x14ac:dyDescent="0.35">
      <c r="A388" s="2" t="s">
        <v>21</v>
      </c>
      <c r="B388" s="2" t="s">
        <v>550</v>
      </c>
      <c r="C388" s="2" t="s">
        <v>3</v>
      </c>
      <c r="D388" s="2" t="s">
        <v>272</v>
      </c>
      <c r="E388" s="3">
        <v>42399</v>
      </c>
      <c r="F388" s="2" t="s">
        <v>5</v>
      </c>
      <c r="G388" s="5">
        <v>9</v>
      </c>
      <c r="H388" s="5">
        <v>12.42</v>
      </c>
      <c r="I388" s="5">
        <v>111.78</v>
      </c>
      <c r="J388" s="5">
        <f t="shared" si="6"/>
        <v>18</v>
      </c>
    </row>
    <row r="389" spans="1:10" x14ac:dyDescent="0.35">
      <c r="A389" s="2" t="s">
        <v>2</v>
      </c>
      <c r="B389" s="2" t="s">
        <v>6</v>
      </c>
      <c r="C389" s="2" t="s">
        <v>3</v>
      </c>
      <c r="D389" s="2" t="s">
        <v>287</v>
      </c>
      <c r="E389" s="3">
        <v>42399</v>
      </c>
      <c r="F389" s="2" t="s">
        <v>15</v>
      </c>
      <c r="G389" s="5">
        <v>7</v>
      </c>
      <c r="H389" s="5">
        <v>17.829999999999998</v>
      </c>
      <c r="I389" s="5">
        <v>124.80999999999999</v>
      </c>
      <c r="J389" s="5">
        <f t="shared" si="6"/>
        <v>24.5</v>
      </c>
    </row>
    <row r="390" spans="1:10" x14ac:dyDescent="0.35">
      <c r="A390" s="2" t="s">
        <v>16</v>
      </c>
      <c r="B390" s="2" t="s">
        <v>9</v>
      </c>
      <c r="C390" s="2" t="s">
        <v>10</v>
      </c>
      <c r="D390" s="2" t="s">
        <v>168</v>
      </c>
      <c r="E390" s="3">
        <v>42399</v>
      </c>
      <c r="F390" s="2" t="s">
        <v>12</v>
      </c>
      <c r="G390" s="5">
        <v>9</v>
      </c>
      <c r="H390" s="5">
        <v>16.32</v>
      </c>
      <c r="I390" s="5">
        <v>146.88</v>
      </c>
      <c r="J390" s="5">
        <f t="shared" si="6"/>
        <v>27</v>
      </c>
    </row>
    <row r="391" spans="1:10" x14ac:dyDescent="0.35">
      <c r="A391" s="2" t="s">
        <v>16</v>
      </c>
      <c r="B391" s="2" t="s">
        <v>9</v>
      </c>
      <c r="C391" s="2" t="s">
        <v>10</v>
      </c>
      <c r="D391" s="2" t="s">
        <v>169</v>
      </c>
      <c r="E391" s="3">
        <v>42399</v>
      </c>
      <c r="F391" s="2" t="s">
        <v>12</v>
      </c>
      <c r="G391" s="5">
        <v>4</v>
      </c>
      <c r="H391" s="5">
        <v>16.32</v>
      </c>
      <c r="I391" s="5">
        <v>65.28</v>
      </c>
      <c r="J391" s="5">
        <f t="shared" si="6"/>
        <v>12</v>
      </c>
    </row>
    <row r="392" spans="1:10" x14ac:dyDescent="0.35">
      <c r="A392" s="2" t="s">
        <v>2</v>
      </c>
      <c r="B392" s="2" t="s">
        <v>550</v>
      </c>
      <c r="C392" s="2" t="s">
        <v>3</v>
      </c>
      <c r="D392" s="2" t="s">
        <v>288</v>
      </c>
      <c r="E392" s="3">
        <v>42399</v>
      </c>
      <c r="F392" s="2" t="s">
        <v>5</v>
      </c>
      <c r="G392" s="5">
        <v>4</v>
      </c>
      <c r="H392" s="5">
        <v>12.42</v>
      </c>
      <c r="I392" s="5">
        <v>49.68</v>
      </c>
      <c r="J392" s="5">
        <f t="shared" si="6"/>
        <v>8</v>
      </c>
    </row>
    <row r="393" spans="1:10" x14ac:dyDescent="0.35">
      <c r="A393" s="2" t="s">
        <v>16</v>
      </c>
      <c r="B393" s="2" t="s">
        <v>9</v>
      </c>
      <c r="C393" s="2" t="s">
        <v>10</v>
      </c>
      <c r="D393" s="2" t="s">
        <v>289</v>
      </c>
      <c r="E393" s="3">
        <v>42400</v>
      </c>
      <c r="F393" s="2" t="s">
        <v>5</v>
      </c>
      <c r="G393" s="5">
        <v>7</v>
      </c>
      <c r="H393" s="5">
        <v>12.42</v>
      </c>
      <c r="I393" s="5">
        <v>86.94</v>
      </c>
      <c r="J393" s="5">
        <f t="shared" si="6"/>
        <v>14</v>
      </c>
    </row>
    <row r="394" spans="1:10" x14ac:dyDescent="0.35">
      <c r="A394" s="2" t="s">
        <v>16</v>
      </c>
      <c r="B394" s="2" t="s">
        <v>25</v>
      </c>
      <c r="C394" s="2" t="s">
        <v>10</v>
      </c>
      <c r="D394" s="2" t="s">
        <v>39</v>
      </c>
      <c r="E394" s="3">
        <v>42400</v>
      </c>
      <c r="F394" s="2" t="s">
        <v>5</v>
      </c>
      <c r="G394" s="5">
        <v>3</v>
      </c>
      <c r="H394" s="5">
        <v>12.42</v>
      </c>
      <c r="I394" s="5">
        <v>37.26</v>
      </c>
      <c r="J394" s="5">
        <f t="shared" si="6"/>
        <v>6</v>
      </c>
    </row>
    <row r="395" spans="1:10" x14ac:dyDescent="0.35">
      <c r="A395" s="2" t="s">
        <v>37</v>
      </c>
      <c r="B395" s="2" t="s">
        <v>550</v>
      </c>
      <c r="C395" s="2" t="s">
        <v>3</v>
      </c>
      <c r="D395" s="2" t="s">
        <v>290</v>
      </c>
      <c r="E395" s="3">
        <v>42400</v>
      </c>
      <c r="F395" s="2" t="s">
        <v>18</v>
      </c>
      <c r="G395" s="5">
        <v>8</v>
      </c>
      <c r="H395" s="5">
        <v>53.35</v>
      </c>
      <c r="I395" s="5">
        <v>426.8</v>
      </c>
      <c r="J395" s="5">
        <f t="shared" si="6"/>
        <v>48</v>
      </c>
    </row>
    <row r="396" spans="1:10" x14ac:dyDescent="0.35">
      <c r="A396" s="2" t="s">
        <v>21</v>
      </c>
      <c r="B396" s="2" t="s">
        <v>6</v>
      </c>
      <c r="C396" s="2" t="s">
        <v>3</v>
      </c>
      <c r="D396" s="2" t="s">
        <v>235</v>
      </c>
      <c r="E396" s="3">
        <v>42400</v>
      </c>
      <c r="F396" s="2" t="s">
        <v>12</v>
      </c>
      <c r="G396" s="5">
        <v>10</v>
      </c>
      <c r="H396" s="5">
        <v>16.32</v>
      </c>
      <c r="I396" s="5">
        <v>163.19999999999999</v>
      </c>
      <c r="J396" s="5">
        <f t="shared" si="6"/>
        <v>30</v>
      </c>
    </row>
    <row r="397" spans="1:10" x14ac:dyDescent="0.35">
      <c r="A397" s="2" t="s">
        <v>21</v>
      </c>
      <c r="B397" s="2" t="s">
        <v>6</v>
      </c>
      <c r="C397" s="2" t="s">
        <v>3</v>
      </c>
      <c r="D397" s="2" t="s">
        <v>232</v>
      </c>
      <c r="E397" s="3">
        <v>42400</v>
      </c>
      <c r="F397" s="2" t="s">
        <v>18</v>
      </c>
      <c r="G397" s="5">
        <v>10</v>
      </c>
      <c r="H397" s="5">
        <v>53.35</v>
      </c>
      <c r="I397" s="5">
        <v>533.5</v>
      </c>
      <c r="J397" s="5">
        <f t="shared" si="6"/>
        <v>60</v>
      </c>
    </row>
    <row r="398" spans="1:10" x14ac:dyDescent="0.35">
      <c r="A398" s="2" t="s">
        <v>37</v>
      </c>
      <c r="B398" s="2" t="s">
        <v>6</v>
      </c>
      <c r="C398" s="2" t="s">
        <v>3</v>
      </c>
      <c r="D398" s="2" t="s">
        <v>213</v>
      </c>
      <c r="E398" s="3">
        <v>42400</v>
      </c>
      <c r="F398" s="2" t="s">
        <v>12</v>
      </c>
      <c r="G398" s="5">
        <v>5</v>
      </c>
      <c r="H398" s="5">
        <v>16.32</v>
      </c>
      <c r="I398" s="5">
        <v>81.599999999999994</v>
      </c>
      <c r="J398" s="5">
        <f t="shared" si="6"/>
        <v>15</v>
      </c>
    </row>
    <row r="399" spans="1:10" x14ac:dyDescent="0.35">
      <c r="A399" s="2" t="s">
        <v>16</v>
      </c>
      <c r="B399" s="2" t="s">
        <v>25</v>
      </c>
      <c r="C399" s="2" t="s">
        <v>10</v>
      </c>
      <c r="D399" s="2" t="s">
        <v>291</v>
      </c>
      <c r="E399" s="3">
        <v>42401</v>
      </c>
      <c r="F399" s="2" t="s">
        <v>12</v>
      </c>
      <c r="G399" s="5">
        <v>9</v>
      </c>
      <c r="H399" s="5">
        <v>16.32</v>
      </c>
      <c r="I399" s="5">
        <v>146.88</v>
      </c>
      <c r="J399" s="5">
        <f t="shared" si="6"/>
        <v>27</v>
      </c>
    </row>
    <row r="400" spans="1:10" x14ac:dyDescent="0.35">
      <c r="A400" s="2" t="s">
        <v>21</v>
      </c>
      <c r="B400" s="2" t="s">
        <v>551</v>
      </c>
      <c r="C400" s="2" t="s">
        <v>3</v>
      </c>
      <c r="D400" s="2" t="s">
        <v>111</v>
      </c>
      <c r="E400" s="3">
        <v>42401</v>
      </c>
      <c r="F400" s="2" t="s">
        <v>15</v>
      </c>
      <c r="G400" s="5">
        <v>2</v>
      </c>
      <c r="H400" s="5">
        <v>17.829999999999998</v>
      </c>
      <c r="I400" s="5">
        <v>35.659999999999997</v>
      </c>
      <c r="J400" s="5">
        <f t="shared" si="6"/>
        <v>7</v>
      </c>
    </row>
    <row r="401" spans="1:10" x14ac:dyDescent="0.35">
      <c r="A401" s="2" t="s">
        <v>16</v>
      </c>
      <c r="B401" s="2" t="s">
        <v>25</v>
      </c>
      <c r="C401" s="2" t="s">
        <v>10</v>
      </c>
      <c r="D401" s="2" t="s">
        <v>121</v>
      </c>
      <c r="E401" s="3">
        <v>42401</v>
      </c>
      <c r="F401" s="2" t="s">
        <v>15</v>
      </c>
      <c r="G401" s="5">
        <v>3</v>
      </c>
      <c r="H401" s="5">
        <v>17.829999999999998</v>
      </c>
      <c r="I401" s="5">
        <v>53.489999999999995</v>
      </c>
      <c r="J401" s="5">
        <f t="shared" si="6"/>
        <v>10.5</v>
      </c>
    </row>
    <row r="402" spans="1:10" x14ac:dyDescent="0.35">
      <c r="A402" s="2" t="s">
        <v>16</v>
      </c>
      <c r="B402" s="2" t="s">
        <v>25</v>
      </c>
      <c r="C402" s="2" t="s">
        <v>10</v>
      </c>
      <c r="D402" s="2" t="s">
        <v>237</v>
      </c>
      <c r="E402" s="3">
        <v>42401</v>
      </c>
      <c r="F402" s="2" t="s">
        <v>5</v>
      </c>
      <c r="G402" s="5">
        <v>9</v>
      </c>
      <c r="H402" s="5">
        <v>12.42</v>
      </c>
      <c r="I402" s="5">
        <v>111.78</v>
      </c>
      <c r="J402" s="5">
        <f t="shared" si="6"/>
        <v>18</v>
      </c>
    </row>
    <row r="403" spans="1:10" x14ac:dyDescent="0.35">
      <c r="A403" s="2" t="s">
        <v>8</v>
      </c>
      <c r="B403" s="2" t="s">
        <v>43</v>
      </c>
      <c r="C403" s="2" t="s">
        <v>10</v>
      </c>
      <c r="D403" s="2" t="s">
        <v>292</v>
      </c>
      <c r="E403" s="3">
        <v>42401</v>
      </c>
      <c r="F403" s="2" t="s">
        <v>18</v>
      </c>
      <c r="G403" s="5">
        <v>6</v>
      </c>
      <c r="H403" s="5">
        <v>53.35</v>
      </c>
      <c r="I403" s="5">
        <v>320.10000000000002</v>
      </c>
      <c r="J403" s="5">
        <f t="shared" si="6"/>
        <v>36</v>
      </c>
    </row>
    <row r="404" spans="1:10" x14ac:dyDescent="0.35">
      <c r="A404" s="2" t="s">
        <v>2</v>
      </c>
      <c r="B404" s="2" t="s">
        <v>6</v>
      </c>
      <c r="C404" s="2" t="s">
        <v>3</v>
      </c>
      <c r="D404" s="2" t="s">
        <v>211</v>
      </c>
      <c r="E404" s="3">
        <v>42401</v>
      </c>
      <c r="F404" s="2" t="s">
        <v>5</v>
      </c>
      <c r="G404" s="5">
        <v>2</v>
      </c>
      <c r="H404" s="5">
        <v>12.42</v>
      </c>
      <c r="I404" s="5">
        <v>24.84</v>
      </c>
      <c r="J404" s="5">
        <f t="shared" si="6"/>
        <v>4</v>
      </c>
    </row>
    <row r="405" spans="1:10" x14ac:dyDescent="0.35">
      <c r="A405" s="2" t="s">
        <v>2</v>
      </c>
      <c r="B405" s="2" t="s">
        <v>551</v>
      </c>
      <c r="C405" s="2" t="s">
        <v>3</v>
      </c>
      <c r="D405" s="2" t="s">
        <v>273</v>
      </c>
      <c r="E405" s="3">
        <v>42401</v>
      </c>
      <c r="F405" s="2" t="s">
        <v>12</v>
      </c>
      <c r="G405" s="5">
        <v>8</v>
      </c>
      <c r="H405" s="5">
        <v>16.32</v>
      </c>
      <c r="I405" s="5">
        <v>130.56</v>
      </c>
      <c r="J405" s="5">
        <f t="shared" si="6"/>
        <v>24</v>
      </c>
    </row>
    <row r="406" spans="1:10" x14ac:dyDescent="0.35">
      <c r="A406" s="2" t="s">
        <v>8</v>
      </c>
      <c r="B406" s="2" t="s">
        <v>25</v>
      </c>
      <c r="C406" s="2" t="s">
        <v>10</v>
      </c>
      <c r="D406" s="2" t="s">
        <v>293</v>
      </c>
      <c r="E406" s="3">
        <v>42401</v>
      </c>
      <c r="F406" s="2" t="s">
        <v>5</v>
      </c>
      <c r="G406" s="5">
        <v>7</v>
      </c>
      <c r="H406" s="5">
        <v>12.42</v>
      </c>
      <c r="I406" s="5">
        <v>86.94</v>
      </c>
      <c r="J406" s="5">
        <f t="shared" si="6"/>
        <v>14</v>
      </c>
    </row>
    <row r="407" spans="1:10" x14ac:dyDescent="0.35">
      <c r="A407" s="2" t="s">
        <v>2</v>
      </c>
      <c r="B407" s="2" t="s">
        <v>551</v>
      </c>
      <c r="C407" s="2" t="s">
        <v>3</v>
      </c>
      <c r="D407" s="2" t="s">
        <v>256</v>
      </c>
      <c r="E407" s="3">
        <v>42401</v>
      </c>
      <c r="F407" s="2" t="s">
        <v>15</v>
      </c>
      <c r="G407" s="5">
        <v>6</v>
      </c>
      <c r="H407" s="5">
        <v>17.829999999999998</v>
      </c>
      <c r="I407" s="5">
        <v>106.97999999999999</v>
      </c>
      <c r="J407" s="5">
        <f t="shared" si="6"/>
        <v>21</v>
      </c>
    </row>
    <row r="408" spans="1:10" x14ac:dyDescent="0.35">
      <c r="A408" s="2" t="s">
        <v>8</v>
      </c>
      <c r="B408" s="2" t="s">
        <v>9</v>
      </c>
      <c r="C408" s="2" t="s">
        <v>10</v>
      </c>
      <c r="D408" s="2" t="s">
        <v>48</v>
      </c>
      <c r="E408" s="3">
        <v>42401</v>
      </c>
      <c r="F408" s="2" t="s">
        <v>12</v>
      </c>
      <c r="G408" s="5">
        <v>4</v>
      </c>
      <c r="H408" s="5">
        <v>16.32</v>
      </c>
      <c r="I408" s="5">
        <v>65.28</v>
      </c>
      <c r="J408" s="5">
        <f t="shared" si="6"/>
        <v>12</v>
      </c>
    </row>
    <row r="409" spans="1:10" x14ac:dyDescent="0.35">
      <c r="A409" s="2" t="s">
        <v>21</v>
      </c>
      <c r="B409" s="2" t="s">
        <v>549</v>
      </c>
      <c r="C409" s="2" t="s">
        <v>3</v>
      </c>
      <c r="D409" s="2" t="s">
        <v>294</v>
      </c>
      <c r="E409" s="3">
        <v>42402</v>
      </c>
      <c r="F409" s="2" t="s">
        <v>18</v>
      </c>
      <c r="G409" s="5">
        <v>3</v>
      </c>
      <c r="H409" s="5">
        <v>53.35</v>
      </c>
      <c r="I409" s="5">
        <v>160.05000000000001</v>
      </c>
      <c r="J409" s="5">
        <f t="shared" si="6"/>
        <v>18</v>
      </c>
    </row>
    <row r="410" spans="1:10" x14ac:dyDescent="0.35">
      <c r="A410" s="2" t="s">
        <v>16</v>
      </c>
      <c r="B410" s="2" t="s">
        <v>9</v>
      </c>
      <c r="C410" s="2" t="s">
        <v>10</v>
      </c>
      <c r="D410" s="2" t="s">
        <v>136</v>
      </c>
      <c r="E410" s="3">
        <v>42402</v>
      </c>
      <c r="F410" s="2" t="s">
        <v>5</v>
      </c>
      <c r="G410" s="5">
        <v>9</v>
      </c>
      <c r="H410" s="5">
        <v>12.42</v>
      </c>
      <c r="I410" s="5">
        <v>111.78</v>
      </c>
      <c r="J410" s="5">
        <f t="shared" si="6"/>
        <v>18</v>
      </c>
    </row>
    <row r="411" spans="1:10" x14ac:dyDescent="0.35">
      <c r="A411" s="2" t="s">
        <v>2</v>
      </c>
      <c r="B411" s="2" t="s">
        <v>550</v>
      </c>
      <c r="C411" s="2" t="s">
        <v>3</v>
      </c>
      <c r="D411" s="2" t="s">
        <v>118</v>
      </c>
      <c r="E411" s="3">
        <v>42402</v>
      </c>
      <c r="F411" s="2" t="s">
        <v>12</v>
      </c>
      <c r="G411" s="5">
        <v>10</v>
      </c>
      <c r="H411" s="5">
        <v>16.32</v>
      </c>
      <c r="I411" s="5">
        <v>163.19999999999999</v>
      </c>
      <c r="J411" s="5">
        <f t="shared" si="6"/>
        <v>30</v>
      </c>
    </row>
    <row r="412" spans="1:10" x14ac:dyDescent="0.35">
      <c r="A412" s="2" t="s">
        <v>21</v>
      </c>
      <c r="B412" s="2" t="s">
        <v>551</v>
      </c>
      <c r="C412" s="2" t="s">
        <v>3</v>
      </c>
      <c r="D412" s="2" t="s">
        <v>295</v>
      </c>
      <c r="E412" s="3">
        <v>42402</v>
      </c>
      <c r="F412" s="2" t="s">
        <v>5</v>
      </c>
      <c r="G412" s="5">
        <v>3</v>
      </c>
      <c r="H412" s="5">
        <v>12.42</v>
      </c>
      <c r="I412" s="5">
        <v>37.26</v>
      </c>
      <c r="J412" s="5">
        <f t="shared" si="6"/>
        <v>6</v>
      </c>
    </row>
    <row r="413" spans="1:10" x14ac:dyDescent="0.35">
      <c r="A413" s="2" t="s">
        <v>2</v>
      </c>
      <c r="B413" s="2" t="s">
        <v>6</v>
      </c>
      <c r="C413" s="2" t="s">
        <v>3</v>
      </c>
      <c r="D413" s="2" t="s">
        <v>296</v>
      </c>
      <c r="E413" s="3">
        <v>42402</v>
      </c>
      <c r="F413" s="2" t="s">
        <v>18</v>
      </c>
      <c r="G413" s="5">
        <v>10</v>
      </c>
      <c r="H413" s="5">
        <v>53.35</v>
      </c>
      <c r="I413" s="5">
        <v>533.5</v>
      </c>
      <c r="J413" s="5">
        <f t="shared" si="6"/>
        <v>60</v>
      </c>
    </row>
    <row r="414" spans="1:10" x14ac:dyDescent="0.35">
      <c r="A414" s="2" t="s">
        <v>21</v>
      </c>
      <c r="B414" s="2" t="s">
        <v>6</v>
      </c>
      <c r="C414" s="2" t="s">
        <v>3</v>
      </c>
      <c r="D414" s="2" t="s">
        <v>174</v>
      </c>
      <c r="E414" s="3">
        <v>42402</v>
      </c>
      <c r="F414" s="2" t="s">
        <v>18</v>
      </c>
      <c r="G414" s="5">
        <v>7</v>
      </c>
      <c r="H414" s="5">
        <v>53.35</v>
      </c>
      <c r="I414" s="5">
        <v>373.45</v>
      </c>
      <c r="J414" s="5">
        <f t="shared" si="6"/>
        <v>42</v>
      </c>
    </row>
    <row r="415" spans="1:10" x14ac:dyDescent="0.35">
      <c r="A415" s="2" t="s">
        <v>37</v>
      </c>
      <c r="B415" s="2" t="s">
        <v>550</v>
      </c>
      <c r="C415" s="2" t="s">
        <v>3</v>
      </c>
      <c r="D415" s="2" t="s">
        <v>226</v>
      </c>
      <c r="E415" s="3">
        <v>42402</v>
      </c>
      <c r="F415" s="2" t="s">
        <v>15</v>
      </c>
      <c r="G415" s="5">
        <v>6</v>
      </c>
      <c r="H415" s="5">
        <v>17.829999999999998</v>
      </c>
      <c r="I415" s="5">
        <v>106.97999999999999</v>
      </c>
      <c r="J415" s="5">
        <f t="shared" si="6"/>
        <v>21</v>
      </c>
    </row>
    <row r="416" spans="1:10" x14ac:dyDescent="0.35">
      <c r="A416" s="2" t="s">
        <v>21</v>
      </c>
      <c r="B416" s="2" t="s">
        <v>6</v>
      </c>
      <c r="C416" s="2" t="s">
        <v>3</v>
      </c>
      <c r="D416" s="2" t="s">
        <v>297</v>
      </c>
      <c r="E416" s="3">
        <v>42402</v>
      </c>
      <c r="F416" s="2" t="s">
        <v>5</v>
      </c>
      <c r="G416" s="5">
        <v>1</v>
      </c>
      <c r="H416" s="5">
        <v>12.42</v>
      </c>
      <c r="I416" s="5">
        <v>12.42</v>
      </c>
      <c r="J416" s="5">
        <f t="shared" si="6"/>
        <v>2</v>
      </c>
    </row>
    <row r="417" spans="1:10" x14ac:dyDescent="0.35">
      <c r="A417" s="2" t="s">
        <v>21</v>
      </c>
      <c r="B417" s="2" t="s">
        <v>551</v>
      </c>
      <c r="C417" s="2" t="s">
        <v>3</v>
      </c>
      <c r="D417" s="2" t="s">
        <v>298</v>
      </c>
      <c r="E417" s="3">
        <v>42402</v>
      </c>
      <c r="F417" s="2" t="s">
        <v>5</v>
      </c>
      <c r="G417" s="5">
        <v>10</v>
      </c>
      <c r="H417" s="5">
        <v>12.42</v>
      </c>
      <c r="I417" s="5">
        <v>124.2</v>
      </c>
      <c r="J417" s="5">
        <f t="shared" si="6"/>
        <v>20</v>
      </c>
    </row>
    <row r="418" spans="1:10" x14ac:dyDescent="0.35">
      <c r="A418" s="2" t="s">
        <v>21</v>
      </c>
      <c r="B418" s="2" t="s">
        <v>551</v>
      </c>
      <c r="C418" s="2" t="s">
        <v>3</v>
      </c>
      <c r="D418" s="2" t="s">
        <v>90</v>
      </c>
      <c r="E418" s="3">
        <v>42402</v>
      </c>
      <c r="F418" s="2" t="s">
        <v>15</v>
      </c>
      <c r="G418" s="5">
        <v>6</v>
      </c>
      <c r="H418" s="5">
        <v>17.829999999999998</v>
      </c>
      <c r="I418" s="5">
        <v>106.97999999999999</v>
      </c>
      <c r="J418" s="5">
        <f t="shared" si="6"/>
        <v>21</v>
      </c>
    </row>
    <row r="419" spans="1:10" x14ac:dyDescent="0.35">
      <c r="A419" s="2" t="s">
        <v>8</v>
      </c>
      <c r="B419" s="2" t="s">
        <v>25</v>
      </c>
      <c r="C419" s="2" t="s">
        <v>10</v>
      </c>
      <c r="D419" s="2" t="s">
        <v>299</v>
      </c>
      <c r="E419" s="3">
        <v>42402</v>
      </c>
      <c r="F419" s="2" t="s">
        <v>12</v>
      </c>
      <c r="G419" s="5">
        <v>6</v>
      </c>
      <c r="H419" s="5">
        <v>16.32</v>
      </c>
      <c r="I419" s="5">
        <v>97.92</v>
      </c>
      <c r="J419" s="5">
        <f t="shared" si="6"/>
        <v>18</v>
      </c>
    </row>
    <row r="420" spans="1:10" x14ac:dyDescent="0.35">
      <c r="A420" s="2" t="s">
        <v>37</v>
      </c>
      <c r="B420" s="2" t="s">
        <v>551</v>
      </c>
      <c r="C420" s="2" t="s">
        <v>3</v>
      </c>
      <c r="D420" s="2" t="s">
        <v>300</v>
      </c>
      <c r="E420" s="3">
        <v>42403</v>
      </c>
      <c r="F420" s="2" t="s">
        <v>5</v>
      </c>
      <c r="G420" s="5">
        <v>5</v>
      </c>
      <c r="H420" s="5">
        <v>12.42</v>
      </c>
      <c r="I420" s="5">
        <v>62.1</v>
      </c>
      <c r="J420" s="5">
        <f t="shared" si="6"/>
        <v>10</v>
      </c>
    </row>
    <row r="421" spans="1:10" x14ac:dyDescent="0.35">
      <c r="A421" s="2" t="s">
        <v>2</v>
      </c>
      <c r="B421" s="2" t="s">
        <v>551</v>
      </c>
      <c r="C421" s="2" t="s">
        <v>3</v>
      </c>
      <c r="D421" s="2" t="s">
        <v>301</v>
      </c>
      <c r="E421" s="3">
        <v>42403</v>
      </c>
      <c r="F421" s="2" t="s">
        <v>18</v>
      </c>
      <c r="G421" s="5">
        <v>7</v>
      </c>
      <c r="H421" s="5">
        <v>53.35</v>
      </c>
      <c r="I421" s="5">
        <v>373.45</v>
      </c>
      <c r="J421" s="5">
        <f t="shared" si="6"/>
        <v>42</v>
      </c>
    </row>
    <row r="422" spans="1:10" x14ac:dyDescent="0.35">
      <c r="A422" s="2" t="s">
        <v>21</v>
      </c>
      <c r="B422" s="2" t="s">
        <v>550</v>
      </c>
      <c r="C422" s="2" t="s">
        <v>3</v>
      </c>
      <c r="D422" s="2" t="s">
        <v>224</v>
      </c>
      <c r="E422" s="3">
        <v>42403</v>
      </c>
      <c r="F422" s="2" t="s">
        <v>15</v>
      </c>
      <c r="G422" s="5">
        <v>6</v>
      </c>
      <c r="H422" s="5">
        <v>17.829999999999998</v>
      </c>
      <c r="I422" s="5">
        <v>106.97999999999999</v>
      </c>
      <c r="J422" s="5">
        <f t="shared" si="6"/>
        <v>21</v>
      </c>
    </row>
    <row r="423" spans="1:10" x14ac:dyDescent="0.35">
      <c r="A423" s="2" t="s">
        <v>8</v>
      </c>
      <c r="B423" s="2" t="s">
        <v>9</v>
      </c>
      <c r="C423" s="2" t="s">
        <v>10</v>
      </c>
      <c r="D423" s="2" t="s">
        <v>32</v>
      </c>
      <c r="E423" s="3">
        <v>42403</v>
      </c>
      <c r="F423" s="2" t="s">
        <v>12</v>
      </c>
      <c r="G423" s="5">
        <v>6</v>
      </c>
      <c r="H423" s="5">
        <v>16.32</v>
      </c>
      <c r="I423" s="5">
        <v>97.92</v>
      </c>
      <c r="J423" s="5">
        <f t="shared" si="6"/>
        <v>18</v>
      </c>
    </row>
    <row r="424" spans="1:10" x14ac:dyDescent="0.35">
      <c r="A424" s="2" t="s">
        <v>2</v>
      </c>
      <c r="B424" s="2" t="s">
        <v>551</v>
      </c>
      <c r="C424" s="2" t="s">
        <v>3</v>
      </c>
      <c r="D424" s="2" t="s">
        <v>302</v>
      </c>
      <c r="E424" s="3">
        <v>42403</v>
      </c>
      <c r="F424" s="2" t="s">
        <v>5</v>
      </c>
      <c r="G424" s="5">
        <v>10</v>
      </c>
      <c r="H424" s="5">
        <v>12.42</v>
      </c>
      <c r="I424" s="5">
        <v>124.2</v>
      </c>
      <c r="J424" s="5">
        <f t="shared" si="6"/>
        <v>20</v>
      </c>
    </row>
    <row r="425" spans="1:10" x14ac:dyDescent="0.35">
      <c r="A425" s="2" t="s">
        <v>2</v>
      </c>
      <c r="B425" s="2" t="s">
        <v>6</v>
      </c>
      <c r="C425" s="2" t="s">
        <v>3</v>
      </c>
      <c r="D425" s="2" t="s">
        <v>51</v>
      </c>
      <c r="E425" s="3">
        <v>42403</v>
      </c>
      <c r="F425" s="2" t="s">
        <v>5</v>
      </c>
      <c r="G425" s="5">
        <v>9</v>
      </c>
      <c r="H425" s="5">
        <v>12.42</v>
      </c>
      <c r="I425" s="5">
        <v>111.78</v>
      </c>
      <c r="J425" s="5">
        <f t="shared" si="6"/>
        <v>18</v>
      </c>
    </row>
    <row r="426" spans="1:10" x14ac:dyDescent="0.35">
      <c r="A426" s="2" t="s">
        <v>8</v>
      </c>
      <c r="B426" s="2" t="s">
        <v>43</v>
      </c>
      <c r="C426" s="2" t="s">
        <v>10</v>
      </c>
      <c r="D426" s="2" t="s">
        <v>303</v>
      </c>
      <c r="E426" s="3">
        <v>42403</v>
      </c>
      <c r="F426" s="2" t="s">
        <v>15</v>
      </c>
      <c r="G426" s="5">
        <v>9</v>
      </c>
      <c r="H426" s="5">
        <v>17.829999999999998</v>
      </c>
      <c r="I426" s="5">
        <v>160.46999999999997</v>
      </c>
      <c r="J426" s="5">
        <f t="shared" si="6"/>
        <v>31.5</v>
      </c>
    </row>
    <row r="427" spans="1:10" x14ac:dyDescent="0.35">
      <c r="A427" s="2" t="s">
        <v>21</v>
      </c>
      <c r="B427" s="2" t="s">
        <v>550</v>
      </c>
      <c r="C427" s="2" t="s">
        <v>3</v>
      </c>
      <c r="D427" s="2" t="s">
        <v>150</v>
      </c>
      <c r="E427" s="3">
        <v>42403</v>
      </c>
      <c r="F427" s="2" t="s">
        <v>12</v>
      </c>
      <c r="G427" s="5">
        <v>9</v>
      </c>
      <c r="H427" s="5">
        <v>16.32</v>
      </c>
      <c r="I427" s="5">
        <v>146.88</v>
      </c>
      <c r="J427" s="5">
        <f t="shared" si="6"/>
        <v>27</v>
      </c>
    </row>
    <row r="428" spans="1:10" x14ac:dyDescent="0.35">
      <c r="A428" s="2" t="s">
        <v>16</v>
      </c>
      <c r="B428" s="2" t="s">
        <v>25</v>
      </c>
      <c r="C428" s="2" t="s">
        <v>10</v>
      </c>
      <c r="D428" s="2" t="s">
        <v>106</v>
      </c>
      <c r="E428" s="3">
        <v>42403</v>
      </c>
      <c r="F428" s="2" t="s">
        <v>5</v>
      </c>
      <c r="G428" s="5">
        <v>9</v>
      </c>
      <c r="H428" s="5">
        <v>12.42</v>
      </c>
      <c r="I428" s="5">
        <v>111.78</v>
      </c>
      <c r="J428" s="5">
        <f t="shared" si="6"/>
        <v>18</v>
      </c>
    </row>
    <row r="429" spans="1:10" x14ac:dyDescent="0.35">
      <c r="A429" s="2" t="s">
        <v>16</v>
      </c>
      <c r="B429" s="2" t="s">
        <v>25</v>
      </c>
      <c r="C429" s="2" t="s">
        <v>10</v>
      </c>
      <c r="D429" s="2" t="s">
        <v>304</v>
      </c>
      <c r="E429" s="3">
        <v>42403</v>
      </c>
      <c r="F429" s="2" t="s">
        <v>12</v>
      </c>
      <c r="G429" s="5">
        <v>6</v>
      </c>
      <c r="H429" s="5">
        <v>16.32</v>
      </c>
      <c r="I429" s="5">
        <v>97.92</v>
      </c>
      <c r="J429" s="5">
        <f t="shared" si="6"/>
        <v>18</v>
      </c>
    </row>
    <row r="430" spans="1:10" x14ac:dyDescent="0.35">
      <c r="A430" s="2" t="s">
        <v>16</v>
      </c>
      <c r="B430" s="2" t="s">
        <v>9</v>
      </c>
      <c r="C430" s="2" t="s">
        <v>10</v>
      </c>
      <c r="D430" s="2" t="s">
        <v>140</v>
      </c>
      <c r="E430" s="3">
        <v>42403</v>
      </c>
      <c r="F430" s="2" t="s">
        <v>5</v>
      </c>
      <c r="G430" s="5">
        <v>10</v>
      </c>
      <c r="H430" s="5">
        <v>12.42</v>
      </c>
      <c r="I430" s="5">
        <v>124.2</v>
      </c>
      <c r="J430" s="5">
        <f t="shared" si="6"/>
        <v>20</v>
      </c>
    </row>
    <row r="431" spans="1:10" x14ac:dyDescent="0.35">
      <c r="A431" s="2" t="s">
        <v>16</v>
      </c>
      <c r="B431" s="2" t="s">
        <v>43</v>
      </c>
      <c r="C431" s="2" t="s">
        <v>10</v>
      </c>
      <c r="D431" s="2" t="s">
        <v>192</v>
      </c>
      <c r="E431" s="3">
        <v>42403</v>
      </c>
      <c r="F431" s="2" t="s">
        <v>5</v>
      </c>
      <c r="G431" s="5">
        <v>2</v>
      </c>
      <c r="H431" s="5">
        <v>12.42</v>
      </c>
      <c r="I431" s="5">
        <v>24.84</v>
      </c>
      <c r="J431" s="5">
        <f t="shared" si="6"/>
        <v>4</v>
      </c>
    </row>
    <row r="432" spans="1:10" x14ac:dyDescent="0.35">
      <c r="A432" s="2" t="s">
        <v>2</v>
      </c>
      <c r="B432" s="2" t="s">
        <v>550</v>
      </c>
      <c r="C432" s="2" t="s">
        <v>3</v>
      </c>
      <c r="D432" s="2" t="s">
        <v>181</v>
      </c>
      <c r="E432" s="3">
        <v>42403</v>
      </c>
      <c r="F432" s="2" t="s">
        <v>15</v>
      </c>
      <c r="G432" s="5">
        <v>4</v>
      </c>
      <c r="H432" s="5">
        <v>17.829999999999998</v>
      </c>
      <c r="I432" s="5">
        <v>71.319999999999993</v>
      </c>
      <c r="J432" s="5">
        <f t="shared" si="6"/>
        <v>14</v>
      </c>
    </row>
    <row r="433" spans="1:10" x14ac:dyDescent="0.35">
      <c r="A433" s="2" t="s">
        <v>37</v>
      </c>
      <c r="B433" s="2" t="s">
        <v>6</v>
      </c>
      <c r="C433" s="2" t="s">
        <v>3</v>
      </c>
      <c r="D433" s="2" t="s">
        <v>240</v>
      </c>
      <c r="E433" s="3">
        <v>42403</v>
      </c>
      <c r="F433" s="2" t="s">
        <v>15</v>
      </c>
      <c r="G433" s="5">
        <v>4</v>
      </c>
      <c r="H433" s="5">
        <v>17.829999999999998</v>
      </c>
      <c r="I433" s="5">
        <v>71.319999999999993</v>
      </c>
      <c r="J433" s="5">
        <f t="shared" si="6"/>
        <v>14</v>
      </c>
    </row>
    <row r="434" spans="1:10" x14ac:dyDescent="0.35">
      <c r="A434" s="2" t="s">
        <v>2</v>
      </c>
      <c r="B434" s="2" t="s">
        <v>549</v>
      </c>
      <c r="C434" s="2" t="s">
        <v>3</v>
      </c>
      <c r="D434" s="2" t="s">
        <v>305</v>
      </c>
      <c r="E434" s="3">
        <v>42404</v>
      </c>
      <c r="F434" s="2" t="s">
        <v>5</v>
      </c>
      <c r="G434" s="5">
        <v>4</v>
      </c>
      <c r="H434" s="5">
        <v>12.42</v>
      </c>
      <c r="I434" s="5">
        <v>49.68</v>
      </c>
      <c r="J434" s="5">
        <f t="shared" si="6"/>
        <v>8</v>
      </c>
    </row>
    <row r="435" spans="1:10" x14ac:dyDescent="0.35">
      <c r="A435" s="2" t="s">
        <v>16</v>
      </c>
      <c r="B435" s="2" t="s">
        <v>25</v>
      </c>
      <c r="C435" s="2" t="s">
        <v>10</v>
      </c>
      <c r="D435" s="2" t="s">
        <v>71</v>
      </c>
      <c r="E435" s="3">
        <v>42404</v>
      </c>
      <c r="F435" s="2" t="s">
        <v>12</v>
      </c>
      <c r="G435" s="5">
        <v>5</v>
      </c>
      <c r="H435" s="5">
        <v>16.32</v>
      </c>
      <c r="I435" s="5">
        <v>81.599999999999994</v>
      </c>
      <c r="J435" s="5">
        <f t="shared" si="6"/>
        <v>15</v>
      </c>
    </row>
    <row r="436" spans="1:10" x14ac:dyDescent="0.35">
      <c r="A436" s="2" t="s">
        <v>37</v>
      </c>
      <c r="B436" s="2" t="s">
        <v>6</v>
      </c>
      <c r="C436" s="2" t="s">
        <v>3</v>
      </c>
      <c r="D436" s="2" t="s">
        <v>306</v>
      </c>
      <c r="E436" s="3">
        <v>42404</v>
      </c>
      <c r="F436" s="2" t="s">
        <v>18</v>
      </c>
      <c r="G436" s="5">
        <v>7</v>
      </c>
      <c r="H436" s="5">
        <v>53.35</v>
      </c>
      <c r="I436" s="5">
        <v>373.45</v>
      </c>
      <c r="J436" s="5">
        <f t="shared" si="6"/>
        <v>42</v>
      </c>
    </row>
    <row r="437" spans="1:10" x14ac:dyDescent="0.35">
      <c r="A437" s="2" t="s">
        <v>16</v>
      </c>
      <c r="B437" s="2" t="s">
        <v>25</v>
      </c>
      <c r="C437" s="2" t="s">
        <v>10</v>
      </c>
      <c r="D437" s="2" t="s">
        <v>307</v>
      </c>
      <c r="E437" s="3">
        <v>42404</v>
      </c>
      <c r="F437" s="2" t="s">
        <v>12</v>
      </c>
      <c r="G437" s="5">
        <v>7</v>
      </c>
      <c r="H437" s="5">
        <v>16.32</v>
      </c>
      <c r="I437" s="5">
        <v>114.24000000000001</v>
      </c>
      <c r="J437" s="5">
        <f t="shared" si="6"/>
        <v>21</v>
      </c>
    </row>
    <row r="438" spans="1:10" x14ac:dyDescent="0.35">
      <c r="A438" s="2" t="s">
        <v>16</v>
      </c>
      <c r="B438" s="2" t="s">
        <v>9</v>
      </c>
      <c r="C438" s="2" t="s">
        <v>10</v>
      </c>
      <c r="D438" s="2" t="s">
        <v>11</v>
      </c>
      <c r="E438" s="3">
        <v>42404</v>
      </c>
      <c r="F438" s="2" t="s">
        <v>5</v>
      </c>
      <c r="G438" s="5">
        <v>1</v>
      </c>
      <c r="H438" s="5">
        <v>12.42</v>
      </c>
      <c r="I438" s="5">
        <v>12.42</v>
      </c>
      <c r="J438" s="5">
        <f t="shared" si="6"/>
        <v>2</v>
      </c>
    </row>
    <row r="439" spans="1:10" x14ac:dyDescent="0.35">
      <c r="A439" s="2" t="s">
        <v>16</v>
      </c>
      <c r="B439" s="2" t="s">
        <v>9</v>
      </c>
      <c r="C439" s="2" t="s">
        <v>10</v>
      </c>
      <c r="D439" s="2" t="s">
        <v>115</v>
      </c>
      <c r="E439" s="3">
        <v>42404</v>
      </c>
      <c r="F439" s="2" t="s">
        <v>15</v>
      </c>
      <c r="G439" s="5">
        <v>8</v>
      </c>
      <c r="H439" s="5">
        <v>17.829999999999998</v>
      </c>
      <c r="I439" s="5">
        <v>142.63999999999999</v>
      </c>
      <c r="J439" s="5">
        <f t="shared" si="6"/>
        <v>28</v>
      </c>
    </row>
    <row r="440" spans="1:10" x14ac:dyDescent="0.35">
      <c r="A440" s="2" t="s">
        <v>21</v>
      </c>
      <c r="B440" s="2" t="s">
        <v>549</v>
      </c>
      <c r="C440" s="2" t="s">
        <v>3</v>
      </c>
      <c r="D440" s="2" t="s">
        <v>308</v>
      </c>
      <c r="E440" s="3">
        <v>42404</v>
      </c>
      <c r="F440" s="2" t="s">
        <v>12</v>
      </c>
      <c r="G440" s="5">
        <v>1</v>
      </c>
      <c r="H440" s="5">
        <v>16.32</v>
      </c>
      <c r="I440" s="5">
        <v>16.32</v>
      </c>
      <c r="J440" s="5">
        <f t="shared" si="6"/>
        <v>3</v>
      </c>
    </row>
    <row r="441" spans="1:10" x14ac:dyDescent="0.35">
      <c r="A441" s="2" t="s">
        <v>2</v>
      </c>
      <c r="B441" s="2" t="s">
        <v>551</v>
      </c>
      <c r="C441" s="2" t="s">
        <v>3</v>
      </c>
      <c r="D441" s="2" t="s">
        <v>162</v>
      </c>
      <c r="E441" s="3">
        <v>42404</v>
      </c>
      <c r="F441" s="2" t="s">
        <v>18</v>
      </c>
      <c r="G441" s="5">
        <v>9</v>
      </c>
      <c r="H441" s="5">
        <v>53.35</v>
      </c>
      <c r="I441" s="5">
        <v>480.15000000000003</v>
      </c>
      <c r="J441" s="5">
        <f t="shared" si="6"/>
        <v>54</v>
      </c>
    </row>
    <row r="442" spans="1:10" x14ac:dyDescent="0.35">
      <c r="A442" s="2" t="s">
        <v>2</v>
      </c>
      <c r="B442" s="2" t="s">
        <v>549</v>
      </c>
      <c r="C442" s="2" t="s">
        <v>3</v>
      </c>
      <c r="D442" s="2" t="s">
        <v>230</v>
      </c>
      <c r="E442" s="3">
        <v>42404</v>
      </c>
      <c r="F442" s="2" t="s">
        <v>15</v>
      </c>
      <c r="G442" s="5">
        <v>7</v>
      </c>
      <c r="H442" s="5">
        <v>17.829999999999998</v>
      </c>
      <c r="I442" s="5">
        <v>124.80999999999999</v>
      </c>
      <c r="J442" s="5">
        <f t="shared" si="6"/>
        <v>24.5</v>
      </c>
    </row>
    <row r="443" spans="1:10" x14ac:dyDescent="0.35">
      <c r="A443" s="2" t="s">
        <v>21</v>
      </c>
      <c r="B443" s="2" t="s">
        <v>551</v>
      </c>
      <c r="C443" s="2" t="s">
        <v>3</v>
      </c>
      <c r="D443" s="2" t="s">
        <v>155</v>
      </c>
      <c r="E443" s="3">
        <v>42404</v>
      </c>
      <c r="F443" s="2" t="s">
        <v>5</v>
      </c>
      <c r="G443" s="5">
        <v>10</v>
      </c>
      <c r="H443" s="5">
        <v>12.42</v>
      </c>
      <c r="I443" s="5">
        <v>124.2</v>
      </c>
      <c r="J443" s="5">
        <f t="shared" si="6"/>
        <v>20</v>
      </c>
    </row>
    <row r="444" spans="1:10" x14ac:dyDescent="0.35">
      <c r="A444" s="2" t="s">
        <v>8</v>
      </c>
      <c r="B444" s="2" t="s">
        <v>25</v>
      </c>
      <c r="C444" s="2" t="s">
        <v>10</v>
      </c>
      <c r="D444" s="2" t="s">
        <v>304</v>
      </c>
      <c r="E444" s="3">
        <v>42404</v>
      </c>
      <c r="F444" s="2" t="s">
        <v>12</v>
      </c>
      <c r="G444" s="5">
        <v>1</v>
      </c>
      <c r="H444" s="5">
        <v>16.32</v>
      </c>
      <c r="I444" s="5">
        <v>16.32</v>
      </c>
      <c r="J444" s="5">
        <f t="shared" si="6"/>
        <v>3</v>
      </c>
    </row>
    <row r="445" spans="1:10" x14ac:dyDescent="0.35">
      <c r="A445" s="2" t="s">
        <v>16</v>
      </c>
      <c r="B445" s="2" t="s">
        <v>43</v>
      </c>
      <c r="C445" s="2" t="s">
        <v>10</v>
      </c>
      <c r="D445" s="2" t="s">
        <v>309</v>
      </c>
      <c r="E445" s="3">
        <v>42404</v>
      </c>
      <c r="F445" s="2" t="s">
        <v>5</v>
      </c>
      <c r="G445" s="5">
        <v>8</v>
      </c>
      <c r="H445" s="5">
        <v>12.42</v>
      </c>
      <c r="I445" s="5">
        <v>99.36</v>
      </c>
      <c r="J445" s="5">
        <f t="shared" si="6"/>
        <v>16</v>
      </c>
    </row>
    <row r="446" spans="1:10" x14ac:dyDescent="0.35">
      <c r="A446" s="2" t="s">
        <v>2</v>
      </c>
      <c r="B446" s="2" t="s">
        <v>550</v>
      </c>
      <c r="C446" s="2" t="s">
        <v>3</v>
      </c>
      <c r="D446" s="2" t="s">
        <v>310</v>
      </c>
      <c r="E446" s="3">
        <v>42404</v>
      </c>
      <c r="F446" s="2" t="s">
        <v>15</v>
      </c>
      <c r="G446" s="5">
        <v>9</v>
      </c>
      <c r="H446" s="5">
        <v>17.829999999999998</v>
      </c>
      <c r="I446" s="5">
        <v>160.46999999999997</v>
      </c>
      <c r="J446" s="5">
        <f t="shared" si="6"/>
        <v>31.5</v>
      </c>
    </row>
    <row r="447" spans="1:10" x14ac:dyDescent="0.35">
      <c r="A447" s="2" t="s">
        <v>2</v>
      </c>
      <c r="B447" s="2" t="s">
        <v>551</v>
      </c>
      <c r="C447" s="2" t="s">
        <v>3</v>
      </c>
      <c r="D447" s="2" t="s">
        <v>109</v>
      </c>
      <c r="E447" s="3">
        <v>42404</v>
      </c>
      <c r="F447" s="2" t="s">
        <v>5</v>
      </c>
      <c r="G447" s="5">
        <v>6</v>
      </c>
      <c r="H447" s="5">
        <v>12.42</v>
      </c>
      <c r="I447" s="5">
        <v>74.52</v>
      </c>
      <c r="J447" s="5">
        <f t="shared" si="6"/>
        <v>12</v>
      </c>
    </row>
    <row r="448" spans="1:10" x14ac:dyDescent="0.35">
      <c r="A448" s="2" t="s">
        <v>2</v>
      </c>
      <c r="B448" s="2" t="s">
        <v>6</v>
      </c>
      <c r="C448" s="2" t="s">
        <v>3</v>
      </c>
      <c r="D448" s="2" t="s">
        <v>311</v>
      </c>
      <c r="E448" s="3">
        <v>42405</v>
      </c>
      <c r="F448" s="2" t="s">
        <v>5</v>
      </c>
      <c r="G448" s="5">
        <v>6</v>
      </c>
      <c r="H448" s="5">
        <v>12.42</v>
      </c>
      <c r="I448" s="5">
        <v>74.52</v>
      </c>
      <c r="J448" s="5">
        <f t="shared" si="6"/>
        <v>12</v>
      </c>
    </row>
    <row r="449" spans="1:10" x14ac:dyDescent="0.35">
      <c r="A449" s="2" t="s">
        <v>21</v>
      </c>
      <c r="B449" s="2" t="s">
        <v>550</v>
      </c>
      <c r="C449" s="2" t="s">
        <v>3</v>
      </c>
      <c r="D449" s="2" t="s">
        <v>49</v>
      </c>
      <c r="E449" s="3">
        <v>42405</v>
      </c>
      <c r="F449" s="2" t="s">
        <v>5</v>
      </c>
      <c r="G449" s="5">
        <v>6</v>
      </c>
      <c r="H449" s="5">
        <v>12.42</v>
      </c>
      <c r="I449" s="5">
        <v>74.52</v>
      </c>
      <c r="J449" s="5">
        <f t="shared" si="6"/>
        <v>12</v>
      </c>
    </row>
    <row r="450" spans="1:10" x14ac:dyDescent="0.35">
      <c r="A450" s="2" t="s">
        <v>2</v>
      </c>
      <c r="B450" s="2" t="s">
        <v>6</v>
      </c>
      <c r="C450" s="2" t="s">
        <v>3</v>
      </c>
      <c r="D450" s="2" t="s">
        <v>312</v>
      </c>
      <c r="E450" s="3">
        <v>42405</v>
      </c>
      <c r="F450" s="2" t="s">
        <v>18</v>
      </c>
      <c r="G450" s="5">
        <v>3</v>
      </c>
      <c r="H450" s="5">
        <v>53.35</v>
      </c>
      <c r="I450" s="5">
        <v>160.05000000000001</v>
      </c>
      <c r="J450" s="5">
        <f t="shared" si="6"/>
        <v>18</v>
      </c>
    </row>
    <row r="451" spans="1:10" x14ac:dyDescent="0.35">
      <c r="A451" s="2" t="s">
        <v>2</v>
      </c>
      <c r="B451" s="2" t="s">
        <v>551</v>
      </c>
      <c r="C451" s="2" t="s">
        <v>3</v>
      </c>
      <c r="D451" s="2" t="s">
        <v>313</v>
      </c>
      <c r="E451" s="3">
        <v>42405</v>
      </c>
      <c r="F451" s="2" t="s">
        <v>15</v>
      </c>
      <c r="G451" s="5">
        <v>6</v>
      </c>
      <c r="H451" s="5">
        <v>17.829999999999998</v>
      </c>
      <c r="I451" s="5">
        <v>106.97999999999999</v>
      </c>
      <c r="J451" s="5">
        <f t="shared" ref="J451:J514" si="7">IF(F451="Junk",G451*2,IF(F451="Stuff",G451*3,IF(F451="Things",G451*3.5,G451*6)))</f>
        <v>21</v>
      </c>
    </row>
    <row r="452" spans="1:10" x14ac:dyDescent="0.35">
      <c r="A452" s="2" t="s">
        <v>21</v>
      </c>
      <c r="B452" s="2" t="s">
        <v>551</v>
      </c>
      <c r="C452" s="2" t="s">
        <v>3</v>
      </c>
      <c r="D452" s="2" t="s">
        <v>78</v>
      </c>
      <c r="E452" s="3">
        <v>42405</v>
      </c>
      <c r="F452" s="2" t="s">
        <v>15</v>
      </c>
      <c r="G452" s="5">
        <v>8</v>
      </c>
      <c r="H452" s="5">
        <v>17.829999999999998</v>
      </c>
      <c r="I452" s="5">
        <v>142.63999999999999</v>
      </c>
      <c r="J452" s="5">
        <f t="shared" si="7"/>
        <v>28</v>
      </c>
    </row>
    <row r="453" spans="1:10" x14ac:dyDescent="0.35">
      <c r="A453" s="2" t="s">
        <v>16</v>
      </c>
      <c r="B453" s="2" t="s">
        <v>9</v>
      </c>
      <c r="C453" s="2" t="s">
        <v>10</v>
      </c>
      <c r="D453" s="2" t="s">
        <v>314</v>
      </c>
      <c r="E453" s="3">
        <v>42405</v>
      </c>
      <c r="F453" s="2" t="s">
        <v>5</v>
      </c>
      <c r="G453" s="5">
        <v>2</v>
      </c>
      <c r="H453" s="5">
        <v>12.42</v>
      </c>
      <c r="I453" s="5">
        <v>24.84</v>
      </c>
      <c r="J453" s="5">
        <f t="shared" si="7"/>
        <v>4</v>
      </c>
    </row>
    <row r="454" spans="1:10" x14ac:dyDescent="0.35">
      <c r="A454" s="2" t="s">
        <v>37</v>
      </c>
      <c r="B454" s="2" t="s">
        <v>549</v>
      </c>
      <c r="C454" s="2" t="s">
        <v>3</v>
      </c>
      <c r="D454" s="2" t="s">
        <v>315</v>
      </c>
      <c r="E454" s="3">
        <v>42405</v>
      </c>
      <c r="F454" s="2" t="s">
        <v>12</v>
      </c>
      <c r="G454" s="5">
        <v>6</v>
      </c>
      <c r="H454" s="5">
        <v>16.32</v>
      </c>
      <c r="I454" s="5">
        <v>97.92</v>
      </c>
      <c r="J454" s="5">
        <f t="shared" si="7"/>
        <v>18</v>
      </c>
    </row>
    <row r="455" spans="1:10" x14ac:dyDescent="0.35">
      <c r="A455" s="2" t="s">
        <v>2</v>
      </c>
      <c r="B455" s="2" t="s">
        <v>6</v>
      </c>
      <c r="C455" s="2" t="s">
        <v>3</v>
      </c>
      <c r="D455" s="2" t="s">
        <v>214</v>
      </c>
      <c r="E455" s="3">
        <v>42405</v>
      </c>
      <c r="F455" s="2" t="s">
        <v>15</v>
      </c>
      <c r="G455" s="5">
        <v>9</v>
      </c>
      <c r="H455" s="5">
        <v>17.829999999999998</v>
      </c>
      <c r="I455" s="5">
        <v>160.46999999999997</v>
      </c>
      <c r="J455" s="5">
        <f t="shared" si="7"/>
        <v>31.5</v>
      </c>
    </row>
    <row r="456" spans="1:10" x14ac:dyDescent="0.35">
      <c r="A456" s="2" t="s">
        <v>16</v>
      </c>
      <c r="B456" s="2" t="s">
        <v>9</v>
      </c>
      <c r="C456" s="2" t="s">
        <v>10</v>
      </c>
      <c r="D456" s="2" t="s">
        <v>316</v>
      </c>
      <c r="E456" s="3">
        <v>42405</v>
      </c>
      <c r="F456" s="2" t="s">
        <v>5</v>
      </c>
      <c r="G456" s="5">
        <v>3</v>
      </c>
      <c r="H456" s="5">
        <v>12.42</v>
      </c>
      <c r="I456" s="5">
        <v>37.26</v>
      </c>
      <c r="J456" s="5">
        <f t="shared" si="7"/>
        <v>6</v>
      </c>
    </row>
    <row r="457" spans="1:10" x14ac:dyDescent="0.35">
      <c r="A457" s="2" t="s">
        <v>2</v>
      </c>
      <c r="B457" s="2" t="s">
        <v>550</v>
      </c>
      <c r="C457" s="2" t="s">
        <v>3</v>
      </c>
      <c r="D457" s="2" t="s">
        <v>146</v>
      </c>
      <c r="E457" s="3">
        <v>42405</v>
      </c>
      <c r="F457" s="2" t="s">
        <v>5</v>
      </c>
      <c r="G457" s="5">
        <v>10</v>
      </c>
      <c r="H457" s="5">
        <v>12.42</v>
      </c>
      <c r="I457" s="5">
        <v>124.2</v>
      </c>
      <c r="J457" s="5">
        <f t="shared" si="7"/>
        <v>20</v>
      </c>
    </row>
    <row r="458" spans="1:10" x14ac:dyDescent="0.35">
      <c r="A458" s="2" t="s">
        <v>2</v>
      </c>
      <c r="B458" s="2" t="s">
        <v>550</v>
      </c>
      <c r="C458" s="2" t="s">
        <v>3</v>
      </c>
      <c r="D458" s="2" t="s">
        <v>317</v>
      </c>
      <c r="E458" s="3">
        <v>42405</v>
      </c>
      <c r="F458" s="2" t="s">
        <v>15</v>
      </c>
      <c r="G458" s="5">
        <v>7</v>
      </c>
      <c r="H458" s="5">
        <v>17.829999999999998</v>
      </c>
      <c r="I458" s="5">
        <v>124.80999999999999</v>
      </c>
      <c r="J458" s="5">
        <f t="shared" si="7"/>
        <v>24.5</v>
      </c>
    </row>
    <row r="459" spans="1:10" x14ac:dyDescent="0.35">
      <c r="A459" s="2" t="s">
        <v>16</v>
      </c>
      <c r="B459" s="2" t="s">
        <v>25</v>
      </c>
      <c r="C459" s="2" t="s">
        <v>10</v>
      </c>
      <c r="D459" s="2" t="s">
        <v>318</v>
      </c>
      <c r="E459" s="3">
        <v>42405</v>
      </c>
      <c r="F459" s="2" t="s">
        <v>5</v>
      </c>
      <c r="G459" s="5">
        <v>7</v>
      </c>
      <c r="H459" s="5">
        <v>12.42</v>
      </c>
      <c r="I459" s="5">
        <v>86.94</v>
      </c>
      <c r="J459" s="5">
        <f t="shared" si="7"/>
        <v>14</v>
      </c>
    </row>
    <row r="460" spans="1:10" x14ac:dyDescent="0.35">
      <c r="A460" s="2" t="s">
        <v>21</v>
      </c>
      <c r="B460" s="2" t="s">
        <v>6</v>
      </c>
      <c r="C460" s="2" t="s">
        <v>3</v>
      </c>
      <c r="D460" s="2" t="s">
        <v>158</v>
      </c>
      <c r="E460" s="3">
        <v>42405</v>
      </c>
      <c r="F460" s="2" t="s">
        <v>5</v>
      </c>
      <c r="G460" s="5">
        <v>4</v>
      </c>
      <c r="H460" s="5">
        <v>12.42</v>
      </c>
      <c r="I460" s="5">
        <v>49.68</v>
      </c>
      <c r="J460" s="5">
        <f t="shared" si="7"/>
        <v>8</v>
      </c>
    </row>
    <row r="461" spans="1:10" x14ac:dyDescent="0.35">
      <c r="A461" s="2" t="s">
        <v>21</v>
      </c>
      <c r="B461" s="2" t="s">
        <v>549</v>
      </c>
      <c r="C461" s="2" t="s">
        <v>3</v>
      </c>
      <c r="D461" s="2" t="s">
        <v>319</v>
      </c>
      <c r="E461" s="3">
        <v>42405</v>
      </c>
      <c r="F461" s="2" t="s">
        <v>18</v>
      </c>
      <c r="G461" s="5">
        <v>5</v>
      </c>
      <c r="H461" s="5">
        <v>53.35</v>
      </c>
      <c r="I461" s="5">
        <v>266.75</v>
      </c>
      <c r="J461" s="5">
        <f t="shared" si="7"/>
        <v>30</v>
      </c>
    </row>
    <row r="462" spans="1:10" x14ac:dyDescent="0.35">
      <c r="A462" s="2" t="s">
        <v>2</v>
      </c>
      <c r="B462" s="2" t="s">
        <v>6</v>
      </c>
      <c r="C462" s="2" t="s">
        <v>3</v>
      </c>
      <c r="D462" s="2" t="s">
        <v>174</v>
      </c>
      <c r="E462" s="3">
        <v>42405</v>
      </c>
      <c r="F462" s="2" t="s">
        <v>18</v>
      </c>
      <c r="G462" s="5">
        <v>2</v>
      </c>
      <c r="H462" s="5">
        <v>53.35</v>
      </c>
      <c r="I462" s="5">
        <v>106.7</v>
      </c>
      <c r="J462" s="5">
        <f t="shared" si="7"/>
        <v>12</v>
      </c>
    </row>
    <row r="463" spans="1:10" x14ac:dyDescent="0.35">
      <c r="A463" s="2" t="s">
        <v>21</v>
      </c>
      <c r="B463" s="2" t="s">
        <v>551</v>
      </c>
      <c r="C463" s="2" t="s">
        <v>3</v>
      </c>
      <c r="D463" s="2" t="s">
        <v>27</v>
      </c>
      <c r="E463" s="3">
        <v>42405</v>
      </c>
      <c r="F463" s="2" t="s">
        <v>15</v>
      </c>
      <c r="G463" s="5">
        <v>7</v>
      </c>
      <c r="H463" s="5">
        <v>17.829999999999998</v>
      </c>
      <c r="I463" s="5">
        <v>124.80999999999999</v>
      </c>
      <c r="J463" s="5">
        <f t="shared" si="7"/>
        <v>24.5</v>
      </c>
    </row>
    <row r="464" spans="1:10" x14ac:dyDescent="0.35">
      <c r="A464" s="2" t="s">
        <v>8</v>
      </c>
      <c r="B464" s="2" t="s">
        <v>25</v>
      </c>
      <c r="C464" s="2" t="s">
        <v>10</v>
      </c>
      <c r="D464" s="2" t="s">
        <v>87</v>
      </c>
      <c r="E464" s="3">
        <v>42405</v>
      </c>
      <c r="F464" s="2" t="s">
        <v>18</v>
      </c>
      <c r="G464" s="5">
        <v>5</v>
      </c>
      <c r="H464" s="5">
        <v>53.35</v>
      </c>
      <c r="I464" s="5">
        <v>266.75</v>
      </c>
      <c r="J464" s="5">
        <f t="shared" si="7"/>
        <v>30</v>
      </c>
    </row>
    <row r="465" spans="1:10" x14ac:dyDescent="0.35">
      <c r="A465" s="2" t="s">
        <v>8</v>
      </c>
      <c r="B465" s="2" t="s">
        <v>9</v>
      </c>
      <c r="C465" s="2" t="s">
        <v>10</v>
      </c>
      <c r="D465" s="2" t="s">
        <v>229</v>
      </c>
      <c r="E465" s="3">
        <v>42405</v>
      </c>
      <c r="F465" s="2" t="s">
        <v>12</v>
      </c>
      <c r="G465" s="5">
        <v>3</v>
      </c>
      <c r="H465" s="5">
        <v>16.32</v>
      </c>
      <c r="I465" s="5">
        <v>48.96</v>
      </c>
      <c r="J465" s="5">
        <f t="shared" si="7"/>
        <v>9</v>
      </c>
    </row>
    <row r="466" spans="1:10" x14ac:dyDescent="0.35">
      <c r="A466" s="2" t="s">
        <v>16</v>
      </c>
      <c r="B466" s="2" t="s">
        <v>25</v>
      </c>
      <c r="C466" s="2" t="s">
        <v>10</v>
      </c>
      <c r="D466" s="2" t="s">
        <v>71</v>
      </c>
      <c r="E466" s="3">
        <v>42405</v>
      </c>
      <c r="F466" s="2" t="s">
        <v>5</v>
      </c>
      <c r="G466" s="5">
        <v>6</v>
      </c>
      <c r="H466" s="5">
        <v>12.42</v>
      </c>
      <c r="I466" s="5">
        <v>74.52</v>
      </c>
      <c r="J466" s="5">
        <f t="shared" si="7"/>
        <v>12</v>
      </c>
    </row>
    <row r="467" spans="1:10" x14ac:dyDescent="0.35">
      <c r="A467" s="2" t="s">
        <v>2</v>
      </c>
      <c r="B467" s="2" t="s">
        <v>6</v>
      </c>
      <c r="C467" s="2" t="s">
        <v>3</v>
      </c>
      <c r="D467" s="2" t="s">
        <v>271</v>
      </c>
      <c r="E467" s="3">
        <v>42406</v>
      </c>
      <c r="F467" s="2" t="s">
        <v>12</v>
      </c>
      <c r="G467" s="5">
        <v>9</v>
      </c>
      <c r="H467" s="5">
        <v>16.32</v>
      </c>
      <c r="I467" s="5">
        <v>146.88</v>
      </c>
      <c r="J467" s="5">
        <f t="shared" si="7"/>
        <v>27</v>
      </c>
    </row>
    <row r="468" spans="1:10" x14ac:dyDescent="0.35">
      <c r="A468" s="2" t="s">
        <v>37</v>
      </c>
      <c r="B468" s="2" t="s">
        <v>550</v>
      </c>
      <c r="C468" s="2" t="s">
        <v>3</v>
      </c>
      <c r="D468" s="2" t="s">
        <v>310</v>
      </c>
      <c r="E468" s="3">
        <v>42406</v>
      </c>
      <c r="F468" s="2" t="s">
        <v>18</v>
      </c>
      <c r="G468" s="5">
        <v>6</v>
      </c>
      <c r="H468" s="5">
        <v>53.35</v>
      </c>
      <c r="I468" s="5">
        <v>320.10000000000002</v>
      </c>
      <c r="J468" s="5">
        <f t="shared" si="7"/>
        <v>36</v>
      </c>
    </row>
    <row r="469" spans="1:10" x14ac:dyDescent="0.35">
      <c r="A469" s="2" t="s">
        <v>2</v>
      </c>
      <c r="B469" s="2" t="s">
        <v>6</v>
      </c>
      <c r="C469" s="2" t="s">
        <v>3</v>
      </c>
      <c r="D469" s="2" t="s">
        <v>195</v>
      </c>
      <c r="E469" s="3">
        <v>42406</v>
      </c>
      <c r="F469" s="2" t="s">
        <v>12</v>
      </c>
      <c r="G469" s="5">
        <v>7</v>
      </c>
      <c r="H469" s="5">
        <v>16.32</v>
      </c>
      <c r="I469" s="5">
        <v>114.24000000000001</v>
      </c>
      <c r="J469" s="5">
        <f t="shared" si="7"/>
        <v>21</v>
      </c>
    </row>
    <row r="470" spans="1:10" x14ac:dyDescent="0.35">
      <c r="A470" s="2" t="s">
        <v>16</v>
      </c>
      <c r="B470" s="2" t="s">
        <v>9</v>
      </c>
      <c r="C470" s="2" t="s">
        <v>10</v>
      </c>
      <c r="D470" s="2" t="s">
        <v>243</v>
      </c>
      <c r="E470" s="3">
        <v>42406</v>
      </c>
      <c r="F470" s="2" t="s">
        <v>12</v>
      </c>
      <c r="G470" s="5">
        <v>1</v>
      </c>
      <c r="H470" s="5">
        <v>16.32</v>
      </c>
      <c r="I470" s="5">
        <v>16.32</v>
      </c>
      <c r="J470" s="5">
        <f t="shared" si="7"/>
        <v>3</v>
      </c>
    </row>
    <row r="471" spans="1:10" x14ac:dyDescent="0.35">
      <c r="A471" s="2" t="s">
        <v>8</v>
      </c>
      <c r="B471" s="2" t="s">
        <v>112</v>
      </c>
      <c r="C471" s="2" t="s">
        <v>10</v>
      </c>
      <c r="D471" s="2" t="s">
        <v>320</v>
      </c>
      <c r="E471" s="3">
        <v>42406</v>
      </c>
      <c r="F471" s="2" t="s">
        <v>5</v>
      </c>
      <c r="G471" s="5">
        <v>1</v>
      </c>
      <c r="H471" s="5">
        <v>12.42</v>
      </c>
      <c r="I471" s="5">
        <v>12.42</v>
      </c>
      <c r="J471" s="5">
        <f t="shared" si="7"/>
        <v>2</v>
      </c>
    </row>
    <row r="472" spans="1:10" x14ac:dyDescent="0.35">
      <c r="A472" s="2" t="s">
        <v>16</v>
      </c>
      <c r="B472" s="2" t="s">
        <v>43</v>
      </c>
      <c r="C472" s="2" t="s">
        <v>10</v>
      </c>
      <c r="D472" s="2" t="s">
        <v>321</v>
      </c>
      <c r="E472" s="3">
        <v>42406</v>
      </c>
      <c r="F472" s="2" t="s">
        <v>12</v>
      </c>
      <c r="G472" s="5">
        <v>4</v>
      </c>
      <c r="H472" s="5">
        <v>16.32</v>
      </c>
      <c r="I472" s="5">
        <v>65.28</v>
      </c>
      <c r="J472" s="5">
        <f t="shared" si="7"/>
        <v>12</v>
      </c>
    </row>
    <row r="473" spans="1:10" x14ac:dyDescent="0.35">
      <c r="A473" s="2" t="s">
        <v>8</v>
      </c>
      <c r="B473" s="2" t="s">
        <v>9</v>
      </c>
      <c r="C473" s="2" t="s">
        <v>10</v>
      </c>
      <c r="D473" s="2" t="s">
        <v>322</v>
      </c>
      <c r="E473" s="3">
        <v>42406</v>
      </c>
      <c r="F473" s="2" t="s">
        <v>5</v>
      </c>
      <c r="G473" s="5">
        <v>9</v>
      </c>
      <c r="H473" s="5">
        <v>12.42</v>
      </c>
      <c r="I473" s="5">
        <v>111.78</v>
      </c>
      <c r="J473" s="5">
        <f t="shared" si="7"/>
        <v>18</v>
      </c>
    </row>
    <row r="474" spans="1:10" x14ac:dyDescent="0.35">
      <c r="A474" s="2" t="s">
        <v>2</v>
      </c>
      <c r="B474" s="2" t="s">
        <v>551</v>
      </c>
      <c r="C474" s="2" t="s">
        <v>3</v>
      </c>
      <c r="D474" s="2" t="s">
        <v>56</v>
      </c>
      <c r="E474" s="3">
        <v>42406</v>
      </c>
      <c r="F474" s="2" t="s">
        <v>5</v>
      </c>
      <c r="G474" s="5">
        <v>6</v>
      </c>
      <c r="H474" s="5">
        <v>12.42</v>
      </c>
      <c r="I474" s="5">
        <v>74.52</v>
      </c>
      <c r="J474" s="5">
        <f t="shared" si="7"/>
        <v>12</v>
      </c>
    </row>
    <row r="475" spans="1:10" x14ac:dyDescent="0.35">
      <c r="A475" s="2" t="s">
        <v>2</v>
      </c>
      <c r="B475" s="2" t="s">
        <v>6</v>
      </c>
      <c r="C475" s="2" t="s">
        <v>3</v>
      </c>
      <c r="D475" s="2" t="s">
        <v>323</v>
      </c>
      <c r="E475" s="3">
        <v>42406</v>
      </c>
      <c r="F475" s="2" t="s">
        <v>12</v>
      </c>
      <c r="G475" s="5">
        <v>5</v>
      </c>
      <c r="H475" s="5">
        <v>16.32</v>
      </c>
      <c r="I475" s="5">
        <v>81.599999999999994</v>
      </c>
      <c r="J475" s="5">
        <f t="shared" si="7"/>
        <v>15</v>
      </c>
    </row>
    <row r="476" spans="1:10" x14ac:dyDescent="0.35">
      <c r="A476" s="2" t="s">
        <v>21</v>
      </c>
      <c r="B476" s="2" t="s">
        <v>551</v>
      </c>
      <c r="C476" s="2" t="s">
        <v>3</v>
      </c>
      <c r="D476" s="2" t="s">
        <v>62</v>
      </c>
      <c r="E476" s="3">
        <v>42406</v>
      </c>
      <c r="F476" s="2" t="s">
        <v>15</v>
      </c>
      <c r="G476" s="5">
        <v>5</v>
      </c>
      <c r="H476" s="5">
        <v>17.829999999999998</v>
      </c>
      <c r="I476" s="5">
        <v>89.149999999999991</v>
      </c>
      <c r="J476" s="5">
        <f t="shared" si="7"/>
        <v>17.5</v>
      </c>
    </row>
    <row r="477" spans="1:10" x14ac:dyDescent="0.35">
      <c r="A477" s="2" t="s">
        <v>16</v>
      </c>
      <c r="B477" s="2" t="s">
        <v>25</v>
      </c>
      <c r="C477" s="2" t="s">
        <v>10</v>
      </c>
      <c r="D477" s="2" t="s">
        <v>75</v>
      </c>
      <c r="E477" s="3">
        <v>42406</v>
      </c>
      <c r="F477" s="2" t="s">
        <v>18</v>
      </c>
      <c r="G477" s="5">
        <v>8</v>
      </c>
      <c r="H477" s="5">
        <v>53.35</v>
      </c>
      <c r="I477" s="5">
        <v>426.8</v>
      </c>
      <c r="J477" s="5">
        <f t="shared" si="7"/>
        <v>48</v>
      </c>
    </row>
    <row r="478" spans="1:10" x14ac:dyDescent="0.35">
      <c r="A478" s="2" t="s">
        <v>8</v>
      </c>
      <c r="B478" s="2" t="s">
        <v>25</v>
      </c>
      <c r="C478" s="2" t="s">
        <v>10</v>
      </c>
      <c r="D478" s="2" t="s">
        <v>324</v>
      </c>
      <c r="E478" s="3">
        <v>42406</v>
      </c>
      <c r="F478" s="2" t="s">
        <v>15</v>
      </c>
      <c r="G478" s="5">
        <v>2</v>
      </c>
      <c r="H478" s="5">
        <v>17.829999999999998</v>
      </c>
      <c r="I478" s="5">
        <v>35.659999999999997</v>
      </c>
      <c r="J478" s="5">
        <f t="shared" si="7"/>
        <v>7</v>
      </c>
    </row>
    <row r="479" spans="1:10" x14ac:dyDescent="0.35">
      <c r="A479" s="2" t="s">
        <v>8</v>
      </c>
      <c r="B479" s="2" t="s">
        <v>25</v>
      </c>
      <c r="C479" s="2" t="s">
        <v>10</v>
      </c>
      <c r="D479" s="2" t="s">
        <v>260</v>
      </c>
      <c r="E479" s="3">
        <v>42407</v>
      </c>
      <c r="F479" s="2" t="s">
        <v>12</v>
      </c>
      <c r="G479" s="5">
        <v>8</v>
      </c>
      <c r="H479" s="5">
        <v>16.32</v>
      </c>
      <c r="I479" s="5">
        <v>130.56</v>
      </c>
      <c r="J479" s="5">
        <f t="shared" si="7"/>
        <v>24</v>
      </c>
    </row>
    <row r="480" spans="1:10" x14ac:dyDescent="0.35">
      <c r="A480" s="2" t="s">
        <v>2</v>
      </c>
      <c r="B480" s="2" t="s">
        <v>6</v>
      </c>
      <c r="C480" s="2" t="s">
        <v>3</v>
      </c>
      <c r="D480" s="2" t="s">
        <v>246</v>
      </c>
      <c r="E480" s="3">
        <v>42407</v>
      </c>
      <c r="F480" s="2" t="s">
        <v>15</v>
      </c>
      <c r="G480" s="5">
        <v>5</v>
      </c>
      <c r="H480" s="5">
        <v>17.829999999999998</v>
      </c>
      <c r="I480" s="5">
        <v>89.149999999999991</v>
      </c>
      <c r="J480" s="5">
        <f t="shared" si="7"/>
        <v>17.5</v>
      </c>
    </row>
    <row r="481" spans="1:10" x14ac:dyDescent="0.35">
      <c r="A481" s="2" t="s">
        <v>2</v>
      </c>
      <c r="B481" s="2" t="s">
        <v>549</v>
      </c>
      <c r="C481" s="2" t="s">
        <v>3</v>
      </c>
      <c r="D481" s="2" t="s">
        <v>230</v>
      </c>
      <c r="E481" s="3">
        <v>42407</v>
      </c>
      <c r="F481" s="2" t="s">
        <v>5</v>
      </c>
      <c r="G481" s="5">
        <v>3</v>
      </c>
      <c r="H481" s="5">
        <v>12.42</v>
      </c>
      <c r="I481" s="5">
        <v>37.26</v>
      </c>
      <c r="J481" s="5">
        <f t="shared" si="7"/>
        <v>6</v>
      </c>
    </row>
    <row r="482" spans="1:10" x14ac:dyDescent="0.35">
      <c r="A482" s="2" t="s">
        <v>2</v>
      </c>
      <c r="B482" s="2" t="s">
        <v>550</v>
      </c>
      <c r="C482" s="2" t="s">
        <v>3</v>
      </c>
      <c r="D482" s="2" t="s">
        <v>290</v>
      </c>
      <c r="E482" s="3">
        <v>42407</v>
      </c>
      <c r="F482" s="2" t="s">
        <v>5</v>
      </c>
      <c r="G482" s="5">
        <v>2</v>
      </c>
      <c r="H482" s="5">
        <v>12.42</v>
      </c>
      <c r="I482" s="5">
        <v>24.84</v>
      </c>
      <c r="J482" s="5">
        <f t="shared" si="7"/>
        <v>4</v>
      </c>
    </row>
    <row r="483" spans="1:10" x14ac:dyDescent="0.35">
      <c r="A483" s="2" t="s">
        <v>2</v>
      </c>
      <c r="B483" s="2" t="s">
        <v>550</v>
      </c>
      <c r="C483" s="2" t="s">
        <v>3</v>
      </c>
      <c r="D483" s="2" t="s">
        <v>258</v>
      </c>
      <c r="E483" s="3">
        <v>42407</v>
      </c>
      <c r="F483" s="2" t="s">
        <v>18</v>
      </c>
      <c r="G483" s="5">
        <v>9</v>
      </c>
      <c r="H483" s="5">
        <v>53.35</v>
      </c>
      <c r="I483" s="5">
        <v>480.15000000000003</v>
      </c>
      <c r="J483" s="5">
        <f t="shared" si="7"/>
        <v>54</v>
      </c>
    </row>
    <row r="484" spans="1:10" x14ac:dyDescent="0.35">
      <c r="A484" s="2" t="s">
        <v>21</v>
      </c>
      <c r="B484" s="2" t="s">
        <v>551</v>
      </c>
      <c r="C484" s="2" t="s">
        <v>3</v>
      </c>
      <c r="D484" s="2" t="s">
        <v>325</v>
      </c>
      <c r="E484" s="3">
        <v>42407</v>
      </c>
      <c r="F484" s="2" t="s">
        <v>5</v>
      </c>
      <c r="G484" s="5">
        <v>8</v>
      </c>
      <c r="H484" s="5">
        <v>12.42</v>
      </c>
      <c r="I484" s="5">
        <v>99.36</v>
      </c>
      <c r="J484" s="5">
        <f t="shared" si="7"/>
        <v>16</v>
      </c>
    </row>
    <row r="485" spans="1:10" x14ac:dyDescent="0.35">
      <c r="A485" s="2" t="s">
        <v>2</v>
      </c>
      <c r="B485" s="2" t="s">
        <v>549</v>
      </c>
      <c r="C485" s="2" t="s">
        <v>3</v>
      </c>
      <c r="D485" s="2" t="s">
        <v>326</v>
      </c>
      <c r="E485" s="3">
        <v>42407</v>
      </c>
      <c r="F485" s="2" t="s">
        <v>15</v>
      </c>
      <c r="G485" s="5">
        <v>6</v>
      </c>
      <c r="H485" s="5">
        <v>17.829999999999998</v>
      </c>
      <c r="I485" s="5">
        <v>106.97999999999999</v>
      </c>
      <c r="J485" s="5">
        <f t="shared" si="7"/>
        <v>21</v>
      </c>
    </row>
    <row r="486" spans="1:10" x14ac:dyDescent="0.35">
      <c r="A486" s="2" t="s">
        <v>2</v>
      </c>
      <c r="B486" s="2" t="s">
        <v>551</v>
      </c>
      <c r="C486" s="2" t="s">
        <v>3</v>
      </c>
      <c r="D486" s="2" t="s">
        <v>162</v>
      </c>
      <c r="E486" s="3">
        <v>42407</v>
      </c>
      <c r="F486" s="2" t="s">
        <v>12</v>
      </c>
      <c r="G486" s="5">
        <v>2</v>
      </c>
      <c r="H486" s="5">
        <v>16.32</v>
      </c>
      <c r="I486" s="5">
        <v>32.64</v>
      </c>
      <c r="J486" s="5">
        <f t="shared" si="7"/>
        <v>6</v>
      </c>
    </row>
    <row r="487" spans="1:10" x14ac:dyDescent="0.35">
      <c r="A487" s="2" t="s">
        <v>21</v>
      </c>
      <c r="B487" s="2" t="s">
        <v>551</v>
      </c>
      <c r="C487" s="2" t="s">
        <v>3</v>
      </c>
      <c r="D487" s="2" t="s">
        <v>295</v>
      </c>
      <c r="E487" s="3">
        <v>42407</v>
      </c>
      <c r="F487" s="2" t="s">
        <v>5</v>
      </c>
      <c r="G487" s="5">
        <v>10</v>
      </c>
      <c r="H487" s="5">
        <v>12.42</v>
      </c>
      <c r="I487" s="5">
        <v>124.2</v>
      </c>
      <c r="J487" s="5">
        <f t="shared" si="7"/>
        <v>20</v>
      </c>
    </row>
    <row r="488" spans="1:10" x14ac:dyDescent="0.35">
      <c r="A488" s="2" t="s">
        <v>16</v>
      </c>
      <c r="B488" s="2" t="s">
        <v>43</v>
      </c>
      <c r="C488" s="2" t="s">
        <v>10</v>
      </c>
      <c r="D488" s="2" t="s">
        <v>327</v>
      </c>
      <c r="E488" s="3">
        <v>42407</v>
      </c>
      <c r="F488" s="2" t="s">
        <v>5</v>
      </c>
      <c r="G488" s="5">
        <v>3</v>
      </c>
      <c r="H488" s="5">
        <v>12.42</v>
      </c>
      <c r="I488" s="5">
        <v>37.26</v>
      </c>
      <c r="J488" s="5">
        <f t="shared" si="7"/>
        <v>6</v>
      </c>
    </row>
    <row r="489" spans="1:10" x14ac:dyDescent="0.35">
      <c r="A489" s="2" t="s">
        <v>16</v>
      </c>
      <c r="B489" s="2" t="s">
        <v>9</v>
      </c>
      <c r="C489" s="2" t="s">
        <v>10</v>
      </c>
      <c r="D489" s="2" t="s">
        <v>328</v>
      </c>
      <c r="E489" s="3">
        <v>42407</v>
      </c>
      <c r="F489" s="2" t="s">
        <v>5</v>
      </c>
      <c r="G489" s="5">
        <v>9</v>
      </c>
      <c r="H489" s="5">
        <v>12.42</v>
      </c>
      <c r="I489" s="5">
        <v>111.78</v>
      </c>
      <c r="J489" s="5">
        <f t="shared" si="7"/>
        <v>18</v>
      </c>
    </row>
    <row r="490" spans="1:10" x14ac:dyDescent="0.35">
      <c r="A490" s="2" t="s">
        <v>37</v>
      </c>
      <c r="B490" s="2" t="s">
        <v>550</v>
      </c>
      <c r="C490" s="2" t="s">
        <v>3</v>
      </c>
      <c r="D490" s="2" t="s">
        <v>150</v>
      </c>
      <c r="E490" s="3">
        <v>42407</v>
      </c>
      <c r="F490" s="2" t="s">
        <v>12</v>
      </c>
      <c r="G490" s="5">
        <v>6</v>
      </c>
      <c r="H490" s="5">
        <v>16.32</v>
      </c>
      <c r="I490" s="5">
        <v>97.92</v>
      </c>
      <c r="J490" s="5">
        <f t="shared" si="7"/>
        <v>18</v>
      </c>
    </row>
    <row r="491" spans="1:10" x14ac:dyDescent="0.35">
      <c r="A491" s="2" t="s">
        <v>2</v>
      </c>
      <c r="B491" s="2" t="s">
        <v>551</v>
      </c>
      <c r="C491" s="2" t="s">
        <v>3</v>
      </c>
      <c r="D491" s="2" t="s">
        <v>329</v>
      </c>
      <c r="E491" s="3">
        <v>42407</v>
      </c>
      <c r="F491" s="2" t="s">
        <v>18</v>
      </c>
      <c r="G491" s="5">
        <v>7</v>
      </c>
      <c r="H491" s="5">
        <v>53.35</v>
      </c>
      <c r="I491" s="5">
        <v>373.45</v>
      </c>
      <c r="J491" s="5">
        <f t="shared" si="7"/>
        <v>42</v>
      </c>
    </row>
    <row r="492" spans="1:10" x14ac:dyDescent="0.35">
      <c r="A492" s="2" t="s">
        <v>16</v>
      </c>
      <c r="B492" s="2" t="s">
        <v>9</v>
      </c>
      <c r="C492" s="2" t="s">
        <v>10</v>
      </c>
      <c r="D492" s="2" t="s">
        <v>330</v>
      </c>
      <c r="E492" s="3">
        <v>42407</v>
      </c>
      <c r="F492" s="2" t="s">
        <v>5</v>
      </c>
      <c r="G492" s="5">
        <v>9</v>
      </c>
      <c r="H492" s="5">
        <v>12.42</v>
      </c>
      <c r="I492" s="5">
        <v>111.78</v>
      </c>
      <c r="J492" s="5">
        <f t="shared" si="7"/>
        <v>18</v>
      </c>
    </row>
    <row r="493" spans="1:10" x14ac:dyDescent="0.35">
      <c r="A493" s="2" t="s">
        <v>16</v>
      </c>
      <c r="B493" s="2" t="s">
        <v>25</v>
      </c>
      <c r="C493" s="2" t="s">
        <v>10</v>
      </c>
      <c r="D493" s="2" t="s">
        <v>268</v>
      </c>
      <c r="E493" s="3">
        <v>42408</v>
      </c>
      <c r="F493" s="2" t="s">
        <v>18</v>
      </c>
      <c r="G493" s="5">
        <v>5</v>
      </c>
      <c r="H493" s="5">
        <v>53.35</v>
      </c>
      <c r="I493" s="5">
        <v>266.75</v>
      </c>
      <c r="J493" s="5">
        <f t="shared" si="7"/>
        <v>30</v>
      </c>
    </row>
    <row r="494" spans="1:10" x14ac:dyDescent="0.35">
      <c r="A494" s="2" t="s">
        <v>8</v>
      </c>
      <c r="B494" s="2" t="s">
        <v>9</v>
      </c>
      <c r="C494" s="2" t="s">
        <v>10</v>
      </c>
      <c r="D494" s="2" t="s">
        <v>28</v>
      </c>
      <c r="E494" s="3">
        <v>42408</v>
      </c>
      <c r="F494" s="2" t="s">
        <v>18</v>
      </c>
      <c r="G494" s="5">
        <v>9</v>
      </c>
      <c r="H494" s="5">
        <v>53.35</v>
      </c>
      <c r="I494" s="5">
        <v>480.15000000000003</v>
      </c>
      <c r="J494" s="5">
        <f t="shared" si="7"/>
        <v>54</v>
      </c>
    </row>
    <row r="495" spans="1:10" x14ac:dyDescent="0.35">
      <c r="A495" s="2" t="s">
        <v>2</v>
      </c>
      <c r="B495" s="2" t="s">
        <v>551</v>
      </c>
      <c r="C495" s="2" t="s">
        <v>3</v>
      </c>
      <c r="D495" s="2" t="s">
        <v>295</v>
      </c>
      <c r="E495" s="3">
        <v>42408</v>
      </c>
      <c r="F495" s="2" t="s">
        <v>18</v>
      </c>
      <c r="G495" s="5">
        <v>3</v>
      </c>
      <c r="H495" s="5">
        <v>53.35</v>
      </c>
      <c r="I495" s="5">
        <v>160.05000000000001</v>
      </c>
      <c r="J495" s="5">
        <f t="shared" si="7"/>
        <v>18</v>
      </c>
    </row>
    <row r="496" spans="1:10" x14ac:dyDescent="0.35">
      <c r="A496" s="2" t="s">
        <v>37</v>
      </c>
      <c r="B496" s="2" t="s">
        <v>6</v>
      </c>
      <c r="C496" s="2" t="s">
        <v>3</v>
      </c>
      <c r="D496" s="2" t="s">
        <v>235</v>
      </c>
      <c r="E496" s="3">
        <v>42408</v>
      </c>
      <c r="F496" s="2" t="s">
        <v>5</v>
      </c>
      <c r="G496" s="5">
        <v>5</v>
      </c>
      <c r="H496" s="5">
        <v>12.42</v>
      </c>
      <c r="I496" s="5">
        <v>62.1</v>
      </c>
      <c r="J496" s="5">
        <f t="shared" si="7"/>
        <v>10</v>
      </c>
    </row>
    <row r="497" spans="1:10" x14ac:dyDescent="0.35">
      <c r="A497" s="2" t="s">
        <v>8</v>
      </c>
      <c r="B497" s="2" t="s">
        <v>9</v>
      </c>
      <c r="C497" s="2" t="s">
        <v>10</v>
      </c>
      <c r="D497" s="2" t="s">
        <v>331</v>
      </c>
      <c r="E497" s="3">
        <v>42408</v>
      </c>
      <c r="F497" s="2" t="s">
        <v>5</v>
      </c>
      <c r="G497" s="5">
        <v>3</v>
      </c>
      <c r="H497" s="5">
        <v>12.42</v>
      </c>
      <c r="I497" s="5">
        <v>37.26</v>
      </c>
      <c r="J497" s="5">
        <f t="shared" si="7"/>
        <v>6</v>
      </c>
    </row>
    <row r="498" spans="1:10" x14ac:dyDescent="0.35">
      <c r="A498" s="2" t="s">
        <v>37</v>
      </c>
      <c r="B498" s="2" t="s">
        <v>551</v>
      </c>
      <c r="C498" s="2" t="s">
        <v>3</v>
      </c>
      <c r="D498" s="2" t="s">
        <v>332</v>
      </c>
      <c r="E498" s="3">
        <v>42408</v>
      </c>
      <c r="F498" s="2" t="s">
        <v>15</v>
      </c>
      <c r="G498" s="5">
        <v>4</v>
      </c>
      <c r="H498" s="5">
        <v>17.829999999999998</v>
      </c>
      <c r="I498" s="5">
        <v>71.319999999999993</v>
      </c>
      <c r="J498" s="5">
        <f t="shared" si="7"/>
        <v>14</v>
      </c>
    </row>
    <row r="499" spans="1:10" x14ac:dyDescent="0.35">
      <c r="A499" s="2" t="s">
        <v>16</v>
      </c>
      <c r="B499" s="2" t="s">
        <v>25</v>
      </c>
      <c r="C499" s="2" t="s">
        <v>10</v>
      </c>
      <c r="D499" s="2" t="s">
        <v>156</v>
      </c>
      <c r="E499" s="3">
        <v>42408</v>
      </c>
      <c r="F499" s="2" t="s">
        <v>5</v>
      </c>
      <c r="G499" s="5">
        <v>7</v>
      </c>
      <c r="H499" s="5">
        <v>12.42</v>
      </c>
      <c r="I499" s="5">
        <v>86.94</v>
      </c>
      <c r="J499" s="5">
        <f t="shared" si="7"/>
        <v>14</v>
      </c>
    </row>
    <row r="500" spans="1:10" x14ac:dyDescent="0.35">
      <c r="A500" s="2" t="s">
        <v>2</v>
      </c>
      <c r="B500" s="2" t="s">
        <v>6</v>
      </c>
      <c r="C500" s="2" t="s">
        <v>3</v>
      </c>
      <c r="D500" s="2" t="s">
        <v>311</v>
      </c>
      <c r="E500" s="3">
        <v>42408</v>
      </c>
      <c r="F500" s="2" t="s">
        <v>15</v>
      </c>
      <c r="G500" s="5">
        <v>6</v>
      </c>
      <c r="H500" s="5">
        <v>17.829999999999998</v>
      </c>
      <c r="I500" s="5">
        <v>106.97999999999999</v>
      </c>
      <c r="J500" s="5">
        <f t="shared" si="7"/>
        <v>21</v>
      </c>
    </row>
    <row r="501" spans="1:10" x14ac:dyDescent="0.35">
      <c r="A501" s="2" t="s">
        <v>2</v>
      </c>
      <c r="B501" s="2" t="s">
        <v>6</v>
      </c>
      <c r="C501" s="2" t="s">
        <v>3</v>
      </c>
      <c r="D501" s="2" t="s">
        <v>333</v>
      </c>
      <c r="E501" s="3">
        <v>42408</v>
      </c>
      <c r="F501" s="2" t="s">
        <v>15</v>
      </c>
      <c r="G501" s="5">
        <v>6</v>
      </c>
      <c r="H501" s="5">
        <v>17.829999999999998</v>
      </c>
      <c r="I501" s="5">
        <v>106.97999999999999</v>
      </c>
      <c r="J501" s="5">
        <f t="shared" si="7"/>
        <v>21</v>
      </c>
    </row>
    <row r="502" spans="1:10" x14ac:dyDescent="0.35">
      <c r="A502" s="2" t="s">
        <v>16</v>
      </c>
      <c r="B502" s="2" t="s">
        <v>25</v>
      </c>
      <c r="C502" s="2" t="s">
        <v>10</v>
      </c>
      <c r="D502" s="2" t="s">
        <v>154</v>
      </c>
      <c r="E502" s="3">
        <v>42408</v>
      </c>
      <c r="F502" s="2" t="s">
        <v>5</v>
      </c>
      <c r="G502" s="5">
        <v>7</v>
      </c>
      <c r="H502" s="5">
        <v>12.42</v>
      </c>
      <c r="I502" s="5">
        <v>86.94</v>
      </c>
      <c r="J502" s="5">
        <f t="shared" si="7"/>
        <v>14</v>
      </c>
    </row>
    <row r="503" spans="1:10" x14ac:dyDescent="0.35">
      <c r="A503" s="2" t="s">
        <v>16</v>
      </c>
      <c r="B503" s="2" t="s">
        <v>43</v>
      </c>
      <c r="C503" s="2" t="s">
        <v>10</v>
      </c>
      <c r="D503" s="2" t="s">
        <v>105</v>
      </c>
      <c r="E503" s="3">
        <v>42408</v>
      </c>
      <c r="F503" s="2" t="s">
        <v>12</v>
      </c>
      <c r="G503" s="5">
        <v>6</v>
      </c>
      <c r="H503" s="5">
        <v>16.32</v>
      </c>
      <c r="I503" s="5">
        <v>97.92</v>
      </c>
      <c r="J503" s="5">
        <f t="shared" si="7"/>
        <v>18</v>
      </c>
    </row>
    <row r="504" spans="1:10" x14ac:dyDescent="0.35">
      <c r="A504" s="2" t="s">
        <v>16</v>
      </c>
      <c r="B504" s="2" t="s">
        <v>43</v>
      </c>
      <c r="C504" s="2" t="s">
        <v>10</v>
      </c>
      <c r="D504" s="2" t="s">
        <v>327</v>
      </c>
      <c r="E504" s="3">
        <v>42408</v>
      </c>
      <c r="F504" s="2" t="s">
        <v>5</v>
      </c>
      <c r="G504" s="5">
        <v>5</v>
      </c>
      <c r="H504" s="5">
        <v>12.42</v>
      </c>
      <c r="I504" s="5">
        <v>62.1</v>
      </c>
      <c r="J504" s="5">
        <f t="shared" si="7"/>
        <v>10</v>
      </c>
    </row>
    <row r="505" spans="1:10" x14ac:dyDescent="0.35">
      <c r="A505" s="2" t="s">
        <v>21</v>
      </c>
      <c r="B505" s="2" t="s">
        <v>6</v>
      </c>
      <c r="C505" s="2" t="s">
        <v>3</v>
      </c>
      <c r="D505" s="2" t="s">
        <v>174</v>
      </c>
      <c r="E505" s="3">
        <v>42408</v>
      </c>
      <c r="F505" s="2" t="s">
        <v>5</v>
      </c>
      <c r="G505" s="5">
        <v>5</v>
      </c>
      <c r="H505" s="5">
        <v>12.42</v>
      </c>
      <c r="I505" s="5">
        <v>62.1</v>
      </c>
      <c r="J505" s="5">
        <f t="shared" si="7"/>
        <v>10</v>
      </c>
    </row>
    <row r="506" spans="1:10" x14ac:dyDescent="0.35">
      <c r="A506" s="2" t="s">
        <v>2</v>
      </c>
      <c r="B506" s="2" t="s">
        <v>6</v>
      </c>
      <c r="C506" s="2" t="s">
        <v>3</v>
      </c>
      <c r="D506" s="2" t="s">
        <v>334</v>
      </c>
      <c r="E506" s="3">
        <v>42408</v>
      </c>
      <c r="F506" s="2" t="s">
        <v>12</v>
      </c>
      <c r="G506" s="5">
        <v>9</v>
      </c>
      <c r="H506" s="5">
        <v>16.32</v>
      </c>
      <c r="I506" s="5">
        <v>146.88</v>
      </c>
      <c r="J506" s="5">
        <f t="shared" si="7"/>
        <v>27</v>
      </c>
    </row>
    <row r="507" spans="1:10" x14ac:dyDescent="0.35">
      <c r="A507" s="2" t="s">
        <v>2</v>
      </c>
      <c r="B507" s="2" t="s">
        <v>6</v>
      </c>
      <c r="C507" s="2" t="s">
        <v>3</v>
      </c>
      <c r="D507" s="2" t="s">
        <v>335</v>
      </c>
      <c r="E507" s="3">
        <v>42408</v>
      </c>
      <c r="F507" s="2" t="s">
        <v>18</v>
      </c>
      <c r="G507" s="5">
        <v>1</v>
      </c>
      <c r="H507" s="5">
        <v>53.35</v>
      </c>
      <c r="I507" s="5">
        <v>53.35</v>
      </c>
      <c r="J507" s="5">
        <f t="shared" si="7"/>
        <v>6</v>
      </c>
    </row>
    <row r="508" spans="1:10" x14ac:dyDescent="0.35">
      <c r="A508" s="2" t="s">
        <v>21</v>
      </c>
      <c r="B508" s="2" t="s">
        <v>6</v>
      </c>
      <c r="C508" s="2" t="s">
        <v>3</v>
      </c>
      <c r="D508" s="2" t="s">
        <v>336</v>
      </c>
      <c r="E508" s="3">
        <v>42409</v>
      </c>
      <c r="F508" s="2" t="s">
        <v>5</v>
      </c>
      <c r="G508" s="5">
        <v>6</v>
      </c>
      <c r="H508" s="5">
        <v>12.42</v>
      </c>
      <c r="I508" s="5">
        <v>74.52</v>
      </c>
      <c r="J508" s="5">
        <f t="shared" si="7"/>
        <v>12</v>
      </c>
    </row>
    <row r="509" spans="1:10" x14ac:dyDescent="0.35">
      <c r="A509" s="2" t="s">
        <v>16</v>
      </c>
      <c r="B509" s="2" t="s">
        <v>9</v>
      </c>
      <c r="C509" s="2" t="s">
        <v>10</v>
      </c>
      <c r="D509" s="2" t="s">
        <v>20</v>
      </c>
      <c r="E509" s="3">
        <v>42409</v>
      </c>
      <c r="F509" s="2" t="s">
        <v>12</v>
      </c>
      <c r="G509" s="5">
        <v>6</v>
      </c>
      <c r="H509" s="5">
        <v>16.32</v>
      </c>
      <c r="I509" s="5">
        <v>97.92</v>
      </c>
      <c r="J509" s="5">
        <f t="shared" si="7"/>
        <v>18</v>
      </c>
    </row>
    <row r="510" spans="1:10" x14ac:dyDescent="0.35">
      <c r="A510" s="2" t="s">
        <v>16</v>
      </c>
      <c r="B510" s="2" t="s">
        <v>9</v>
      </c>
      <c r="C510" s="2" t="s">
        <v>10</v>
      </c>
      <c r="D510" s="2" t="s">
        <v>337</v>
      </c>
      <c r="E510" s="3">
        <v>42409</v>
      </c>
      <c r="F510" s="2" t="s">
        <v>15</v>
      </c>
      <c r="G510" s="5">
        <v>2</v>
      </c>
      <c r="H510" s="5">
        <v>17.829999999999998</v>
      </c>
      <c r="I510" s="5">
        <v>35.659999999999997</v>
      </c>
      <c r="J510" s="5">
        <f t="shared" si="7"/>
        <v>7</v>
      </c>
    </row>
    <row r="511" spans="1:10" x14ac:dyDescent="0.35">
      <c r="A511" s="2" t="s">
        <v>37</v>
      </c>
      <c r="B511" s="2" t="s">
        <v>550</v>
      </c>
      <c r="C511" s="2" t="s">
        <v>3</v>
      </c>
      <c r="D511" s="2" t="s">
        <v>338</v>
      </c>
      <c r="E511" s="3">
        <v>42409</v>
      </c>
      <c r="F511" s="2" t="s">
        <v>5</v>
      </c>
      <c r="G511" s="5">
        <v>3</v>
      </c>
      <c r="H511" s="5">
        <v>12.42</v>
      </c>
      <c r="I511" s="5">
        <v>37.26</v>
      </c>
      <c r="J511" s="5">
        <f t="shared" si="7"/>
        <v>6</v>
      </c>
    </row>
    <row r="512" spans="1:10" x14ac:dyDescent="0.35">
      <c r="A512" s="2" t="s">
        <v>8</v>
      </c>
      <c r="B512" s="2" t="s">
        <v>9</v>
      </c>
      <c r="C512" s="2" t="s">
        <v>10</v>
      </c>
      <c r="D512" s="2" t="s">
        <v>164</v>
      </c>
      <c r="E512" s="3">
        <v>42409</v>
      </c>
      <c r="F512" s="2" t="s">
        <v>18</v>
      </c>
      <c r="G512" s="5">
        <v>8</v>
      </c>
      <c r="H512" s="5">
        <v>53.35</v>
      </c>
      <c r="I512" s="5">
        <v>426.8</v>
      </c>
      <c r="J512" s="5">
        <f t="shared" si="7"/>
        <v>48</v>
      </c>
    </row>
    <row r="513" spans="1:10" x14ac:dyDescent="0.35">
      <c r="A513" s="2" t="s">
        <v>2</v>
      </c>
      <c r="B513" s="2" t="s">
        <v>550</v>
      </c>
      <c r="C513" s="2" t="s">
        <v>3</v>
      </c>
      <c r="D513" s="2" t="s">
        <v>339</v>
      </c>
      <c r="E513" s="3">
        <v>42409</v>
      </c>
      <c r="F513" s="2" t="s">
        <v>5</v>
      </c>
      <c r="G513" s="5">
        <v>10</v>
      </c>
      <c r="H513" s="5">
        <v>12.42</v>
      </c>
      <c r="I513" s="5">
        <v>124.2</v>
      </c>
      <c r="J513" s="5">
        <f t="shared" si="7"/>
        <v>20</v>
      </c>
    </row>
    <row r="514" spans="1:10" x14ac:dyDescent="0.35">
      <c r="A514" s="2" t="s">
        <v>37</v>
      </c>
      <c r="B514" s="2" t="s">
        <v>551</v>
      </c>
      <c r="C514" s="2" t="s">
        <v>3</v>
      </c>
      <c r="D514" s="2" t="s">
        <v>340</v>
      </c>
      <c r="E514" s="3">
        <v>42409</v>
      </c>
      <c r="F514" s="2" t="s">
        <v>15</v>
      </c>
      <c r="G514" s="5">
        <v>10</v>
      </c>
      <c r="H514" s="5">
        <v>17.829999999999998</v>
      </c>
      <c r="I514" s="5">
        <v>178.29999999999998</v>
      </c>
      <c r="J514" s="5">
        <f t="shared" si="7"/>
        <v>35</v>
      </c>
    </row>
    <row r="515" spans="1:10" x14ac:dyDescent="0.35">
      <c r="A515" s="2" t="s">
        <v>16</v>
      </c>
      <c r="B515" s="2" t="s">
        <v>43</v>
      </c>
      <c r="C515" s="2" t="s">
        <v>10</v>
      </c>
      <c r="D515" s="2" t="s">
        <v>141</v>
      </c>
      <c r="E515" s="3">
        <v>42409</v>
      </c>
      <c r="F515" s="2" t="s">
        <v>12</v>
      </c>
      <c r="G515" s="5">
        <v>6</v>
      </c>
      <c r="H515" s="5">
        <v>16.32</v>
      </c>
      <c r="I515" s="5">
        <v>97.92</v>
      </c>
      <c r="J515" s="5">
        <f t="shared" ref="J515:J578" si="8">IF(F515="Junk",G515*2,IF(F515="Stuff",G515*3,IF(F515="Things",G515*3.5,G515*6)))</f>
        <v>18</v>
      </c>
    </row>
    <row r="516" spans="1:10" x14ac:dyDescent="0.35">
      <c r="A516" s="2" t="s">
        <v>37</v>
      </c>
      <c r="B516" s="2" t="s">
        <v>551</v>
      </c>
      <c r="C516" s="2" t="s">
        <v>3</v>
      </c>
      <c r="D516" s="2" t="s">
        <v>111</v>
      </c>
      <c r="E516" s="3">
        <v>42409</v>
      </c>
      <c r="F516" s="2" t="s">
        <v>18</v>
      </c>
      <c r="G516" s="5">
        <v>6</v>
      </c>
      <c r="H516" s="5">
        <v>53.35</v>
      </c>
      <c r="I516" s="5">
        <v>320.10000000000002</v>
      </c>
      <c r="J516" s="5">
        <f t="shared" si="8"/>
        <v>36</v>
      </c>
    </row>
    <row r="517" spans="1:10" x14ac:dyDescent="0.35">
      <c r="A517" s="2" t="s">
        <v>37</v>
      </c>
      <c r="B517" s="2" t="s">
        <v>551</v>
      </c>
      <c r="C517" s="2" t="s">
        <v>3</v>
      </c>
      <c r="D517" s="2" t="s">
        <v>176</v>
      </c>
      <c r="E517" s="3">
        <v>42409</v>
      </c>
      <c r="F517" s="2" t="s">
        <v>12</v>
      </c>
      <c r="G517" s="5">
        <v>1</v>
      </c>
      <c r="H517" s="5">
        <v>16.32</v>
      </c>
      <c r="I517" s="5">
        <v>16.32</v>
      </c>
      <c r="J517" s="5">
        <f t="shared" si="8"/>
        <v>3</v>
      </c>
    </row>
    <row r="518" spans="1:10" x14ac:dyDescent="0.35">
      <c r="A518" s="2" t="s">
        <v>16</v>
      </c>
      <c r="B518" s="2" t="s">
        <v>9</v>
      </c>
      <c r="C518" s="2" t="s">
        <v>10</v>
      </c>
      <c r="D518" s="2" t="s">
        <v>341</v>
      </c>
      <c r="E518" s="3">
        <v>42410</v>
      </c>
      <c r="F518" s="2" t="s">
        <v>18</v>
      </c>
      <c r="G518" s="5">
        <v>10</v>
      </c>
      <c r="H518" s="5">
        <v>53.35</v>
      </c>
      <c r="I518" s="5">
        <v>533.5</v>
      </c>
      <c r="J518" s="5">
        <f t="shared" si="8"/>
        <v>60</v>
      </c>
    </row>
    <row r="519" spans="1:10" x14ac:dyDescent="0.35">
      <c r="A519" s="2" t="s">
        <v>8</v>
      </c>
      <c r="B519" s="2" t="s">
        <v>25</v>
      </c>
      <c r="C519" s="2" t="s">
        <v>10</v>
      </c>
      <c r="D519" s="2" t="s">
        <v>342</v>
      </c>
      <c r="E519" s="3">
        <v>42410</v>
      </c>
      <c r="F519" s="2" t="s">
        <v>12</v>
      </c>
      <c r="G519" s="5">
        <v>3</v>
      </c>
      <c r="H519" s="5">
        <v>16.32</v>
      </c>
      <c r="I519" s="5">
        <v>48.96</v>
      </c>
      <c r="J519" s="5">
        <f t="shared" si="8"/>
        <v>9</v>
      </c>
    </row>
    <row r="520" spans="1:10" x14ac:dyDescent="0.35">
      <c r="A520" s="2" t="s">
        <v>2</v>
      </c>
      <c r="B520" s="2" t="s">
        <v>551</v>
      </c>
      <c r="C520" s="2" t="s">
        <v>3</v>
      </c>
      <c r="D520" s="2" t="s">
        <v>160</v>
      </c>
      <c r="E520" s="3">
        <v>42410</v>
      </c>
      <c r="F520" s="2" t="s">
        <v>12</v>
      </c>
      <c r="G520" s="5">
        <v>7</v>
      </c>
      <c r="H520" s="5">
        <v>16.32</v>
      </c>
      <c r="I520" s="5">
        <v>114.24000000000001</v>
      </c>
      <c r="J520" s="5">
        <f t="shared" si="8"/>
        <v>21</v>
      </c>
    </row>
    <row r="521" spans="1:10" x14ac:dyDescent="0.35">
      <c r="A521" s="2" t="s">
        <v>21</v>
      </c>
      <c r="B521" s="2" t="s">
        <v>6</v>
      </c>
      <c r="C521" s="2" t="s">
        <v>3</v>
      </c>
      <c r="D521" s="2" t="s">
        <v>343</v>
      </c>
      <c r="E521" s="3">
        <v>42410</v>
      </c>
      <c r="F521" s="2" t="s">
        <v>15</v>
      </c>
      <c r="G521" s="5">
        <v>9</v>
      </c>
      <c r="H521" s="5">
        <v>17.829999999999998</v>
      </c>
      <c r="I521" s="5">
        <v>160.46999999999997</v>
      </c>
      <c r="J521" s="5">
        <f t="shared" si="8"/>
        <v>31.5</v>
      </c>
    </row>
    <row r="522" spans="1:10" x14ac:dyDescent="0.35">
      <c r="A522" s="2" t="s">
        <v>37</v>
      </c>
      <c r="B522" s="2" t="s">
        <v>550</v>
      </c>
      <c r="C522" s="2" t="s">
        <v>3</v>
      </c>
      <c r="D522" s="2" t="s">
        <v>138</v>
      </c>
      <c r="E522" s="3">
        <v>42410</v>
      </c>
      <c r="F522" s="2" t="s">
        <v>12</v>
      </c>
      <c r="G522" s="5">
        <v>5</v>
      </c>
      <c r="H522" s="5">
        <v>16.32</v>
      </c>
      <c r="I522" s="5">
        <v>81.599999999999994</v>
      </c>
      <c r="J522" s="5">
        <f t="shared" si="8"/>
        <v>15</v>
      </c>
    </row>
    <row r="523" spans="1:10" x14ac:dyDescent="0.35">
      <c r="A523" s="2" t="s">
        <v>8</v>
      </c>
      <c r="B523" s="2" t="s">
        <v>25</v>
      </c>
      <c r="C523" s="2" t="s">
        <v>10</v>
      </c>
      <c r="D523" s="2" t="s">
        <v>304</v>
      </c>
      <c r="E523" s="3">
        <v>42410</v>
      </c>
      <c r="F523" s="2" t="s">
        <v>5</v>
      </c>
      <c r="G523" s="5">
        <v>7</v>
      </c>
      <c r="H523" s="5">
        <v>12.42</v>
      </c>
      <c r="I523" s="5">
        <v>86.94</v>
      </c>
      <c r="J523" s="5">
        <f t="shared" si="8"/>
        <v>14</v>
      </c>
    </row>
    <row r="524" spans="1:10" x14ac:dyDescent="0.35">
      <c r="A524" s="2" t="s">
        <v>2</v>
      </c>
      <c r="B524" s="2" t="s">
        <v>551</v>
      </c>
      <c r="C524" s="2" t="s">
        <v>3</v>
      </c>
      <c r="D524" s="2" t="s">
        <v>155</v>
      </c>
      <c r="E524" s="3">
        <v>42410</v>
      </c>
      <c r="F524" s="2" t="s">
        <v>12</v>
      </c>
      <c r="G524" s="5">
        <v>6</v>
      </c>
      <c r="H524" s="5">
        <v>16.32</v>
      </c>
      <c r="I524" s="5">
        <v>97.92</v>
      </c>
      <c r="J524" s="5">
        <f t="shared" si="8"/>
        <v>18</v>
      </c>
    </row>
    <row r="525" spans="1:10" x14ac:dyDescent="0.35">
      <c r="A525" s="2" t="s">
        <v>2</v>
      </c>
      <c r="B525" s="2" t="s">
        <v>551</v>
      </c>
      <c r="C525" s="2" t="s">
        <v>3</v>
      </c>
      <c r="D525" s="2" t="s">
        <v>139</v>
      </c>
      <c r="E525" s="3">
        <v>42410</v>
      </c>
      <c r="F525" s="2" t="s">
        <v>15</v>
      </c>
      <c r="G525" s="5">
        <v>4</v>
      </c>
      <c r="H525" s="5">
        <v>17.829999999999998</v>
      </c>
      <c r="I525" s="5">
        <v>71.319999999999993</v>
      </c>
      <c r="J525" s="5">
        <f t="shared" si="8"/>
        <v>14</v>
      </c>
    </row>
    <row r="526" spans="1:10" x14ac:dyDescent="0.35">
      <c r="A526" s="2" t="s">
        <v>16</v>
      </c>
      <c r="B526" s="2" t="s">
        <v>43</v>
      </c>
      <c r="C526" s="2" t="s">
        <v>10</v>
      </c>
      <c r="D526" s="2" t="s">
        <v>262</v>
      </c>
      <c r="E526" s="3">
        <v>42410</v>
      </c>
      <c r="F526" s="2" t="s">
        <v>5</v>
      </c>
      <c r="G526" s="5">
        <v>2</v>
      </c>
      <c r="H526" s="5">
        <v>12.42</v>
      </c>
      <c r="I526" s="5">
        <v>24.84</v>
      </c>
      <c r="J526" s="5">
        <f t="shared" si="8"/>
        <v>4</v>
      </c>
    </row>
    <row r="527" spans="1:10" x14ac:dyDescent="0.35">
      <c r="A527" s="2" t="s">
        <v>8</v>
      </c>
      <c r="B527" s="2" t="s">
        <v>9</v>
      </c>
      <c r="C527" s="2" t="s">
        <v>10</v>
      </c>
      <c r="D527" s="2" t="s">
        <v>201</v>
      </c>
      <c r="E527" s="3">
        <v>42410</v>
      </c>
      <c r="F527" s="2" t="s">
        <v>12</v>
      </c>
      <c r="G527" s="5">
        <v>7</v>
      </c>
      <c r="H527" s="5">
        <v>16.32</v>
      </c>
      <c r="I527" s="5">
        <v>114.24000000000001</v>
      </c>
      <c r="J527" s="5">
        <f t="shared" si="8"/>
        <v>21</v>
      </c>
    </row>
    <row r="528" spans="1:10" x14ac:dyDescent="0.35">
      <c r="A528" s="2" t="s">
        <v>2</v>
      </c>
      <c r="B528" s="2" t="s">
        <v>551</v>
      </c>
      <c r="C528" s="2" t="s">
        <v>3</v>
      </c>
      <c r="D528" s="2" t="s">
        <v>344</v>
      </c>
      <c r="E528" s="3">
        <v>42410</v>
      </c>
      <c r="F528" s="2" t="s">
        <v>5</v>
      </c>
      <c r="G528" s="5">
        <v>6</v>
      </c>
      <c r="H528" s="5">
        <v>12.42</v>
      </c>
      <c r="I528" s="5">
        <v>74.52</v>
      </c>
      <c r="J528" s="5">
        <f t="shared" si="8"/>
        <v>12</v>
      </c>
    </row>
    <row r="529" spans="1:10" x14ac:dyDescent="0.35">
      <c r="A529" s="2" t="s">
        <v>21</v>
      </c>
      <c r="B529" s="2" t="s">
        <v>551</v>
      </c>
      <c r="C529" s="2" t="s">
        <v>3</v>
      </c>
      <c r="D529" s="2" t="s">
        <v>345</v>
      </c>
      <c r="E529" s="3">
        <v>42410</v>
      </c>
      <c r="F529" s="2" t="s">
        <v>18</v>
      </c>
      <c r="G529" s="5">
        <v>9</v>
      </c>
      <c r="H529" s="5">
        <v>53.35</v>
      </c>
      <c r="I529" s="5">
        <v>480.15000000000003</v>
      </c>
      <c r="J529" s="5">
        <f t="shared" si="8"/>
        <v>54</v>
      </c>
    </row>
    <row r="530" spans="1:10" x14ac:dyDescent="0.35">
      <c r="A530" s="2" t="s">
        <v>21</v>
      </c>
      <c r="B530" s="2" t="s">
        <v>6</v>
      </c>
      <c r="C530" s="2" t="s">
        <v>3</v>
      </c>
      <c r="D530" s="2" t="s">
        <v>346</v>
      </c>
      <c r="E530" s="3">
        <v>42410</v>
      </c>
      <c r="F530" s="2" t="s">
        <v>12</v>
      </c>
      <c r="G530" s="5">
        <v>3</v>
      </c>
      <c r="H530" s="5">
        <v>16.32</v>
      </c>
      <c r="I530" s="5">
        <v>48.96</v>
      </c>
      <c r="J530" s="5">
        <f t="shared" si="8"/>
        <v>9</v>
      </c>
    </row>
    <row r="531" spans="1:10" x14ac:dyDescent="0.35">
      <c r="A531" s="2" t="s">
        <v>8</v>
      </c>
      <c r="B531" s="2" t="s">
        <v>9</v>
      </c>
      <c r="C531" s="2" t="s">
        <v>10</v>
      </c>
      <c r="D531" s="2" t="s">
        <v>314</v>
      </c>
      <c r="E531" s="3">
        <v>42410</v>
      </c>
      <c r="F531" s="2" t="s">
        <v>15</v>
      </c>
      <c r="G531" s="5">
        <v>4</v>
      </c>
      <c r="H531" s="5">
        <v>17.829999999999998</v>
      </c>
      <c r="I531" s="5">
        <v>71.319999999999993</v>
      </c>
      <c r="J531" s="5">
        <f t="shared" si="8"/>
        <v>14</v>
      </c>
    </row>
    <row r="532" spans="1:10" x14ac:dyDescent="0.35">
      <c r="A532" s="2" t="s">
        <v>21</v>
      </c>
      <c r="B532" s="2" t="s">
        <v>549</v>
      </c>
      <c r="C532" s="2" t="s">
        <v>3</v>
      </c>
      <c r="D532" s="2" t="s">
        <v>308</v>
      </c>
      <c r="E532" s="3">
        <v>42410</v>
      </c>
      <c r="F532" s="2" t="s">
        <v>12</v>
      </c>
      <c r="G532" s="5">
        <v>1</v>
      </c>
      <c r="H532" s="5">
        <v>16.32</v>
      </c>
      <c r="I532" s="5">
        <v>16.32</v>
      </c>
      <c r="J532" s="5">
        <f t="shared" si="8"/>
        <v>3</v>
      </c>
    </row>
    <row r="533" spans="1:10" x14ac:dyDescent="0.35">
      <c r="A533" s="2" t="s">
        <v>8</v>
      </c>
      <c r="B533" s="2" t="s">
        <v>9</v>
      </c>
      <c r="C533" s="2" t="s">
        <v>10</v>
      </c>
      <c r="D533" s="2" t="s">
        <v>164</v>
      </c>
      <c r="E533" s="3">
        <v>42410</v>
      </c>
      <c r="F533" s="2" t="s">
        <v>15</v>
      </c>
      <c r="G533" s="5">
        <v>10</v>
      </c>
      <c r="H533" s="5">
        <v>17.829999999999998</v>
      </c>
      <c r="I533" s="5">
        <v>178.29999999999998</v>
      </c>
      <c r="J533" s="5">
        <f t="shared" si="8"/>
        <v>35</v>
      </c>
    </row>
    <row r="534" spans="1:10" x14ac:dyDescent="0.35">
      <c r="A534" s="2" t="s">
        <v>37</v>
      </c>
      <c r="B534" s="2" t="s">
        <v>6</v>
      </c>
      <c r="C534" s="2" t="s">
        <v>3</v>
      </c>
      <c r="D534" s="2" t="s">
        <v>347</v>
      </c>
      <c r="E534" s="3">
        <v>42410</v>
      </c>
      <c r="F534" s="2" t="s">
        <v>15</v>
      </c>
      <c r="G534" s="5">
        <v>1</v>
      </c>
      <c r="H534" s="5">
        <v>17.829999999999998</v>
      </c>
      <c r="I534" s="5">
        <v>17.829999999999998</v>
      </c>
      <c r="J534" s="5">
        <f t="shared" si="8"/>
        <v>3.5</v>
      </c>
    </row>
    <row r="535" spans="1:10" x14ac:dyDescent="0.35">
      <c r="A535" s="2" t="s">
        <v>21</v>
      </c>
      <c r="B535" s="2" t="s">
        <v>550</v>
      </c>
      <c r="C535" s="2" t="s">
        <v>3</v>
      </c>
      <c r="D535" s="2" t="s">
        <v>348</v>
      </c>
      <c r="E535" s="3">
        <v>42411</v>
      </c>
      <c r="F535" s="2" t="s">
        <v>15</v>
      </c>
      <c r="G535" s="5">
        <v>7</v>
      </c>
      <c r="H535" s="5">
        <v>17.829999999999998</v>
      </c>
      <c r="I535" s="5">
        <v>124.80999999999999</v>
      </c>
      <c r="J535" s="5">
        <f t="shared" si="8"/>
        <v>24.5</v>
      </c>
    </row>
    <row r="536" spans="1:10" x14ac:dyDescent="0.35">
      <c r="A536" s="2" t="s">
        <v>37</v>
      </c>
      <c r="B536" s="2" t="s">
        <v>550</v>
      </c>
      <c r="C536" s="2" t="s">
        <v>3</v>
      </c>
      <c r="D536" s="2" t="s">
        <v>349</v>
      </c>
      <c r="E536" s="3">
        <v>42411</v>
      </c>
      <c r="F536" s="2" t="s">
        <v>5</v>
      </c>
      <c r="G536" s="5">
        <v>4</v>
      </c>
      <c r="H536" s="5">
        <v>12.42</v>
      </c>
      <c r="I536" s="5">
        <v>49.68</v>
      </c>
      <c r="J536" s="5">
        <f t="shared" si="8"/>
        <v>8</v>
      </c>
    </row>
    <row r="537" spans="1:10" x14ac:dyDescent="0.35">
      <c r="A537" s="2" t="s">
        <v>21</v>
      </c>
      <c r="B537" s="2" t="s">
        <v>6</v>
      </c>
      <c r="C537" s="2" t="s">
        <v>3</v>
      </c>
      <c r="D537" s="2" t="s">
        <v>7</v>
      </c>
      <c r="E537" s="3">
        <v>42411</v>
      </c>
      <c r="F537" s="2" t="s">
        <v>5</v>
      </c>
      <c r="G537" s="5">
        <v>5</v>
      </c>
      <c r="H537" s="5">
        <v>12.42</v>
      </c>
      <c r="I537" s="5">
        <v>62.1</v>
      </c>
      <c r="J537" s="5">
        <f t="shared" si="8"/>
        <v>10</v>
      </c>
    </row>
    <row r="538" spans="1:10" x14ac:dyDescent="0.35">
      <c r="A538" s="2" t="s">
        <v>8</v>
      </c>
      <c r="B538" s="2" t="s">
        <v>43</v>
      </c>
      <c r="C538" s="2" t="s">
        <v>10</v>
      </c>
      <c r="D538" s="2" t="s">
        <v>350</v>
      </c>
      <c r="E538" s="3">
        <v>42411</v>
      </c>
      <c r="F538" s="2" t="s">
        <v>5</v>
      </c>
      <c r="G538" s="5">
        <v>3</v>
      </c>
      <c r="H538" s="5">
        <v>12.42</v>
      </c>
      <c r="I538" s="5">
        <v>37.26</v>
      </c>
      <c r="J538" s="5">
        <f t="shared" si="8"/>
        <v>6</v>
      </c>
    </row>
    <row r="539" spans="1:10" x14ac:dyDescent="0.35">
      <c r="A539" s="2" t="s">
        <v>8</v>
      </c>
      <c r="B539" s="2" t="s">
        <v>25</v>
      </c>
      <c r="C539" s="2" t="s">
        <v>10</v>
      </c>
      <c r="D539" s="2" t="s">
        <v>260</v>
      </c>
      <c r="E539" s="3">
        <v>42411</v>
      </c>
      <c r="F539" s="2" t="s">
        <v>5</v>
      </c>
      <c r="G539" s="5">
        <v>7</v>
      </c>
      <c r="H539" s="5">
        <v>12.42</v>
      </c>
      <c r="I539" s="5">
        <v>86.94</v>
      </c>
      <c r="J539" s="5">
        <f t="shared" si="8"/>
        <v>14</v>
      </c>
    </row>
    <row r="540" spans="1:10" x14ac:dyDescent="0.35">
      <c r="A540" s="2" t="s">
        <v>37</v>
      </c>
      <c r="B540" s="2" t="s">
        <v>551</v>
      </c>
      <c r="C540" s="2" t="s">
        <v>3</v>
      </c>
      <c r="D540" s="2" t="s">
        <v>33</v>
      </c>
      <c r="E540" s="3">
        <v>42411</v>
      </c>
      <c r="F540" s="2" t="s">
        <v>18</v>
      </c>
      <c r="G540" s="5">
        <v>8</v>
      </c>
      <c r="H540" s="5">
        <v>53.35</v>
      </c>
      <c r="I540" s="5">
        <v>426.8</v>
      </c>
      <c r="J540" s="5">
        <f t="shared" si="8"/>
        <v>48</v>
      </c>
    </row>
    <row r="541" spans="1:10" x14ac:dyDescent="0.35">
      <c r="A541" s="2" t="s">
        <v>2</v>
      </c>
      <c r="B541" s="2" t="s">
        <v>549</v>
      </c>
      <c r="C541" s="2" t="s">
        <v>3</v>
      </c>
      <c r="D541" s="2" t="s">
        <v>351</v>
      </c>
      <c r="E541" s="3">
        <v>42411</v>
      </c>
      <c r="F541" s="2" t="s">
        <v>18</v>
      </c>
      <c r="G541" s="5">
        <v>10</v>
      </c>
      <c r="H541" s="5">
        <v>53.35</v>
      </c>
      <c r="I541" s="5">
        <v>533.5</v>
      </c>
      <c r="J541" s="5">
        <f t="shared" si="8"/>
        <v>60</v>
      </c>
    </row>
    <row r="542" spans="1:10" x14ac:dyDescent="0.35">
      <c r="A542" s="2" t="s">
        <v>21</v>
      </c>
      <c r="B542" s="2" t="s">
        <v>6</v>
      </c>
      <c r="C542" s="2" t="s">
        <v>3</v>
      </c>
      <c r="D542" s="2" t="s">
        <v>235</v>
      </c>
      <c r="E542" s="3">
        <v>42411</v>
      </c>
      <c r="F542" s="2" t="s">
        <v>5</v>
      </c>
      <c r="G542" s="5">
        <v>9</v>
      </c>
      <c r="H542" s="5">
        <v>12.42</v>
      </c>
      <c r="I542" s="5">
        <v>111.78</v>
      </c>
      <c r="J542" s="5">
        <f t="shared" si="8"/>
        <v>18</v>
      </c>
    </row>
    <row r="543" spans="1:10" x14ac:dyDescent="0.35">
      <c r="A543" s="2" t="s">
        <v>21</v>
      </c>
      <c r="B543" s="2" t="s">
        <v>550</v>
      </c>
      <c r="C543" s="2" t="s">
        <v>3</v>
      </c>
      <c r="D543" s="2" t="s">
        <v>352</v>
      </c>
      <c r="E543" s="3">
        <v>42411</v>
      </c>
      <c r="F543" s="2" t="s">
        <v>15</v>
      </c>
      <c r="G543" s="5">
        <v>8</v>
      </c>
      <c r="H543" s="5">
        <v>17.829999999999998</v>
      </c>
      <c r="I543" s="5">
        <v>142.63999999999999</v>
      </c>
      <c r="J543" s="5">
        <f t="shared" si="8"/>
        <v>28</v>
      </c>
    </row>
    <row r="544" spans="1:10" x14ac:dyDescent="0.35">
      <c r="A544" s="2" t="s">
        <v>37</v>
      </c>
      <c r="B544" s="2" t="s">
        <v>6</v>
      </c>
      <c r="C544" s="2" t="s">
        <v>3</v>
      </c>
      <c r="D544" s="2" t="s">
        <v>171</v>
      </c>
      <c r="E544" s="3">
        <v>42411</v>
      </c>
      <c r="F544" s="2" t="s">
        <v>5</v>
      </c>
      <c r="G544" s="5">
        <v>2</v>
      </c>
      <c r="H544" s="5">
        <v>12.42</v>
      </c>
      <c r="I544" s="5">
        <v>24.84</v>
      </c>
      <c r="J544" s="5">
        <f t="shared" si="8"/>
        <v>4</v>
      </c>
    </row>
    <row r="545" spans="1:10" x14ac:dyDescent="0.35">
      <c r="A545" s="2" t="s">
        <v>21</v>
      </c>
      <c r="B545" s="2" t="s">
        <v>550</v>
      </c>
      <c r="C545" s="2" t="s">
        <v>3</v>
      </c>
      <c r="D545" s="2" t="s">
        <v>317</v>
      </c>
      <c r="E545" s="3">
        <v>42411</v>
      </c>
      <c r="F545" s="2" t="s">
        <v>5</v>
      </c>
      <c r="G545" s="5">
        <v>9</v>
      </c>
      <c r="H545" s="5">
        <v>12.42</v>
      </c>
      <c r="I545" s="5">
        <v>111.78</v>
      </c>
      <c r="J545" s="5">
        <f t="shared" si="8"/>
        <v>18</v>
      </c>
    </row>
    <row r="546" spans="1:10" x14ac:dyDescent="0.35">
      <c r="A546" s="2" t="s">
        <v>21</v>
      </c>
      <c r="B546" s="2" t="s">
        <v>551</v>
      </c>
      <c r="C546" s="2" t="s">
        <v>3</v>
      </c>
      <c r="D546" s="2" t="s">
        <v>114</v>
      </c>
      <c r="E546" s="3">
        <v>42411</v>
      </c>
      <c r="F546" s="2" t="s">
        <v>12</v>
      </c>
      <c r="G546" s="5">
        <v>8</v>
      </c>
      <c r="H546" s="5">
        <v>16.32</v>
      </c>
      <c r="I546" s="5">
        <v>130.56</v>
      </c>
      <c r="J546" s="5">
        <f t="shared" si="8"/>
        <v>24</v>
      </c>
    </row>
    <row r="547" spans="1:10" x14ac:dyDescent="0.35">
      <c r="A547" s="2" t="s">
        <v>21</v>
      </c>
      <c r="B547" s="2" t="s">
        <v>550</v>
      </c>
      <c r="C547" s="2" t="s">
        <v>3</v>
      </c>
      <c r="D547" s="2" t="s">
        <v>36</v>
      </c>
      <c r="E547" s="3">
        <v>42411</v>
      </c>
      <c r="F547" s="2" t="s">
        <v>18</v>
      </c>
      <c r="G547" s="5">
        <v>1</v>
      </c>
      <c r="H547" s="5">
        <v>53.35</v>
      </c>
      <c r="I547" s="5">
        <v>53.35</v>
      </c>
      <c r="J547" s="5">
        <f t="shared" si="8"/>
        <v>6</v>
      </c>
    </row>
    <row r="548" spans="1:10" x14ac:dyDescent="0.35">
      <c r="A548" s="2" t="s">
        <v>2</v>
      </c>
      <c r="B548" s="2" t="s">
        <v>6</v>
      </c>
      <c r="C548" s="2" t="s">
        <v>3</v>
      </c>
      <c r="D548" s="2" t="s">
        <v>336</v>
      </c>
      <c r="E548" s="3">
        <v>42411</v>
      </c>
      <c r="F548" s="2" t="s">
        <v>15</v>
      </c>
      <c r="G548" s="5">
        <v>10</v>
      </c>
      <c r="H548" s="5">
        <v>17.829999999999998</v>
      </c>
      <c r="I548" s="5">
        <v>178.29999999999998</v>
      </c>
      <c r="J548" s="5">
        <f t="shared" si="8"/>
        <v>35</v>
      </c>
    </row>
    <row r="549" spans="1:10" x14ac:dyDescent="0.35">
      <c r="A549" s="2" t="s">
        <v>21</v>
      </c>
      <c r="B549" s="2" t="s">
        <v>551</v>
      </c>
      <c r="C549" s="2" t="s">
        <v>3</v>
      </c>
      <c r="D549" s="2" t="s">
        <v>300</v>
      </c>
      <c r="E549" s="3">
        <v>42411</v>
      </c>
      <c r="F549" s="2" t="s">
        <v>15</v>
      </c>
      <c r="G549" s="5">
        <v>8</v>
      </c>
      <c r="H549" s="5">
        <v>17.829999999999998</v>
      </c>
      <c r="I549" s="5">
        <v>142.63999999999999</v>
      </c>
      <c r="J549" s="5">
        <f t="shared" si="8"/>
        <v>28</v>
      </c>
    </row>
    <row r="550" spans="1:10" x14ac:dyDescent="0.35">
      <c r="A550" s="2" t="s">
        <v>8</v>
      </c>
      <c r="B550" s="2" t="s">
        <v>25</v>
      </c>
      <c r="C550" s="2" t="s">
        <v>10</v>
      </c>
      <c r="D550" s="2" t="s">
        <v>257</v>
      </c>
      <c r="E550" s="3">
        <v>42411</v>
      </c>
      <c r="F550" s="2" t="s">
        <v>15</v>
      </c>
      <c r="G550" s="5">
        <v>5</v>
      </c>
      <c r="H550" s="5">
        <v>17.829999999999998</v>
      </c>
      <c r="I550" s="5">
        <v>89.149999999999991</v>
      </c>
      <c r="J550" s="5">
        <f t="shared" si="8"/>
        <v>17.5</v>
      </c>
    </row>
    <row r="551" spans="1:10" x14ac:dyDescent="0.35">
      <c r="A551" s="2" t="s">
        <v>2</v>
      </c>
      <c r="B551" s="2" t="s">
        <v>551</v>
      </c>
      <c r="C551" s="2" t="s">
        <v>3</v>
      </c>
      <c r="D551" s="2" t="s">
        <v>353</v>
      </c>
      <c r="E551" s="3">
        <v>42412</v>
      </c>
      <c r="F551" s="2" t="s">
        <v>5</v>
      </c>
      <c r="G551" s="5">
        <v>5</v>
      </c>
      <c r="H551" s="5">
        <v>12.42</v>
      </c>
      <c r="I551" s="5">
        <v>62.1</v>
      </c>
      <c r="J551" s="5">
        <f t="shared" si="8"/>
        <v>10</v>
      </c>
    </row>
    <row r="552" spans="1:10" x14ac:dyDescent="0.35">
      <c r="A552" s="2" t="s">
        <v>16</v>
      </c>
      <c r="B552" s="2" t="s">
        <v>25</v>
      </c>
      <c r="C552" s="2" t="s">
        <v>10</v>
      </c>
      <c r="D552" s="2" t="s">
        <v>268</v>
      </c>
      <c r="E552" s="3">
        <v>42412</v>
      </c>
      <c r="F552" s="2" t="s">
        <v>12</v>
      </c>
      <c r="G552" s="5">
        <v>3</v>
      </c>
      <c r="H552" s="5">
        <v>16.32</v>
      </c>
      <c r="I552" s="5">
        <v>48.96</v>
      </c>
      <c r="J552" s="5">
        <f t="shared" si="8"/>
        <v>9</v>
      </c>
    </row>
    <row r="553" spans="1:10" x14ac:dyDescent="0.35">
      <c r="A553" s="2" t="s">
        <v>37</v>
      </c>
      <c r="B553" s="2" t="s">
        <v>6</v>
      </c>
      <c r="C553" s="2" t="s">
        <v>3</v>
      </c>
      <c r="D553" s="2" t="s">
        <v>79</v>
      </c>
      <c r="E553" s="3">
        <v>42412</v>
      </c>
      <c r="F553" s="2" t="s">
        <v>5</v>
      </c>
      <c r="G553" s="5">
        <v>8</v>
      </c>
      <c r="H553" s="5">
        <v>12.42</v>
      </c>
      <c r="I553" s="5">
        <v>99.36</v>
      </c>
      <c r="J553" s="5">
        <f t="shared" si="8"/>
        <v>16</v>
      </c>
    </row>
    <row r="554" spans="1:10" x14ac:dyDescent="0.35">
      <c r="A554" s="2" t="s">
        <v>8</v>
      </c>
      <c r="B554" s="2" t="s">
        <v>43</v>
      </c>
      <c r="C554" s="2" t="s">
        <v>10</v>
      </c>
      <c r="D554" s="2" t="s">
        <v>104</v>
      </c>
      <c r="E554" s="3">
        <v>42412</v>
      </c>
      <c r="F554" s="2" t="s">
        <v>15</v>
      </c>
      <c r="G554" s="5">
        <v>6</v>
      </c>
      <c r="H554" s="5">
        <v>17.829999999999998</v>
      </c>
      <c r="I554" s="5">
        <v>106.97999999999999</v>
      </c>
      <c r="J554" s="5">
        <f t="shared" si="8"/>
        <v>21</v>
      </c>
    </row>
    <row r="555" spans="1:10" x14ac:dyDescent="0.35">
      <c r="A555" s="2" t="s">
        <v>37</v>
      </c>
      <c r="B555" s="2" t="s">
        <v>6</v>
      </c>
      <c r="C555" s="2" t="s">
        <v>3</v>
      </c>
      <c r="D555" s="2" t="s">
        <v>354</v>
      </c>
      <c r="E555" s="3">
        <v>42412</v>
      </c>
      <c r="F555" s="2" t="s">
        <v>5</v>
      </c>
      <c r="G555" s="5">
        <v>1</v>
      </c>
      <c r="H555" s="5">
        <v>12.42</v>
      </c>
      <c r="I555" s="5">
        <v>12.42</v>
      </c>
      <c r="J555" s="5">
        <f t="shared" si="8"/>
        <v>2</v>
      </c>
    </row>
    <row r="556" spans="1:10" x14ac:dyDescent="0.35">
      <c r="A556" s="2" t="s">
        <v>37</v>
      </c>
      <c r="B556" s="2" t="s">
        <v>6</v>
      </c>
      <c r="C556" s="2" t="s">
        <v>3</v>
      </c>
      <c r="D556" s="2" t="s">
        <v>68</v>
      </c>
      <c r="E556" s="3">
        <v>42412</v>
      </c>
      <c r="F556" s="2" t="s">
        <v>15</v>
      </c>
      <c r="G556" s="5">
        <v>9</v>
      </c>
      <c r="H556" s="5">
        <v>17.829999999999998</v>
      </c>
      <c r="I556" s="5">
        <v>160.46999999999997</v>
      </c>
      <c r="J556" s="5">
        <f t="shared" si="8"/>
        <v>31.5</v>
      </c>
    </row>
    <row r="557" spans="1:10" x14ac:dyDescent="0.35">
      <c r="A557" s="2" t="s">
        <v>16</v>
      </c>
      <c r="B557" s="2" t="s">
        <v>43</v>
      </c>
      <c r="C557" s="2" t="s">
        <v>10</v>
      </c>
      <c r="D557" s="2" t="s">
        <v>355</v>
      </c>
      <c r="E557" s="3">
        <v>42412</v>
      </c>
      <c r="F557" s="2" t="s">
        <v>12</v>
      </c>
      <c r="G557" s="5">
        <v>10</v>
      </c>
      <c r="H557" s="5">
        <v>16.32</v>
      </c>
      <c r="I557" s="5">
        <v>163.19999999999999</v>
      </c>
      <c r="J557" s="5">
        <f t="shared" si="8"/>
        <v>30</v>
      </c>
    </row>
    <row r="558" spans="1:10" x14ac:dyDescent="0.35">
      <c r="A558" s="2" t="s">
        <v>16</v>
      </c>
      <c r="B558" s="2" t="s">
        <v>9</v>
      </c>
      <c r="C558" s="2" t="s">
        <v>10</v>
      </c>
      <c r="D558" s="2" t="s">
        <v>356</v>
      </c>
      <c r="E558" s="3">
        <v>42412</v>
      </c>
      <c r="F558" s="2" t="s">
        <v>15</v>
      </c>
      <c r="G558" s="5">
        <v>9</v>
      </c>
      <c r="H558" s="5">
        <v>17.829999999999998</v>
      </c>
      <c r="I558" s="5">
        <v>160.46999999999997</v>
      </c>
      <c r="J558" s="5">
        <f t="shared" si="8"/>
        <v>31.5</v>
      </c>
    </row>
    <row r="559" spans="1:10" x14ac:dyDescent="0.35">
      <c r="A559" s="2" t="s">
        <v>2</v>
      </c>
      <c r="B559" s="2" t="s">
        <v>551</v>
      </c>
      <c r="C559" s="2" t="s">
        <v>3</v>
      </c>
      <c r="D559" s="2" t="s">
        <v>340</v>
      </c>
      <c r="E559" s="3">
        <v>42412</v>
      </c>
      <c r="F559" s="2" t="s">
        <v>15</v>
      </c>
      <c r="G559" s="5">
        <v>1</v>
      </c>
      <c r="H559" s="5">
        <v>17.829999999999998</v>
      </c>
      <c r="I559" s="5">
        <v>17.829999999999998</v>
      </c>
      <c r="J559" s="5">
        <f t="shared" si="8"/>
        <v>3.5</v>
      </c>
    </row>
    <row r="560" spans="1:10" x14ac:dyDescent="0.35">
      <c r="A560" s="2" t="s">
        <v>2</v>
      </c>
      <c r="B560" s="2" t="s">
        <v>551</v>
      </c>
      <c r="C560" s="2" t="s">
        <v>3</v>
      </c>
      <c r="D560" s="2" t="s">
        <v>313</v>
      </c>
      <c r="E560" s="3">
        <v>42412</v>
      </c>
      <c r="F560" s="2" t="s">
        <v>5</v>
      </c>
      <c r="G560" s="5">
        <v>6</v>
      </c>
      <c r="H560" s="5">
        <v>12.42</v>
      </c>
      <c r="I560" s="5">
        <v>74.52</v>
      </c>
      <c r="J560" s="5">
        <f t="shared" si="8"/>
        <v>12</v>
      </c>
    </row>
    <row r="561" spans="1:10" x14ac:dyDescent="0.35">
      <c r="A561" s="2" t="s">
        <v>2</v>
      </c>
      <c r="B561" s="2" t="s">
        <v>6</v>
      </c>
      <c r="C561" s="2" t="s">
        <v>3</v>
      </c>
      <c r="D561" s="2" t="s">
        <v>145</v>
      </c>
      <c r="E561" s="3">
        <v>42412</v>
      </c>
      <c r="F561" s="2" t="s">
        <v>12</v>
      </c>
      <c r="G561" s="5">
        <v>8</v>
      </c>
      <c r="H561" s="5">
        <v>16.32</v>
      </c>
      <c r="I561" s="5">
        <v>130.56</v>
      </c>
      <c r="J561" s="5">
        <f t="shared" si="8"/>
        <v>24</v>
      </c>
    </row>
    <row r="562" spans="1:10" x14ac:dyDescent="0.35">
      <c r="A562" s="2" t="s">
        <v>16</v>
      </c>
      <c r="B562" s="2" t="s">
        <v>43</v>
      </c>
      <c r="C562" s="2" t="s">
        <v>10</v>
      </c>
      <c r="D562" s="2" t="s">
        <v>222</v>
      </c>
      <c r="E562" s="3">
        <v>42412</v>
      </c>
      <c r="F562" s="2" t="s">
        <v>15</v>
      </c>
      <c r="G562" s="5">
        <v>1</v>
      </c>
      <c r="H562" s="5">
        <v>17.829999999999998</v>
      </c>
      <c r="I562" s="5">
        <v>17.829999999999998</v>
      </c>
      <c r="J562" s="5">
        <f t="shared" si="8"/>
        <v>3.5</v>
      </c>
    </row>
    <row r="563" spans="1:10" x14ac:dyDescent="0.35">
      <c r="A563" s="2" t="s">
        <v>16</v>
      </c>
      <c r="B563" s="2" t="s">
        <v>9</v>
      </c>
      <c r="C563" s="2" t="s">
        <v>10</v>
      </c>
      <c r="D563" s="2" t="s">
        <v>148</v>
      </c>
      <c r="E563" s="3">
        <v>42412</v>
      </c>
      <c r="F563" s="2" t="s">
        <v>5</v>
      </c>
      <c r="G563" s="5">
        <v>7</v>
      </c>
      <c r="H563" s="5">
        <v>12.42</v>
      </c>
      <c r="I563" s="5">
        <v>86.94</v>
      </c>
      <c r="J563" s="5">
        <f t="shared" si="8"/>
        <v>14</v>
      </c>
    </row>
    <row r="564" spans="1:10" x14ac:dyDescent="0.35">
      <c r="A564" s="2" t="s">
        <v>2</v>
      </c>
      <c r="B564" s="2" t="s">
        <v>551</v>
      </c>
      <c r="C564" s="2" t="s">
        <v>3</v>
      </c>
      <c r="D564" s="2" t="s">
        <v>357</v>
      </c>
      <c r="E564" s="3">
        <v>42413</v>
      </c>
      <c r="F564" s="2" t="s">
        <v>18</v>
      </c>
      <c r="G564" s="5">
        <v>6</v>
      </c>
      <c r="H564" s="5">
        <v>53.35</v>
      </c>
      <c r="I564" s="5">
        <v>320.10000000000002</v>
      </c>
      <c r="J564" s="5">
        <f t="shared" si="8"/>
        <v>36</v>
      </c>
    </row>
    <row r="565" spans="1:10" x14ac:dyDescent="0.35">
      <c r="A565" s="2" t="s">
        <v>37</v>
      </c>
      <c r="B565" s="2" t="s">
        <v>551</v>
      </c>
      <c r="C565" s="2" t="s">
        <v>3</v>
      </c>
      <c r="D565" s="2" t="s">
        <v>344</v>
      </c>
      <c r="E565" s="3">
        <v>42413</v>
      </c>
      <c r="F565" s="2" t="s">
        <v>5</v>
      </c>
      <c r="G565" s="5">
        <v>4</v>
      </c>
      <c r="H565" s="5">
        <v>12.42</v>
      </c>
      <c r="I565" s="5">
        <v>49.68</v>
      </c>
      <c r="J565" s="5">
        <f t="shared" si="8"/>
        <v>8</v>
      </c>
    </row>
    <row r="566" spans="1:10" x14ac:dyDescent="0.35">
      <c r="A566" s="2" t="s">
        <v>2</v>
      </c>
      <c r="B566" s="2" t="s">
        <v>551</v>
      </c>
      <c r="C566" s="2" t="s">
        <v>3</v>
      </c>
      <c r="D566" s="2" t="s">
        <v>218</v>
      </c>
      <c r="E566" s="3">
        <v>42413</v>
      </c>
      <c r="F566" s="2" t="s">
        <v>15</v>
      </c>
      <c r="G566" s="5">
        <v>2</v>
      </c>
      <c r="H566" s="5">
        <v>17.829999999999998</v>
      </c>
      <c r="I566" s="5">
        <v>35.659999999999997</v>
      </c>
      <c r="J566" s="5">
        <f t="shared" si="8"/>
        <v>7</v>
      </c>
    </row>
    <row r="567" spans="1:10" x14ac:dyDescent="0.35">
      <c r="A567" s="2" t="s">
        <v>21</v>
      </c>
      <c r="B567" s="2" t="s">
        <v>550</v>
      </c>
      <c r="C567" s="2" t="s">
        <v>3</v>
      </c>
      <c r="D567" s="2" t="s">
        <v>221</v>
      </c>
      <c r="E567" s="3">
        <v>42413</v>
      </c>
      <c r="F567" s="2" t="s">
        <v>5</v>
      </c>
      <c r="G567" s="5">
        <v>9</v>
      </c>
      <c r="H567" s="5">
        <v>12.42</v>
      </c>
      <c r="I567" s="5">
        <v>111.78</v>
      </c>
      <c r="J567" s="5">
        <f t="shared" si="8"/>
        <v>18</v>
      </c>
    </row>
    <row r="568" spans="1:10" x14ac:dyDescent="0.35">
      <c r="A568" s="2" t="s">
        <v>16</v>
      </c>
      <c r="B568" s="2" t="s">
        <v>43</v>
      </c>
      <c r="C568" s="2" t="s">
        <v>10</v>
      </c>
      <c r="D568" s="2" t="s">
        <v>128</v>
      </c>
      <c r="E568" s="3">
        <v>42413</v>
      </c>
      <c r="F568" s="2" t="s">
        <v>15</v>
      </c>
      <c r="G568" s="5">
        <v>5</v>
      </c>
      <c r="H568" s="5">
        <v>17.829999999999998</v>
      </c>
      <c r="I568" s="5">
        <v>89.149999999999991</v>
      </c>
      <c r="J568" s="5">
        <f t="shared" si="8"/>
        <v>17.5</v>
      </c>
    </row>
    <row r="569" spans="1:10" x14ac:dyDescent="0.35">
      <c r="A569" s="2" t="s">
        <v>2</v>
      </c>
      <c r="B569" s="2" t="s">
        <v>550</v>
      </c>
      <c r="C569" s="2" t="s">
        <v>3</v>
      </c>
      <c r="D569" s="2" t="s">
        <v>358</v>
      </c>
      <c r="E569" s="3">
        <v>42413</v>
      </c>
      <c r="F569" s="2" t="s">
        <v>5</v>
      </c>
      <c r="G569" s="5">
        <v>5</v>
      </c>
      <c r="H569" s="5">
        <v>12.42</v>
      </c>
      <c r="I569" s="5">
        <v>62.1</v>
      </c>
      <c r="J569" s="5">
        <f t="shared" si="8"/>
        <v>10</v>
      </c>
    </row>
    <row r="570" spans="1:10" x14ac:dyDescent="0.35">
      <c r="A570" s="2" t="s">
        <v>2</v>
      </c>
      <c r="B570" s="2" t="s">
        <v>6</v>
      </c>
      <c r="C570" s="2" t="s">
        <v>3</v>
      </c>
      <c r="D570" s="2" t="s">
        <v>73</v>
      </c>
      <c r="E570" s="3">
        <v>42413</v>
      </c>
      <c r="F570" s="2" t="s">
        <v>12</v>
      </c>
      <c r="G570" s="5">
        <v>10</v>
      </c>
      <c r="H570" s="5">
        <v>16.32</v>
      </c>
      <c r="I570" s="5">
        <v>163.19999999999999</v>
      </c>
      <c r="J570" s="5">
        <f t="shared" si="8"/>
        <v>30</v>
      </c>
    </row>
    <row r="571" spans="1:10" x14ac:dyDescent="0.35">
      <c r="A571" s="2" t="s">
        <v>2</v>
      </c>
      <c r="B571" s="2" t="s">
        <v>550</v>
      </c>
      <c r="C571" s="2" t="s">
        <v>3</v>
      </c>
      <c r="D571" s="2" t="s">
        <v>181</v>
      </c>
      <c r="E571" s="3">
        <v>42413</v>
      </c>
      <c r="F571" s="2" t="s">
        <v>5</v>
      </c>
      <c r="G571" s="5">
        <v>3</v>
      </c>
      <c r="H571" s="5">
        <v>12.42</v>
      </c>
      <c r="I571" s="5">
        <v>37.26</v>
      </c>
      <c r="J571" s="5">
        <f t="shared" si="8"/>
        <v>6</v>
      </c>
    </row>
    <row r="572" spans="1:10" x14ac:dyDescent="0.35">
      <c r="A572" s="2" t="s">
        <v>37</v>
      </c>
      <c r="B572" s="2" t="s">
        <v>6</v>
      </c>
      <c r="C572" s="2" t="s">
        <v>3</v>
      </c>
      <c r="D572" s="2" t="s">
        <v>171</v>
      </c>
      <c r="E572" s="3">
        <v>42413</v>
      </c>
      <c r="F572" s="2" t="s">
        <v>15</v>
      </c>
      <c r="G572" s="5">
        <v>3</v>
      </c>
      <c r="H572" s="5">
        <v>17.829999999999998</v>
      </c>
      <c r="I572" s="5">
        <v>53.489999999999995</v>
      </c>
      <c r="J572" s="5">
        <f t="shared" si="8"/>
        <v>10.5</v>
      </c>
    </row>
    <row r="573" spans="1:10" x14ac:dyDescent="0.35">
      <c r="A573" s="2" t="s">
        <v>8</v>
      </c>
      <c r="B573" s="2" t="s">
        <v>25</v>
      </c>
      <c r="C573" s="2" t="s">
        <v>10</v>
      </c>
      <c r="D573" s="2" t="s">
        <v>307</v>
      </c>
      <c r="E573" s="3">
        <v>42413</v>
      </c>
      <c r="F573" s="2" t="s">
        <v>5</v>
      </c>
      <c r="G573" s="5">
        <v>1</v>
      </c>
      <c r="H573" s="5">
        <v>12.42</v>
      </c>
      <c r="I573" s="5">
        <v>12.42</v>
      </c>
      <c r="J573" s="5">
        <f t="shared" si="8"/>
        <v>2</v>
      </c>
    </row>
    <row r="574" spans="1:10" x14ac:dyDescent="0.35">
      <c r="A574" s="2" t="s">
        <v>16</v>
      </c>
      <c r="B574" s="2" t="s">
        <v>9</v>
      </c>
      <c r="C574" s="2" t="s">
        <v>10</v>
      </c>
      <c r="D574" s="2" t="s">
        <v>359</v>
      </c>
      <c r="E574" s="3">
        <v>42413</v>
      </c>
      <c r="F574" s="2" t="s">
        <v>5</v>
      </c>
      <c r="G574" s="5">
        <v>9</v>
      </c>
      <c r="H574" s="5">
        <v>12.42</v>
      </c>
      <c r="I574" s="5">
        <v>111.78</v>
      </c>
      <c r="J574" s="5">
        <f t="shared" si="8"/>
        <v>18</v>
      </c>
    </row>
    <row r="575" spans="1:10" x14ac:dyDescent="0.35">
      <c r="A575" s="2" t="s">
        <v>21</v>
      </c>
      <c r="B575" s="2" t="s">
        <v>551</v>
      </c>
      <c r="C575" s="2" t="s">
        <v>3</v>
      </c>
      <c r="D575" s="2" t="s">
        <v>360</v>
      </c>
      <c r="E575" s="3">
        <v>42413</v>
      </c>
      <c r="F575" s="2" t="s">
        <v>5</v>
      </c>
      <c r="G575" s="5">
        <v>3</v>
      </c>
      <c r="H575" s="5">
        <v>12.42</v>
      </c>
      <c r="I575" s="5">
        <v>37.26</v>
      </c>
      <c r="J575" s="5">
        <f t="shared" si="8"/>
        <v>6</v>
      </c>
    </row>
    <row r="576" spans="1:10" x14ac:dyDescent="0.35">
      <c r="A576" s="2" t="s">
        <v>2</v>
      </c>
      <c r="B576" s="2" t="s">
        <v>6</v>
      </c>
      <c r="C576" s="2" t="s">
        <v>3</v>
      </c>
      <c r="D576" s="2" t="s">
        <v>287</v>
      </c>
      <c r="E576" s="3">
        <v>42413</v>
      </c>
      <c r="F576" s="2" t="s">
        <v>5</v>
      </c>
      <c r="G576" s="5">
        <v>1</v>
      </c>
      <c r="H576" s="5">
        <v>12.42</v>
      </c>
      <c r="I576" s="5">
        <v>12.42</v>
      </c>
      <c r="J576" s="5">
        <f t="shared" si="8"/>
        <v>2</v>
      </c>
    </row>
    <row r="577" spans="1:10" x14ac:dyDescent="0.35">
      <c r="A577" s="2" t="s">
        <v>16</v>
      </c>
      <c r="B577" s="2" t="s">
        <v>25</v>
      </c>
      <c r="C577" s="2" t="s">
        <v>10</v>
      </c>
      <c r="D577" s="2" t="s">
        <v>361</v>
      </c>
      <c r="E577" s="3">
        <v>42413</v>
      </c>
      <c r="F577" s="2" t="s">
        <v>18</v>
      </c>
      <c r="G577" s="5">
        <v>10</v>
      </c>
      <c r="H577" s="5">
        <v>53.35</v>
      </c>
      <c r="I577" s="5">
        <v>533.5</v>
      </c>
      <c r="J577" s="5">
        <f t="shared" si="8"/>
        <v>60</v>
      </c>
    </row>
    <row r="578" spans="1:10" x14ac:dyDescent="0.35">
      <c r="A578" s="2" t="s">
        <v>8</v>
      </c>
      <c r="B578" s="2" t="s">
        <v>25</v>
      </c>
      <c r="C578" s="2" t="s">
        <v>10</v>
      </c>
      <c r="D578" s="2" t="s">
        <v>362</v>
      </c>
      <c r="E578" s="3">
        <v>42414</v>
      </c>
      <c r="F578" s="2" t="s">
        <v>15</v>
      </c>
      <c r="G578" s="5">
        <v>8</v>
      </c>
      <c r="H578" s="5">
        <v>17.829999999999998</v>
      </c>
      <c r="I578" s="5">
        <v>142.63999999999999</v>
      </c>
      <c r="J578" s="5">
        <f t="shared" si="8"/>
        <v>28</v>
      </c>
    </row>
    <row r="579" spans="1:10" x14ac:dyDescent="0.35">
      <c r="A579" s="2" t="s">
        <v>21</v>
      </c>
      <c r="B579" s="2" t="s">
        <v>551</v>
      </c>
      <c r="C579" s="2" t="s">
        <v>3</v>
      </c>
      <c r="D579" s="2" t="s">
        <v>35</v>
      </c>
      <c r="E579" s="3">
        <v>42414</v>
      </c>
      <c r="F579" s="2" t="s">
        <v>5</v>
      </c>
      <c r="G579" s="5">
        <v>6</v>
      </c>
      <c r="H579" s="5">
        <v>12.42</v>
      </c>
      <c r="I579" s="5">
        <v>74.52</v>
      </c>
      <c r="J579" s="5">
        <f t="shared" ref="J579:J642" si="9">IF(F579="Junk",G579*2,IF(F579="Stuff",G579*3,IF(F579="Things",G579*3.5,G579*6)))</f>
        <v>12</v>
      </c>
    </row>
    <row r="580" spans="1:10" x14ac:dyDescent="0.35">
      <c r="A580" s="2" t="s">
        <v>16</v>
      </c>
      <c r="B580" s="2" t="s">
        <v>25</v>
      </c>
      <c r="C580" s="2" t="s">
        <v>10</v>
      </c>
      <c r="D580" s="2" t="s">
        <v>361</v>
      </c>
      <c r="E580" s="3">
        <v>42414</v>
      </c>
      <c r="F580" s="2" t="s">
        <v>5</v>
      </c>
      <c r="G580" s="5">
        <v>2</v>
      </c>
      <c r="H580" s="5">
        <v>12.42</v>
      </c>
      <c r="I580" s="5">
        <v>24.84</v>
      </c>
      <c r="J580" s="5">
        <f t="shared" si="9"/>
        <v>4</v>
      </c>
    </row>
    <row r="581" spans="1:10" x14ac:dyDescent="0.35">
      <c r="A581" s="2" t="s">
        <v>2</v>
      </c>
      <c r="B581" s="2" t="s">
        <v>6</v>
      </c>
      <c r="C581" s="2" t="s">
        <v>3</v>
      </c>
      <c r="D581" s="2" t="s">
        <v>363</v>
      </c>
      <c r="E581" s="3">
        <v>42414</v>
      </c>
      <c r="F581" s="2" t="s">
        <v>18</v>
      </c>
      <c r="G581" s="5">
        <v>1</v>
      </c>
      <c r="H581" s="5">
        <v>53.35</v>
      </c>
      <c r="I581" s="5">
        <v>53.35</v>
      </c>
      <c r="J581" s="5">
        <f t="shared" si="9"/>
        <v>6</v>
      </c>
    </row>
    <row r="582" spans="1:10" x14ac:dyDescent="0.35">
      <c r="A582" s="2" t="s">
        <v>2</v>
      </c>
      <c r="B582" s="2" t="s">
        <v>551</v>
      </c>
      <c r="C582" s="2" t="s">
        <v>3</v>
      </c>
      <c r="D582" s="2" t="s">
        <v>364</v>
      </c>
      <c r="E582" s="3">
        <v>42414</v>
      </c>
      <c r="F582" s="2" t="s">
        <v>12</v>
      </c>
      <c r="G582" s="5">
        <v>3</v>
      </c>
      <c r="H582" s="5">
        <v>16.32</v>
      </c>
      <c r="I582" s="5">
        <v>48.96</v>
      </c>
      <c r="J582" s="5">
        <f t="shared" si="9"/>
        <v>9</v>
      </c>
    </row>
    <row r="583" spans="1:10" x14ac:dyDescent="0.35">
      <c r="A583" s="2" t="s">
        <v>21</v>
      </c>
      <c r="B583" s="2" t="s">
        <v>551</v>
      </c>
      <c r="C583" s="2" t="s">
        <v>3</v>
      </c>
      <c r="D583" s="2" t="s">
        <v>173</v>
      </c>
      <c r="E583" s="3">
        <v>42414</v>
      </c>
      <c r="F583" s="2" t="s">
        <v>5</v>
      </c>
      <c r="G583" s="5">
        <v>5</v>
      </c>
      <c r="H583" s="5">
        <v>12.42</v>
      </c>
      <c r="I583" s="5">
        <v>62.1</v>
      </c>
      <c r="J583" s="5">
        <f t="shared" si="9"/>
        <v>10</v>
      </c>
    </row>
    <row r="584" spans="1:10" x14ac:dyDescent="0.35">
      <c r="A584" s="2" t="s">
        <v>2</v>
      </c>
      <c r="B584" s="2" t="s">
        <v>6</v>
      </c>
      <c r="C584" s="2" t="s">
        <v>3</v>
      </c>
      <c r="D584" s="2" t="s">
        <v>85</v>
      </c>
      <c r="E584" s="3">
        <v>42414</v>
      </c>
      <c r="F584" s="2" t="s">
        <v>15</v>
      </c>
      <c r="G584" s="5">
        <v>4</v>
      </c>
      <c r="H584" s="5">
        <v>17.829999999999998</v>
      </c>
      <c r="I584" s="5">
        <v>71.319999999999993</v>
      </c>
      <c r="J584" s="5">
        <f t="shared" si="9"/>
        <v>14</v>
      </c>
    </row>
    <row r="585" spans="1:10" x14ac:dyDescent="0.35">
      <c r="A585" s="2" t="s">
        <v>37</v>
      </c>
      <c r="B585" s="2" t="s">
        <v>6</v>
      </c>
      <c r="C585" s="2" t="s">
        <v>3</v>
      </c>
      <c r="D585" s="2" t="s">
        <v>365</v>
      </c>
      <c r="E585" s="3">
        <v>42414</v>
      </c>
      <c r="F585" s="2" t="s">
        <v>5</v>
      </c>
      <c r="G585" s="5">
        <v>7</v>
      </c>
      <c r="H585" s="5">
        <v>12.42</v>
      </c>
      <c r="I585" s="5">
        <v>86.94</v>
      </c>
      <c r="J585" s="5">
        <f t="shared" si="9"/>
        <v>14</v>
      </c>
    </row>
    <row r="586" spans="1:10" x14ac:dyDescent="0.35">
      <c r="A586" s="2" t="s">
        <v>2</v>
      </c>
      <c r="B586" s="2" t="s">
        <v>550</v>
      </c>
      <c r="C586" s="2" t="s">
        <v>3</v>
      </c>
      <c r="D586" s="2" t="s">
        <v>366</v>
      </c>
      <c r="E586" s="3">
        <v>42414</v>
      </c>
      <c r="F586" s="2" t="s">
        <v>5</v>
      </c>
      <c r="G586" s="5">
        <v>3</v>
      </c>
      <c r="H586" s="5">
        <v>12.42</v>
      </c>
      <c r="I586" s="5">
        <v>37.26</v>
      </c>
      <c r="J586" s="5">
        <f t="shared" si="9"/>
        <v>6</v>
      </c>
    </row>
    <row r="587" spans="1:10" x14ac:dyDescent="0.35">
      <c r="A587" s="2" t="s">
        <v>16</v>
      </c>
      <c r="B587" s="2" t="s">
        <v>9</v>
      </c>
      <c r="C587" s="2" t="s">
        <v>10</v>
      </c>
      <c r="D587" s="2" t="s">
        <v>367</v>
      </c>
      <c r="E587" s="3">
        <v>42414</v>
      </c>
      <c r="F587" s="2" t="s">
        <v>12</v>
      </c>
      <c r="G587" s="5">
        <v>8</v>
      </c>
      <c r="H587" s="5">
        <v>16.32</v>
      </c>
      <c r="I587" s="5">
        <v>130.56</v>
      </c>
      <c r="J587" s="5">
        <f t="shared" si="9"/>
        <v>24</v>
      </c>
    </row>
    <row r="588" spans="1:10" x14ac:dyDescent="0.35">
      <c r="A588" s="2" t="s">
        <v>2</v>
      </c>
      <c r="B588" s="2" t="s">
        <v>550</v>
      </c>
      <c r="C588" s="2" t="s">
        <v>3</v>
      </c>
      <c r="D588" s="2" t="s">
        <v>368</v>
      </c>
      <c r="E588" s="3">
        <v>42414</v>
      </c>
      <c r="F588" s="2" t="s">
        <v>18</v>
      </c>
      <c r="G588" s="5">
        <v>5</v>
      </c>
      <c r="H588" s="5">
        <v>53.35</v>
      </c>
      <c r="I588" s="5">
        <v>266.75</v>
      </c>
      <c r="J588" s="5">
        <f t="shared" si="9"/>
        <v>30</v>
      </c>
    </row>
    <row r="589" spans="1:10" x14ac:dyDescent="0.35">
      <c r="A589" s="2" t="s">
        <v>37</v>
      </c>
      <c r="B589" s="2" t="s">
        <v>6</v>
      </c>
      <c r="C589" s="2" t="s">
        <v>3</v>
      </c>
      <c r="D589" s="2" t="s">
        <v>38</v>
      </c>
      <c r="E589" s="3">
        <v>42414</v>
      </c>
      <c r="F589" s="2" t="s">
        <v>15</v>
      </c>
      <c r="G589" s="5">
        <v>3</v>
      </c>
      <c r="H589" s="5">
        <v>17.829999999999998</v>
      </c>
      <c r="I589" s="5">
        <v>53.489999999999995</v>
      </c>
      <c r="J589" s="5">
        <f t="shared" si="9"/>
        <v>10.5</v>
      </c>
    </row>
    <row r="590" spans="1:10" x14ac:dyDescent="0.35">
      <c r="A590" s="2" t="s">
        <v>2</v>
      </c>
      <c r="B590" s="2" t="s">
        <v>6</v>
      </c>
      <c r="C590" s="2" t="s">
        <v>3</v>
      </c>
      <c r="D590" s="2" t="s">
        <v>369</v>
      </c>
      <c r="E590" s="3">
        <v>42414</v>
      </c>
      <c r="F590" s="2" t="s">
        <v>15</v>
      </c>
      <c r="G590" s="5">
        <v>10</v>
      </c>
      <c r="H590" s="5">
        <v>17.829999999999998</v>
      </c>
      <c r="I590" s="5">
        <v>178.29999999999998</v>
      </c>
      <c r="J590" s="5">
        <f t="shared" si="9"/>
        <v>35</v>
      </c>
    </row>
    <row r="591" spans="1:10" x14ac:dyDescent="0.35">
      <c r="A591" s="2" t="s">
        <v>8</v>
      </c>
      <c r="B591" s="2" t="s">
        <v>43</v>
      </c>
      <c r="C591" s="2" t="s">
        <v>10</v>
      </c>
      <c r="D591" s="2" t="s">
        <v>350</v>
      </c>
      <c r="E591" s="3">
        <v>42414</v>
      </c>
      <c r="F591" s="2" t="s">
        <v>5</v>
      </c>
      <c r="G591" s="5">
        <v>9</v>
      </c>
      <c r="H591" s="5">
        <v>12.42</v>
      </c>
      <c r="I591" s="5">
        <v>111.78</v>
      </c>
      <c r="J591" s="5">
        <f t="shared" si="9"/>
        <v>18</v>
      </c>
    </row>
    <row r="592" spans="1:10" x14ac:dyDescent="0.35">
      <c r="A592" s="2" t="s">
        <v>2</v>
      </c>
      <c r="B592" s="2" t="s">
        <v>6</v>
      </c>
      <c r="C592" s="2" t="s">
        <v>3</v>
      </c>
      <c r="D592" s="2" t="s">
        <v>354</v>
      </c>
      <c r="E592" s="3">
        <v>42414</v>
      </c>
      <c r="F592" s="2" t="s">
        <v>5</v>
      </c>
      <c r="G592" s="5">
        <v>7</v>
      </c>
      <c r="H592" s="5">
        <v>12.42</v>
      </c>
      <c r="I592" s="5">
        <v>86.94</v>
      </c>
      <c r="J592" s="5">
        <f t="shared" si="9"/>
        <v>14</v>
      </c>
    </row>
    <row r="593" spans="1:10" x14ac:dyDescent="0.35">
      <c r="A593" s="2" t="s">
        <v>2</v>
      </c>
      <c r="B593" s="2" t="s">
        <v>551</v>
      </c>
      <c r="C593" s="2" t="s">
        <v>3</v>
      </c>
      <c r="D593" s="2" t="s">
        <v>24</v>
      </c>
      <c r="E593" s="3">
        <v>42414</v>
      </c>
      <c r="F593" s="2" t="s">
        <v>12</v>
      </c>
      <c r="G593" s="5">
        <v>1</v>
      </c>
      <c r="H593" s="5">
        <v>16.32</v>
      </c>
      <c r="I593" s="5">
        <v>16.32</v>
      </c>
      <c r="J593" s="5">
        <f t="shared" si="9"/>
        <v>3</v>
      </c>
    </row>
    <row r="594" spans="1:10" x14ac:dyDescent="0.35">
      <c r="A594" s="2" t="s">
        <v>21</v>
      </c>
      <c r="B594" s="2" t="s">
        <v>550</v>
      </c>
      <c r="C594" s="2" t="s">
        <v>3</v>
      </c>
      <c r="D594" s="2" t="s">
        <v>200</v>
      </c>
      <c r="E594" s="3">
        <v>42414</v>
      </c>
      <c r="F594" s="2" t="s">
        <v>12</v>
      </c>
      <c r="G594" s="5">
        <v>1</v>
      </c>
      <c r="H594" s="5">
        <v>16.32</v>
      </c>
      <c r="I594" s="5">
        <v>16.32</v>
      </c>
      <c r="J594" s="5">
        <f t="shared" si="9"/>
        <v>3</v>
      </c>
    </row>
    <row r="595" spans="1:10" x14ac:dyDescent="0.35">
      <c r="A595" s="2" t="s">
        <v>2</v>
      </c>
      <c r="B595" s="2" t="s">
        <v>551</v>
      </c>
      <c r="C595" s="2" t="s">
        <v>3</v>
      </c>
      <c r="D595" s="2" t="s">
        <v>197</v>
      </c>
      <c r="E595" s="3">
        <v>42414</v>
      </c>
      <c r="F595" s="2" t="s">
        <v>18</v>
      </c>
      <c r="G595" s="5">
        <v>3</v>
      </c>
      <c r="H595" s="5">
        <v>53.35</v>
      </c>
      <c r="I595" s="5">
        <v>160.05000000000001</v>
      </c>
      <c r="J595" s="5">
        <f t="shared" si="9"/>
        <v>18</v>
      </c>
    </row>
    <row r="596" spans="1:10" x14ac:dyDescent="0.35">
      <c r="A596" s="2" t="s">
        <v>2</v>
      </c>
      <c r="B596" s="2" t="s">
        <v>550</v>
      </c>
      <c r="C596" s="2" t="s">
        <v>3</v>
      </c>
      <c r="D596" s="2" t="s">
        <v>370</v>
      </c>
      <c r="E596" s="3">
        <v>42414</v>
      </c>
      <c r="F596" s="2" t="s">
        <v>12</v>
      </c>
      <c r="G596" s="5">
        <v>6</v>
      </c>
      <c r="H596" s="5">
        <v>16.32</v>
      </c>
      <c r="I596" s="5">
        <v>97.92</v>
      </c>
      <c r="J596" s="5">
        <f t="shared" si="9"/>
        <v>18</v>
      </c>
    </row>
    <row r="597" spans="1:10" x14ac:dyDescent="0.35">
      <c r="A597" s="2" t="s">
        <v>21</v>
      </c>
      <c r="B597" s="2" t="s">
        <v>551</v>
      </c>
      <c r="C597" s="2" t="s">
        <v>3</v>
      </c>
      <c r="D597" s="2" t="s">
        <v>371</v>
      </c>
      <c r="E597" s="3">
        <v>42415</v>
      </c>
      <c r="F597" s="2" t="s">
        <v>5</v>
      </c>
      <c r="G597" s="5">
        <v>2</v>
      </c>
      <c r="H597" s="5">
        <v>12.42</v>
      </c>
      <c r="I597" s="5">
        <v>24.84</v>
      </c>
      <c r="J597" s="5">
        <f t="shared" si="9"/>
        <v>4</v>
      </c>
    </row>
    <row r="598" spans="1:10" x14ac:dyDescent="0.35">
      <c r="A598" s="2" t="s">
        <v>2</v>
      </c>
      <c r="B598" s="2" t="s">
        <v>551</v>
      </c>
      <c r="C598" s="2" t="s">
        <v>3</v>
      </c>
      <c r="D598" s="2" t="s">
        <v>372</v>
      </c>
      <c r="E598" s="3">
        <v>42415</v>
      </c>
      <c r="F598" s="2" t="s">
        <v>15</v>
      </c>
      <c r="G598" s="5">
        <v>8</v>
      </c>
      <c r="H598" s="5">
        <v>17.829999999999998</v>
      </c>
      <c r="I598" s="5">
        <v>142.63999999999999</v>
      </c>
      <c r="J598" s="5">
        <f t="shared" si="9"/>
        <v>28</v>
      </c>
    </row>
    <row r="599" spans="1:10" x14ac:dyDescent="0.35">
      <c r="A599" s="2" t="s">
        <v>21</v>
      </c>
      <c r="B599" s="2" t="s">
        <v>550</v>
      </c>
      <c r="C599" s="2" t="s">
        <v>3</v>
      </c>
      <c r="D599" s="2" t="s">
        <v>373</v>
      </c>
      <c r="E599" s="3">
        <v>42415</v>
      </c>
      <c r="F599" s="2" t="s">
        <v>18</v>
      </c>
      <c r="G599" s="5">
        <v>5</v>
      </c>
      <c r="H599" s="5">
        <v>53.35</v>
      </c>
      <c r="I599" s="5">
        <v>266.75</v>
      </c>
      <c r="J599" s="5">
        <f t="shared" si="9"/>
        <v>30</v>
      </c>
    </row>
    <row r="600" spans="1:10" x14ac:dyDescent="0.35">
      <c r="A600" s="2" t="s">
        <v>16</v>
      </c>
      <c r="B600" s="2" t="s">
        <v>9</v>
      </c>
      <c r="C600" s="2" t="s">
        <v>10</v>
      </c>
      <c r="D600" s="2" t="s">
        <v>28</v>
      </c>
      <c r="E600" s="3">
        <v>42415</v>
      </c>
      <c r="F600" s="2" t="s">
        <v>5</v>
      </c>
      <c r="G600" s="5">
        <v>7</v>
      </c>
      <c r="H600" s="5">
        <v>12.42</v>
      </c>
      <c r="I600" s="5">
        <v>86.94</v>
      </c>
      <c r="J600" s="5">
        <f t="shared" si="9"/>
        <v>14</v>
      </c>
    </row>
    <row r="601" spans="1:10" x14ac:dyDescent="0.35">
      <c r="A601" s="2" t="s">
        <v>21</v>
      </c>
      <c r="B601" s="2" t="s">
        <v>551</v>
      </c>
      <c r="C601" s="2" t="s">
        <v>3</v>
      </c>
      <c r="D601" s="2" t="s">
        <v>219</v>
      </c>
      <c r="E601" s="3">
        <v>42415</v>
      </c>
      <c r="F601" s="2" t="s">
        <v>5</v>
      </c>
      <c r="G601" s="5">
        <v>3</v>
      </c>
      <c r="H601" s="5">
        <v>12.42</v>
      </c>
      <c r="I601" s="5">
        <v>37.26</v>
      </c>
      <c r="J601" s="5">
        <f t="shared" si="9"/>
        <v>6</v>
      </c>
    </row>
    <row r="602" spans="1:10" x14ac:dyDescent="0.35">
      <c r="A602" s="2" t="s">
        <v>2</v>
      </c>
      <c r="B602" s="2" t="s">
        <v>549</v>
      </c>
      <c r="C602" s="2" t="s">
        <v>3</v>
      </c>
      <c r="D602" s="2" t="s">
        <v>374</v>
      </c>
      <c r="E602" s="3">
        <v>42415</v>
      </c>
      <c r="F602" s="2" t="s">
        <v>12</v>
      </c>
      <c r="G602" s="5">
        <v>7</v>
      </c>
      <c r="H602" s="5">
        <v>16.32</v>
      </c>
      <c r="I602" s="5">
        <v>114.24000000000001</v>
      </c>
      <c r="J602" s="5">
        <f t="shared" si="9"/>
        <v>21</v>
      </c>
    </row>
    <row r="603" spans="1:10" x14ac:dyDescent="0.35">
      <c r="A603" s="2" t="s">
        <v>2</v>
      </c>
      <c r="B603" s="2" t="s">
        <v>551</v>
      </c>
      <c r="C603" s="2" t="s">
        <v>3</v>
      </c>
      <c r="D603" s="2" t="s">
        <v>126</v>
      </c>
      <c r="E603" s="3">
        <v>42415</v>
      </c>
      <c r="F603" s="2" t="s">
        <v>18</v>
      </c>
      <c r="G603" s="5">
        <v>4</v>
      </c>
      <c r="H603" s="5">
        <v>53.35</v>
      </c>
      <c r="I603" s="5">
        <v>213.4</v>
      </c>
      <c r="J603" s="5">
        <f t="shared" si="9"/>
        <v>24</v>
      </c>
    </row>
    <row r="604" spans="1:10" x14ac:dyDescent="0.35">
      <c r="A604" s="2" t="s">
        <v>8</v>
      </c>
      <c r="B604" s="2" t="s">
        <v>9</v>
      </c>
      <c r="C604" s="2" t="s">
        <v>10</v>
      </c>
      <c r="D604" s="2" t="s">
        <v>243</v>
      </c>
      <c r="E604" s="3">
        <v>42415</v>
      </c>
      <c r="F604" s="2" t="s">
        <v>15</v>
      </c>
      <c r="G604" s="5">
        <v>4</v>
      </c>
      <c r="H604" s="5">
        <v>17.829999999999998</v>
      </c>
      <c r="I604" s="5">
        <v>71.319999999999993</v>
      </c>
      <c r="J604" s="5">
        <f t="shared" si="9"/>
        <v>14</v>
      </c>
    </row>
    <row r="605" spans="1:10" x14ac:dyDescent="0.35">
      <c r="A605" s="2" t="s">
        <v>2</v>
      </c>
      <c r="B605" s="2" t="s">
        <v>549</v>
      </c>
      <c r="C605" s="2" t="s">
        <v>3</v>
      </c>
      <c r="D605" s="2" t="s">
        <v>375</v>
      </c>
      <c r="E605" s="3">
        <v>42416</v>
      </c>
      <c r="F605" s="2" t="s">
        <v>5</v>
      </c>
      <c r="G605" s="5">
        <v>5</v>
      </c>
      <c r="H605" s="5">
        <v>12.42</v>
      </c>
      <c r="I605" s="5">
        <v>62.1</v>
      </c>
      <c r="J605" s="5">
        <f t="shared" si="9"/>
        <v>10</v>
      </c>
    </row>
    <row r="606" spans="1:10" x14ac:dyDescent="0.35">
      <c r="A606" s="2" t="s">
        <v>37</v>
      </c>
      <c r="B606" s="2" t="s">
        <v>6</v>
      </c>
      <c r="C606" s="2" t="s">
        <v>3</v>
      </c>
      <c r="D606" s="2" t="s">
        <v>347</v>
      </c>
      <c r="E606" s="3">
        <v>42416</v>
      </c>
      <c r="F606" s="2" t="s">
        <v>15</v>
      </c>
      <c r="G606" s="5">
        <v>10</v>
      </c>
      <c r="H606" s="5">
        <v>17.829999999999998</v>
      </c>
      <c r="I606" s="5">
        <v>178.29999999999998</v>
      </c>
      <c r="J606" s="5">
        <f t="shared" si="9"/>
        <v>35</v>
      </c>
    </row>
    <row r="607" spans="1:10" x14ac:dyDescent="0.35">
      <c r="A607" s="2" t="s">
        <v>2</v>
      </c>
      <c r="B607" s="2" t="s">
        <v>551</v>
      </c>
      <c r="C607" s="2" t="s">
        <v>3</v>
      </c>
      <c r="D607" s="2" t="s">
        <v>155</v>
      </c>
      <c r="E607" s="3">
        <v>42416</v>
      </c>
      <c r="F607" s="2" t="s">
        <v>15</v>
      </c>
      <c r="G607" s="5">
        <v>9</v>
      </c>
      <c r="H607" s="5">
        <v>17.829999999999998</v>
      </c>
      <c r="I607" s="5">
        <v>160.46999999999997</v>
      </c>
      <c r="J607" s="5">
        <f t="shared" si="9"/>
        <v>31.5</v>
      </c>
    </row>
    <row r="608" spans="1:10" x14ac:dyDescent="0.35">
      <c r="A608" s="2" t="s">
        <v>2</v>
      </c>
      <c r="B608" s="2" t="s">
        <v>551</v>
      </c>
      <c r="C608" s="2" t="s">
        <v>3</v>
      </c>
      <c r="D608" s="2" t="s">
        <v>300</v>
      </c>
      <c r="E608" s="3">
        <v>42416</v>
      </c>
      <c r="F608" s="2" t="s">
        <v>12</v>
      </c>
      <c r="G608" s="5">
        <v>3</v>
      </c>
      <c r="H608" s="5">
        <v>16.32</v>
      </c>
      <c r="I608" s="5">
        <v>48.96</v>
      </c>
      <c r="J608" s="5">
        <f t="shared" si="9"/>
        <v>9</v>
      </c>
    </row>
    <row r="609" spans="1:10" x14ac:dyDescent="0.35">
      <c r="A609" s="2" t="s">
        <v>37</v>
      </c>
      <c r="B609" s="2" t="s">
        <v>549</v>
      </c>
      <c r="C609" s="2" t="s">
        <v>3</v>
      </c>
      <c r="D609" s="2" t="s">
        <v>376</v>
      </c>
      <c r="E609" s="3">
        <v>42416</v>
      </c>
      <c r="F609" s="2" t="s">
        <v>15</v>
      </c>
      <c r="G609" s="5">
        <v>4</v>
      </c>
      <c r="H609" s="5">
        <v>17.829999999999998</v>
      </c>
      <c r="I609" s="5">
        <v>71.319999999999993</v>
      </c>
      <c r="J609" s="5">
        <f t="shared" si="9"/>
        <v>14</v>
      </c>
    </row>
    <row r="610" spans="1:10" x14ac:dyDescent="0.35">
      <c r="A610" s="2" t="s">
        <v>2</v>
      </c>
      <c r="B610" s="2" t="s">
        <v>6</v>
      </c>
      <c r="C610" s="2" t="s">
        <v>3</v>
      </c>
      <c r="D610" s="2" t="s">
        <v>283</v>
      </c>
      <c r="E610" s="3">
        <v>42416</v>
      </c>
      <c r="F610" s="2" t="s">
        <v>5</v>
      </c>
      <c r="G610" s="5">
        <v>10</v>
      </c>
      <c r="H610" s="5">
        <v>12.42</v>
      </c>
      <c r="I610" s="5">
        <v>124.2</v>
      </c>
      <c r="J610" s="5">
        <f t="shared" si="9"/>
        <v>20</v>
      </c>
    </row>
    <row r="611" spans="1:10" x14ac:dyDescent="0.35">
      <c r="A611" s="2" t="s">
        <v>21</v>
      </c>
      <c r="B611" s="2" t="s">
        <v>551</v>
      </c>
      <c r="C611" s="2" t="s">
        <v>3</v>
      </c>
      <c r="D611" s="2" t="s">
        <v>198</v>
      </c>
      <c r="E611" s="3">
        <v>42416</v>
      </c>
      <c r="F611" s="2" t="s">
        <v>12</v>
      </c>
      <c r="G611" s="5">
        <v>8</v>
      </c>
      <c r="H611" s="5">
        <v>16.32</v>
      </c>
      <c r="I611" s="5">
        <v>130.56</v>
      </c>
      <c r="J611" s="5">
        <f t="shared" si="9"/>
        <v>24</v>
      </c>
    </row>
    <row r="612" spans="1:10" x14ac:dyDescent="0.35">
      <c r="A612" s="2" t="s">
        <v>21</v>
      </c>
      <c r="B612" s="2" t="s">
        <v>549</v>
      </c>
      <c r="C612" s="2" t="s">
        <v>3</v>
      </c>
      <c r="D612" s="2" t="s">
        <v>59</v>
      </c>
      <c r="E612" s="3">
        <v>42416</v>
      </c>
      <c r="F612" s="2" t="s">
        <v>5</v>
      </c>
      <c r="G612" s="5">
        <v>2</v>
      </c>
      <c r="H612" s="5">
        <v>12.42</v>
      </c>
      <c r="I612" s="5">
        <v>24.84</v>
      </c>
      <c r="J612" s="5">
        <f t="shared" si="9"/>
        <v>4</v>
      </c>
    </row>
    <row r="613" spans="1:10" x14ac:dyDescent="0.35">
      <c r="A613" s="2" t="s">
        <v>37</v>
      </c>
      <c r="B613" s="2" t="s">
        <v>551</v>
      </c>
      <c r="C613" s="2" t="s">
        <v>3</v>
      </c>
      <c r="D613" s="2" t="s">
        <v>377</v>
      </c>
      <c r="E613" s="3">
        <v>42416</v>
      </c>
      <c r="F613" s="2" t="s">
        <v>12</v>
      </c>
      <c r="G613" s="5">
        <v>2</v>
      </c>
      <c r="H613" s="5">
        <v>16.32</v>
      </c>
      <c r="I613" s="5">
        <v>32.64</v>
      </c>
      <c r="J613" s="5">
        <f t="shared" si="9"/>
        <v>6</v>
      </c>
    </row>
    <row r="614" spans="1:10" x14ac:dyDescent="0.35">
      <c r="A614" s="2" t="s">
        <v>16</v>
      </c>
      <c r="B614" s="2" t="s">
        <v>43</v>
      </c>
      <c r="C614" s="2" t="s">
        <v>10</v>
      </c>
      <c r="D614" s="2" t="s">
        <v>117</v>
      </c>
      <c r="E614" s="3">
        <v>42416</v>
      </c>
      <c r="F614" s="2" t="s">
        <v>18</v>
      </c>
      <c r="G614" s="5">
        <v>10</v>
      </c>
      <c r="H614" s="5">
        <v>53.35</v>
      </c>
      <c r="I614" s="5">
        <v>533.5</v>
      </c>
      <c r="J614" s="5">
        <f t="shared" si="9"/>
        <v>60</v>
      </c>
    </row>
    <row r="615" spans="1:10" x14ac:dyDescent="0.35">
      <c r="A615" s="2" t="s">
        <v>16</v>
      </c>
      <c r="B615" s="2" t="s">
        <v>9</v>
      </c>
      <c r="C615" s="2" t="s">
        <v>10</v>
      </c>
      <c r="D615" s="2" t="s">
        <v>31</v>
      </c>
      <c r="E615" s="3">
        <v>42416</v>
      </c>
      <c r="F615" s="2" t="s">
        <v>12</v>
      </c>
      <c r="G615" s="5">
        <v>8</v>
      </c>
      <c r="H615" s="5">
        <v>16.32</v>
      </c>
      <c r="I615" s="5">
        <v>130.56</v>
      </c>
      <c r="J615" s="5">
        <f t="shared" si="9"/>
        <v>24</v>
      </c>
    </row>
    <row r="616" spans="1:10" x14ac:dyDescent="0.35">
      <c r="A616" s="2" t="s">
        <v>16</v>
      </c>
      <c r="B616" s="2" t="s">
        <v>43</v>
      </c>
      <c r="C616" s="2" t="s">
        <v>10</v>
      </c>
      <c r="D616" s="2" t="s">
        <v>47</v>
      </c>
      <c r="E616" s="3">
        <v>42416</v>
      </c>
      <c r="F616" s="2" t="s">
        <v>5</v>
      </c>
      <c r="G616" s="5">
        <v>8</v>
      </c>
      <c r="H616" s="5">
        <v>12.42</v>
      </c>
      <c r="I616" s="5">
        <v>99.36</v>
      </c>
      <c r="J616" s="5">
        <f t="shared" si="9"/>
        <v>16</v>
      </c>
    </row>
    <row r="617" spans="1:10" x14ac:dyDescent="0.35">
      <c r="A617" s="2" t="s">
        <v>37</v>
      </c>
      <c r="B617" s="2" t="s">
        <v>549</v>
      </c>
      <c r="C617" s="2" t="s">
        <v>3</v>
      </c>
      <c r="D617" s="2" t="s">
        <v>277</v>
      </c>
      <c r="E617" s="3">
        <v>42417</v>
      </c>
      <c r="F617" s="2" t="s">
        <v>5</v>
      </c>
      <c r="G617" s="5">
        <v>5</v>
      </c>
      <c r="H617" s="5">
        <v>12.42</v>
      </c>
      <c r="I617" s="5">
        <v>62.1</v>
      </c>
      <c r="J617" s="5">
        <f t="shared" si="9"/>
        <v>10</v>
      </c>
    </row>
    <row r="618" spans="1:10" x14ac:dyDescent="0.35">
      <c r="A618" s="2" t="s">
        <v>16</v>
      </c>
      <c r="B618" s="2" t="s">
        <v>9</v>
      </c>
      <c r="C618" s="2" t="s">
        <v>10</v>
      </c>
      <c r="D618" s="2" t="s">
        <v>378</v>
      </c>
      <c r="E618" s="3">
        <v>42417</v>
      </c>
      <c r="F618" s="2" t="s">
        <v>18</v>
      </c>
      <c r="G618" s="5">
        <v>4</v>
      </c>
      <c r="H618" s="5">
        <v>53.35</v>
      </c>
      <c r="I618" s="5">
        <v>213.4</v>
      </c>
      <c r="J618" s="5">
        <f t="shared" si="9"/>
        <v>24</v>
      </c>
    </row>
    <row r="619" spans="1:10" x14ac:dyDescent="0.35">
      <c r="A619" s="2" t="s">
        <v>21</v>
      </c>
      <c r="B619" s="2" t="s">
        <v>6</v>
      </c>
      <c r="C619" s="2" t="s">
        <v>3</v>
      </c>
      <c r="D619" s="2" t="s">
        <v>379</v>
      </c>
      <c r="E619" s="3">
        <v>42417</v>
      </c>
      <c r="F619" s="2" t="s">
        <v>15</v>
      </c>
      <c r="G619" s="5">
        <v>8</v>
      </c>
      <c r="H619" s="5">
        <v>17.829999999999998</v>
      </c>
      <c r="I619" s="5">
        <v>142.63999999999999</v>
      </c>
      <c r="J619" s="5">
        <f t="shared" si="9"/>
        <v>28</v>
      </c>
    </row>
    <row r="620" spans="1:10" x14ac:dyDescent="0.35">
      <c r="A620" s="2" t="s">
        <v>37</v>
      </c>
      <c r="B620" s="2" t="s">
        <v>550</v>
      </c>
      <c r="C620" s="2" t="s">
        <v>3</v>
      </c>
      <c r="D620" s="2" t="s">
        <v>265</v>
      </c>
      <c r="E620" s="3">
        <v>42417</v>
      </c>
      <c r="F620" s="2" t="s">
        <v>12</v>
      </c>
      <c r="G620" s="5">
        <v>7</v>
      </c>
      <c r="H620" s="5">
        <v>16.32</v>
      </c>
      <c r="I620" s="5">
        <v>114.24000000000001</v>
      </c>
      <c r="J620" s="5">
        <f t="shared" si="9"/>
        <v>21</v>
      </c>
    </row>
    <row r="621" spans="1:10" x14ac:dyDescent="0.35">
      <c r="A621" s="2" t="s">
        <v>8</v>
      </c>
      <c r="B621" s="2" t="s">
        <v>43</v>
      </c>
      <c r="C621" s="2" t="s">
        <v>10</v>
      </c>
      <c r="D621" s="2" t="s">
        <v>267</v>
      </c>
      <c r="E621" s="3">
        <v>42417</v>
      </c>
      <c r="F621" s="2" t="s">
        <v>5</v>
      </c>
      <c r="G621" s="5">
        <v>4</v>
      </c>
      <c r="H621" s="5">
        <v>12.42</v>
      </c>
      <c r="I621" s="5">
        <v>49.68</v>
      </c>
      <c r="J621" s="5">
        <f t="shared" si="9"/>
        <v>8</v>
      </c>
    </row>
    <row r="622" spans="1:10" x14ac:dyDescent="0.35">
      <c r="A622" s="2" t="s">
        <v>21</v>
      </c>
      <c r="B622" s="2" t="s">
        <v>6</v>
      </c>
      <c r="C622" s="2" t="s">
        <v>3</v>
      </c>
      <c r="D622" s="2" t="s">
        <v>380</v>
      </c>
      <c r="E622" s="3">
        <v>42417</v>
      </c>
      <c r="F622" s="2" t="s">
        <v>5</v>
      </c>
      <c r="G622" s="5">
        <v>1</v>
      </c>
      <c r="H622" s="5">
        <v>12.42</v>
      </c>
      <c r="I622" s="5">
        <v>12.42</v>
      </c>
      <c r="J622" s="5">
        <f t="shared" si="9"/>
        <v>2</v>
      </c>
    </row>
    <row r="623" spans="1:10" x14ac:dyDescent="0.35">
      <c r="A623" s="2" t="s">
        <v>16</v>
      </c>
      <c r="B623" s="2" t="s">
        <v>25</v>
      </c>
      <c r="C623" s="2" t="s">
        <v>10</v>
      </c>
      <c r="D623" s="2" t="s">
        <v>381</v>
      </c>
      <c r="E623" s="3">
        <v>42417</v>
      </c>
      <c r="F623" s="2" t="s">
        <v>5</v>
      </c>
      <c r="G623" s="5">
        <v>2</v>
      </c>
      <c r="H623" s="5">
        <v>12.42</v>
      </c>
      <c r="I623" s="5">
        <v>24.84</v>
      </c>
      <c r="J623" s="5">
        <f t="shared" si="9"/>
        <v>4</v>
      </c>
    </row>
    <row r="624" spans="1:10" x14ac:dyDescent="0.35">
      <c r="A624" s="2" t="s">
        <v>2</v>
      </c>
      <c r="B624" s="2" t="s">
        <v>6</v>
      </c>
      <c r="C624" s="2" t="s">
        <v>3</v>
      </c>
      <c r="D624" s="2" t="s">
        <v>165</v>
      </c>
      <c r="E624" s="3">
        <v>42417</v>
      </c>
      <c r="F624" s="2" t="s">
        <v>5</v>
      </c>
      <c r="G624" s="5">
        <v>2</v>
      </c>
      <c r="H624" s="5">
        <v>12.42</v>
      </c>
      <c r="I624" s="5">
        <v>24.84</v>
      </c>
      <c r="J624" s="5">
        <f t="shared" si="9"/>
        <v>4</v>
      </c>
    </row>
    <row r="625" spans="1:10" x14ac:dyDescent="0.35">
      <c r="A625" s="2" t="s">
        <v>2</v>
      </c>
      <c r="B625" s="2" t="s">
        <v>550</v>
      </c>
      <c r="C625" s="2" t="s">
        <v>3</v>
      </c>
      <c r="D625" s="2" t="s">
        <v>144</v>
      </c>
      <c r="E625" s="3">
        <v>42417</v>
      </c>
      <c r="F625" s="2" t="s">
        <v>5</v>
      </c>
      <c r="G625" s="5">
        <v>5</v>
      </c>
      <c r="H625" s="5">
        <v>12.42</v>
      </c>
      <c r="I625" s="5">
        <v>62.1</v>
      </c>
      <c r="J625" s="5">
        <f t="shared" si="9"/>
        <v>10</v>
      </c>
    </row>
    <row r="626" spans="1:10" x14ac:dyDescent="0.35">
      <c r="A626" s="2" t="s">
        <v>2</v>
      </c>
      <c r="B626" s="2" t="s">
        <v>550</v>
      </c>
      <c r="C626" s="2" t="s">
        <v>3</v>
      </c>
      <c r="D626" s="2" t="s">
        <v>382</v>
      </c>
      <c r="E626" s="3">
        <v>42417</v>
      </c>
      <c r="F626" s="2" t="s">
        <v>5</v>
      </c>
      <c r="G626" s="5">
        <v>6</v>
      </c>
      <c r="H626" s="5">
        <v>12.42</v>
      </c>
      <c r="I626" s="5">
        <v>74.52</v>
      </c>
      <c r="J626" s="5">
        <f t="shared" si="9"/>
        <v>12</v>
      </c>
    </row>
    <row r="627" spans="1:10" x14ac:dyDescent="0.35">
      <c r="A627" s="2" t="s">
        <v>8</v>
      </c>
      <c r="B627" s="2" t="s">
        <v>25</v>
      </c>
      <c r="C627" s="2" t="s">
        <v>10</v>
      </c>
      <c r="D627" s="2" t="s">
        <v>156</v>
      </c>
      <c r="E627" s="3">
        <v>42417</v>
      </c>
      <c r="F627" s="2" t="s">
        <v>5</v>
      </c>
      <c r="G627" s="5">
        <v>7</v>
      </c>
      <c r="H627" s="5">
        <v>12.42</v>
      </c>
      <c r="I627" s="5">
        <v>86.94</v>
      </c>
      <c r="J627" s="5">
        <f t="shared" si="9"/>
        <v>14</v>
      </c>
    </row>
    <row r="628" spans="1:10" x14ac:dyDescent="0.35">
      <c r="A628" s="2" t="s">
        <v>37</v>
      </c>
      <c r="B628" s="2" t="s">
        <v>551</v>
      </c>
      <c r="C628" s="2" t="s">
        <v>3</v>
      </c>
      <c r="D628" s="2" t="s">
        <v>383</v>
      </c>
      <c r="E628" s="3">
        <v>42417</v>
      </c>
      <c r="F628" s="2" t="s">
        <v>15</v>
      </c>
      <c r="G628" s="5">
        <v>1</v>
      </c>
      <c r="H628" s="5">
        <v>17.829999999999998</v>
      </c>
      <c r="I628" s="5">
        <v>17.829999999999998</v>
      </c>
      <c r="J628" s="5">
        <f t="shared" si="9"/>
        <v>3.5</v>
      </c>
    </row>
    <row r="629" spans="1:10" x14ac:dyDescent="0.35">
      <c r="A629" s="2" t="s">
        <v>2</v>
      </c>
      <c r="B629" s="2" t="s">
        <v>549</v>
      </c>
      <c r="C629" s="2" t="s">
        <v>3</v>
      </c>
      <c r="D629" s="2" t="s">
        <v>277</v>
      </c>
      <c r="E629" s="3">
        <v>42417</v>
      </c>
      <c r="F629" s="2" t="s">
        <v>5</v>
      </c>
      <c r="G629" s="5">
        <v>9</v>
      </c>
      <c r="H629" s="5">
        <v>12.42</v>
      </c>
      <c r="I629" s="5">
        <v>111.78</v>
      </c>
      <c r="J629" s="5">
        <f t="shared" si="9"/>
        <v>18</v>
      </c>
    </row>
    <row r="630" spans="1:10" x14ac:dyDescent="0.35">
      <c r="A630" s="2" t="s">
        <v>8</v>
      </c>
      <c r="B630" s="2" t="s">
        <v>9</v>
      </c>
      <c r="C630" s="2" t="s">
        <v>10</v>
      </c>
      <c r="D630" s="2" t="s">
        <v>148</v>
      </c>
      <c r="E630" s="3">
        <v>42417</v>
      </c>
      <c r="F630" s="2" t="s">
        <v>18</v>
      </c>
      <c r="G630" s="5">
        <v>9</v>
      </c>
      <c r="H630" s="5">
        <v>53.35</v>
      </c>
      <c r="I630" s="5">
        <v>480.15000000000003</v>
      </c>
      <c r="J630" s="5">
        <f t="shared" si="9"/>
        <v>54</v>
      </c>
    </row>
    <row r="631" spans="1:10" x14ac:dyDescent="0.35">
      <c r="A631" s="2" t="s">
        <v>21</v>
      </c>
      <c r="B631" s="2" t="s">
        <v>6</v>
      </c>
      <c r="C631" s="2" t="s">
        <v>3</v>
      </c>
      <c r="D631" s="2" t="s">
        <v>214</v>
      </c>
      <c r="E631" s="3">
        <v>42417</v>
      </c>
      <c r="F631" s="2" t="s">
        <v>18</v>
      </c>
      <c r="G631" s="5">
        <v>7</v>
      </c>
      <c r="H631" s="5">
        <v>53.35</v>
      </c>
      <c r="I631" s="5">
        <v>373.45</v>
      </c>
      <c r="J631" s="5">
        <f t="shared" si="9"/>
        <v>42</v>
      </c>
    </row>
    <row r="632" spans="1:10" x14ac:dyDescent="0.35">
      <c r="A632" s="2" t="s">
        <v>8</v>
      </c>
      <c r="B632" s="2" t="s">
        <v>25</v>
      </c>
      <c r="C632" s="2" t="s">
        <v>10</v>
      </c>
      <c r="D632" s="2" t="s">
        <v>154</v>
      </c>
      <c r="E632" s="3">
        <v>42417</v>
      </c>
      <c r="F632" s="2" t="s">
        <v>12</v>
      </c>
      <c r="G632" s="5">
        <v>5</v>
      </c>
      <c r="H632" s="5">
        <v>16.32</v>
      </c>
      <c r="I632" s="5">
        <v>81.599999999999994</v>
      </c>
      <c r="J632" s="5">
        <f t="shared" si="9"/>
        <v>15</v>
      </c>
    </row>
    <row r="633" spans="1:10" x14ac:dyDescent="0.35">
      <c r="A633" s="2" t="s">
        <v>2</v>
      </c>
      <c r="B633" s="2" t="s">
        <v>549</v>
      </c>
      <c r="C633" s="2" t="s">
        <v>3</v>
      </c>
      <c r="D633" s="2" t="s">
        <v>69</v>
      </c>
      <c r="E633" s="3">
        <v>42417</v>
      </c>
      <c r="F633" s="2" t="s">
        <v>18</v>
      </c>
      <c r="G633" s="5">
        <v>1</v>
      </c>
      <c r="H633" s="5">
        <v>53.35</v>
      </c>
      <c r="I633" s="5">
        <v>53.35</v>
      </c>
      <c r="J633" s="5">
        <f t="shared" si="9"/>
        <v>6</v>
      </c>
    </row>
    <row r="634" spans="1:10" x14ac:dyDescent="0.35">
      <c r="A634" s="2" t="s">
        <v>2</v>
      </c>
      <c r="B634" s="2" t="s">
        <v>551</v>
      </c>
      <c r="C634" s="2" t="s">
        <v>3</v>
      </c>
      <c r="D634" s="2" t="s">
        <v>91</v>
      </c>
      <c r="E634" s="3">
        <v>42417</v>
      </c>
      <c r="F634" s="2" t="s">
        <v>5</v>
      </c>
      <c r="G634" s="5">
        <v>5</v>
      </c>
      <c r="H634" s="5">
        <v>12.42</v>
      </c>
      <c r="I634" s="5">
        <v>62.1</v>
      </c>
      <c r="J634" s="5">
        <f t="shared" si="9"/>
        <v>10</v>
      </c>
    </row>
    <row r="635" spans="1:10" x14ac:dyDescent="0.35">
      <c r="A635" s="2" t="s">
        <v>21</v>
      </c>
      <c r="B635" s="2" t="s">
        <v>549</v>
      </c>
      <c r="C635" s="2" t="s">
        <v>3</v>
      </c>
      <c r="D635" s="2" t="s">
        <v>153</v>
      </c>
      <c r="E635" s="3">
        <v>42417</v>
      </c>
      <c r="F635" s="2" t="s">
        <v>5</v>
      </c>
      <c r="G635" s="5">
        <v>2</v>
      </c>
      <c r="H635" s="5">
        <v>12.42</v>
      </c>
      <c r="I635" s="5">
        <v>24.84</v>
      </c>
      <c r="J635" s="5">
        <f t="shared" si="9"/>
        <v>4</v>
      </c>
    </row>
    <row r="636" spans="1:10" x14ac:dyDescent="0.35">
      <c r="A636" s="2" t="s">
        <v>16</v>
      </c>
      <c r="B636" s="2" t="s">
        <v>9</v>
      </c>
      <c r="C636" s="2" t="s">
        <v>10</v>
      </c>
      <c r="D636" s="2" t="s">
        <v>384</v>
      </c>
      <c r="E636" s="3">
        <v>42417</v>
      </c>
      <c r="F636" s="2" t="s">
        <v>5</v>
      </c>
      <c r="G636" s="5">
        <v>10</v>
      </c>
      <c r="H636" s="5">
        <v>12.42</v>
      </c>
      <c r="I636" s="5">
        <v>124.2</v>
      </c>
      <c r="J636" s="5">
        <f t="shared" si="9"/>
        <v>20</v>
      </c>
    </row>
    <row r="637" spans="1:10" x14ac:dyDescent="0.35">
      <c r="A637" s="2" t="s">
        <v>2</v>
      </c>
      <c r="B637" s="2" t="s">
        <v>551</v>
      </c>
      <c r="C637" s="2" t="s">
        <v>3</v>
      </c>
      <c r="D637" s="2" t="s">
        <v>209</v>
      </c>
      <c r="E637" s="3">
        <v>42417</v>
      </c>
      <c r="F637" s="2" t="s">
        <v>5</v>
      </c>
      <c r="G637" s="5">
        <v>5</v>
      </c>
      <c r="H637" s="5">
        <v>12.42</v>
      </c>
      <c r="I637" s="5">
        <v>62.1</v>
      </c>
      <c r="J637" s="5">
        <f t="shared" si="9"/>
        <v>10</v>
      </c>
    </row>
    <row r="638" spans="1:10" x14ac:dyDescent="0.35">
      <c r="A638" s="2" t="s">
        <v>8</v>
      </c>
      <c r="B638" s="2" t="s">
        <v>43</v>
      </c>
      <c r="C638" s="2" t="s">
        <v>10</v>
      </c>
      <c r="D638" s="2" t="s">
        <v>194</v>
      </c>
      <c r="E638" s="3">
        <v>42417</v>
      </c>
      <c r="F638" s="2" t="s">
        <v>12</v>
      </c>
      <c r="G638" s="5">
        <v>3</v>
      </c>
      <c r="H638" s="5">
        <v>16.32</v>
      </c>
      <c r="I638" s="5">
        <v>48.96</v>
      </c>
      <c r="J638" s="5">
        <f t="shared" si="9"/>
        <v>9</v>
      </c>
    </row>
    <row r="639" spans="1:10" x14ac:dyDescent="0.35">
      <c r="A639" s="2" t="s">
        <v>8</v>
      </c>
      <c r="B639" s="2" t="s">
        <v>43</v>
      </c>
      <c r="C639" s="2" t="s">
        <v>10</v>
      </c>
      <c r="D639" s="2" t="s">
        <v>309</v>
      </c>
      <c r="E639" s="3">
        <v>42418</v>
      </c>
      <c r="F639" s="2" t="s">
        <v>12</v>
      </c>
      <c r="G639" s="5">
        <v>8</v>
      </c>
      <c r="H639" s="5">
        <v>16.32</v>
      </c>
      <c r="I639" s="5">
        <v>130.56</v>
      </c>
      <c r="J639" s="5">
        <f t="shared" si="9"/>
        <v>24</v>
      </c>
    </row>
    <row r="640" spans="1:10" x14ac:dyDescent="0.35">
      <c r="A640" s="2" t="s">
        <v>2</v>
      </c>
      <c r="B640" s="2" t="s">
        <v>551</v>
      </c>
      <c r="C640" s="2" t="s">
        <v>3</v>
      </c>
      <c r="D640" s="2" t="s">
        <v>385</v>
      </c>
      <c r="E640" s="3">
        <v>42418</v>
      </c>
      <c r="F640" s="2" t="s">
        <v>12</v>
      </c>
      <c r="G640" s="5">
        <v>7</v>
      </c>
      <c r="H640" s="5">
        <v>16.32</v>
      </c>
      <c r="I640" s="5">
        <v>114.24000000000001</v>
      </c>
      <c r="J640" s="5">
        <f t="shared" si="9"/>
        <v>21</v>
      </c>
    </row>
    <row r="641" spans="1:10" x14ac:dyDescent="0.35">
      <c r="A641" s="2" t="s">
        <v>8</v>
      </c>
      <c r="B641" s="2" t="s">
        <v>9</v>
      </c>
      <c r="C641" s="2" t="s">
        <v>10</v>
      </c>
      <c r="D641" s="2" t="s">
        <v>356</v>
      </c>
      <c r="E641" s="3">
        <v>42418</v>
      </c>
      <c r="F641" s="2" t="s">
        <v>12</v>
      </c>
      <c r="G641" s="5">
        <v>5</v>
      </c>
      <c r="H641" s="5">
        <v>16.32</v>
      </c>
      <c r="I641" s="5">
        <v>81.599999999999994</v>
      </c>
      <c r="J641" s="5">
        <f t="shared" si="9"/>
        <v>15</v>
      </c>
    </row>
    <row r="642" spans="1:10" x14ac:dyDescent="0.35">
      <c r="A642" s="2" t="s">
        <v>2</v>
      </c>
      <c r="B642" s="2" t="s">
        <v>550</v>
      </c>
      <c r="C642" s="2" t="s">
        <v>3</v>
      </c>
      <c r="D642" s="2" t="s">
        <v>310</v>
      </c>
      <c r="E642" s="3">
        <v>42418</v>
      </c>
      <c r="F642" s="2" t="s">
        <v>15</v>
      </c>
      <c r="G642" s="5">
        <v>3</v>
      </c>
      <c r="H642" s="5">
        <v>17.829999999999998</v>
      </c>
      <c r="I642" s="5">
        <v>53.489999999999995</v>
      </c>
      <c r="J642" s="5">
        <f t="shared" si="9"/>
        <v>10.5</v>
      </c>
    </row>
    <row r="643" spans="1:10" x14ac:dyDescent="0.35">
      <c r="A643" s="2" t="s">
        <v>2</v>
      </c>
      <c r="B643" s="2" t="s">
        <v>550</v>
      </c>
      <c r="C643" s="2" t="s">
        <v>3</v>
      </c>
      <c r="D643" s="2" t="s">
        <v>144</v>
      </c>
      <c r="E643" s="3">
        <v>42418</v>
      </c>
      <c r="F643" s="2" t="s">
        <v>18</v>
      </c>
      <c r="G643" s="5">
        <v>1</v>
      </c>
      <c r="H643" s="5">
        <v>53.35</v>
      </c>
      <c r="I643" s="5">
        <v>53.35</v>
      </c>
      <c r="J643" s="5">
        <f t="shared" ref="J643:J706" si="10">IF(F643="Junk",G643*2,IF(F643="Stuff",G643*3,IF(F643="Things",G643*3.5,G643*6)))</f>
        <v>6</v>
      </c>
    </row>
    <row r="644" spans="1:10" x14ac:dyDescent="0.35">
      <c r="A644" s="2" t="s">
        <v>8</v>
      </c>
      <c r="B644" s="2" t="s">
        <v>25</v>
      </c>
      <c r="C644" s="2" t="s">
        <v>10</v>
      </c>
      <c r="D644" s="2" t="s">
        <v>244</v>
      </c>
      <c r="E644" s="3">
        <v>42418</v>
      </c>
      <c r="F644" s="2" t="s">
        <v>15</v>
      </c>
      <c r="G644" s="5">
        <v>8</v>
      </c>
      <c r="H644" s="5">
        <v>17.829999999999998</v>
      </c>
      <c r="I644" s="5">
        <v>142.63999999999999</v>
      </c>
      <c r="J644" s="5">
        <f t="shared" si="10"/>
        <v>28</v>
      </c>
    </row>
    <row r="645" spans="1:10" x14ac:dyDescent="0.35">
      <c r="A645" s="2" t="s">
        <v>8</v>
      </c>
      <c r="B645" s="2" t="s">
        <v>25</v>
      </c>
      <c r="C645" s="2" t="s">
        <v>10</v>
      </c>
      <c r="D645" s="2" t="s">
        <v>386</v>
      </c>
      <c r="E645" s="3">
        <v>42418</v>
      </c>
      <c r="F645" s="2" t="s">
        <v>5</v>
      </c>
      <c r="G645" s="5">
        <v>2</v>
      </c>
      <c r="H645" s="5">
        <v>12.42</v>
      </c>
      <c r="I645" s="5">
        <v>24.84</v>
      </c>
      <c r="J645" s="5">
        <f t="shared" si="10"/>
        <v>4</v>
      </c>
    </row>
    <row r="646" spans="1:10" x14ac:dyDescent="0.35">
      <c r="A646" s="2" t="s">
        <v>8</v>
      </c>
      <c r="B646" s="2" t="s">
        <v>43</v>
      </c>
      <c r="C646" s="2" t="s">
        <v>10</v>
      </c>
      <c r="D646" s="2" t="s">
        <v>387</v>
      </c>
      <c r="E646" s="3">
        <v>42418</v>
      </c>
      <c r="F646" s="2" t="s">
        <v>18</v>
      </c>
      <c r="G646" s="5">
        <v>10</v>
      </c>
      <c r="H646" s="5">
        <v>53.35</v>
      </c>
      <c r="I646" s="5">
        <v>533.5</v>
      </c>
      <c r="J646" s="5">
        <f t="shared" si="10"/>
        <v>60</v>
      </c>
    </row>
    <row r="647" spans="1:10" x14ac:dyDescent="0.35">
      <c r="A647" s="2" t="s">
        <v>16</v>
      </c>
      <c r="B647" s="2" t="s">
        <v>43</v>
      </c>
      <c r="C647" s="2" t="s">
        <v>10</v>
      </c>
      <c r="D647" s="2" t="s">
        <v>388</v>
      </c>
      <c r="E647" s="3">
        <v>42418</v>
      </c>
      <c r="F647" s="2" t="s">
        <v>15</v>
      </c>
      <c r="G647" s="5">
        <v>5</v>
      </c>
      <c r="H647" s="5">
        <v>17.829999999999998</v>
      </c>
      <c r="I647" s="5">
        <v>89.149999999999991</v>
      </c>
      <c r="J647" s="5">
        <f t="shared" si="10"/>
        <v>17.5</v>
      </c>
    </row>
    <row r="648" spans="1:10" x14ac:dyDescent="0.35">
      <c r="A648" s="2" t="s">
        <v>2</v>
      </c>
      <c r="B648" s="2" t="s">
        <v>6</v>
      </c>
      <c r="C648" s="2" t="s">
        <v>3</v>
      </c>
      <c r="D648" s="2" t="s">
        <v>85</v>
      </c>
      <c r="E648" s="3">
        <v>42418</v>
      </c>
      <c r="F648" s="2" t="s">
        <v>12</v>
      </c>
      <c r="G648" s="5">
        <v>2</v>
      </c>
      <c r="H648" s="5">
        <v>16.32</v>
      </c>
      <c r="I648" s="5">
        <v>32.64</v>
      </c>
      <c r="J648" s="5">
        <f t="shared" si="10"/>
        <v>6</v>
      </c>
    </row>
    <row r="649" spans="1:10" x14ac:dyDescent="0.35">
      <c r="A649" s="2" t="s">
        <v>2</v>
      </c>
      <c r="B649" s="2" t="s">
        <v>551</v>
      </c>
      <c r="C649" s="2" t="s">
        <v>3</v>
      </c>
      <c r="D649" s="2" t="s">
        <v>301</v>
      </c>
      <c r="E649" s="3">
        <v>42418</v>
      </c>
      <c r="F649" s="2" t="s">
        <v>5</v>
      </c>
      <c r="G649" s="5">
        <v>5</v>
      </c>
      <c r="H649" s="5">
        <v>12.42</v>
      </c>
      <c r="I649" s="5">
        <v>62.1</v>
      </c>
      <c r="J649" s="5">
        <f t="shared" si="10"/>
        <v>10</v>
      </c>
    </row>
    <row r="650" spans="1:10" x14ac:dyDescent="0.35">
      <c r="A650" s="2" t="s">
        <v>21</v>
      </c>
      <c r="B650" s="2" t="s">
        <v>549</v>
      </c>
      <c r="C650" s="2" t="s">
        <v>3</v>
      </c>
      <c r="D650" s="2" t="s">
        <v>389</v>
      </c>
      <c r="E650" s="3">
        <v>42418</v>
      </c>
      <c r="F650" s="2" t="s">
        <v>5</v>
      </c>
      <c r="G650" s="5">
        <v>3</v>
      </c>
      <c r="H650" s="5">
        <v>12.42</v>
      </c>
      <c r="I650" s="5">
        <v>37.26</v>
      </c>
      <c r="J650" s="5">
        <f t="shared" si="10"/>
        <v>6</v>
      </c>
    </row>
    <row r="651" spans="1:10" x14ac:dyDescent="0.35">
      <c r="A651" s="2" t="s">
        <v>37</v>
      </c>
      <c r="B651" s="2" t="s">
        <v>550</v>
      </c>
      <c r="C651" s="2" t="s">
        <v>3</v>
      </c>
      <c r="D651" s="2" t="s">
        <v>150</v>
      </c>
      <c r="E651" s="3">
        <v>42418</v>
      </c>
      <c r="F651" s="2" t="s">
        <v>15</v>
      </c>
      <c r="G651" s="5">
        <v>6</v>
      </c>
      <c r="H651" s="5">
        <v>17.829999999999998</v>
      </c>
      <c r="I651" s="5">
        <v>106.97999999999999</v>
      </c>
      <c r="J651" s="5">
        <f t="shared" si="10"/>
        <v>21</v>
      </c>
    </row>
    <row r="652" spans="1:10" x14ac:dyDescent="0.35">
      <c r="A652" s="2" t="s">
        <v>8</v>
      </c>
      <c r="B652" s="2" t="s">
        <v>43</v>
      </c>
      <c r="C652" s="2" t="s">
        <v>10</v>
      </c>
      <c r="D652" s="2" t="s">
        <v>227</v>
      </c>
      <c r="E652" s="3">
        <v>42419</v>
      </c>
      <c r="F652" s="2" t="s">
        <v>5</v>
      </c>
      <c r="G652" s="5">
        <v>3</v>
      </c>
      <c r="H652" s="5">
        <v>12.42</v>
      </c>
      <c r="I652" s="5">
        <v>37.26</v>
      </c>
      <c r="J652" s="5">
        <f t="shared" si="10"/>
        <v>6</v>
      </c>
    </row>
    <row r="653" spans="1:10" x14ac:dyDescent="0.35">
      <c r="A653" s="2" t="s">
        <v>21</v>
      </c>
      <c r="B653" s="2" t="s">
        <v>549</v>
      </c>
      <c r="C653" s="2" t="s">
        <v>3</v>
      </c>
      <c r="D653" s="2" t="s">
        <v>390</v>
      </c>
      <c r="E653" s="3">
        <v>42419</v>
      </c>
      <c r="F653" s="2" t="s">
        <v>5</v>
      </c>
      <c r="G653" s="5">
        <v>5</v>
      </c>
      <c r="H653" s="5">
        <v>12.42</v>
      </c>
      <c r="I653" s="5">
        <v>62.1</v>
      </c>
      <c r="J653" s="5">
        <f t="shared" si="10"/>
        <v>10</v>
      </c>
    </row>
    <row r="654" spans="1:10" x14ac:dyDescent="0.35">
      <c r="A654" s="2" t="s">
        <v>16</v>
      </c>
      <c r="B654" s="2" t="s">
        <v>9</v>
      </c>
      <c r="C654" s="2" t="s">
        <v>10</v>
      </c>
      <c r="D654" s="2" t="s">
        <v>391</v>
      </c>
      <c r="E654" s="3">
        <v>42419</v>
      </c>
      <c r="F654" s="2" t="s">
        <v>15</v>
      </c>
      <c r="G654" s="5">
        <v>4</v>
      </c>
      <c r="H654" s="5">
        <v>17.829999999999998</v>
      </c>
      <c r="I654" s="5">
        <v>71.319999999999993</v>
      </c>
      <c r="J654" s="5">
        <f t="shared" si="10"/>
        <v>14</v>
      </c>
    </row>
    <row r="655" spans="1:10" x14ac:dyDescent="0.35">
      <c r="A655" s="2" t="s">
        <v>2</v>
      </c>
      <c r="B655" s="2" t="s">
        <v>550</v>
      </c>
      <c r="C655" s="2" t="s">
        <v>3</v>
      </c>
      <c r="D655" s="2" t="s">
        <v>366</v>
      </c>
      <c r="E655" s="3">
        <v>42419</v>
      </c>
      <c r="F655" s="2" t="s">
        <v>12</v>
      </c>
      <c r="G655" s="5">
        <v>5</v>
      </c>
      <c r="H655" s="5">
        <v>16.32</v>
      </c>
      <c r="I655" s="5">
        <v>81.599999999999994</v>
      </c>
      <c r="J655" s="5">
        <f t="shared" si="10"/>
        <v>15</v>
      </c>
    </row>
    <row r="656" spans="1:10" x14ac:dyDescent="0.35">
      <c r="A656" s="2" t="s">
        <v>2</v>
      </c>
      <c r="B656" s="2" t="s">
        <v>551</v>
      </c>
      <c r="C656" s="2" t="s">
        <v>3</v>
      </c>
      <c r="D656" s="2" t="s">
        <v>392</v>
      </c>
      <c r="E656" s="3">
        <v>42419</v>
      </c>
      <c r="F656" s="2" t="s">
        <v>5</v>
      </c>
      <c r="G656" s="5">
        <v>2</v>
      </c>
      <c r="H656" s="5">
        <v>12.42</v>
      </c>
      <c r="I656" s="5">
        <v>24.84</v>
      </c>
      <c r="J656" s="5">
        <f t="shared" si="10"/>
        <v>4</v>
      </c>
    </row>
    <row r="657" spans="1:10" x14ac:dyDescent="0.35">
      <c r="A657" s="2" t="s">
        <v>2</v>
      </c>
      <c r="B657" s="2" t="s">
        <v>6</v>
      </c>
      <c r="C657" s="2" t="s">
        <v>3</v>
      </c>
      <c r="D657" s="2" t="s">
        <v>251</v>
      </c>
      <c r="E657" s="3">
        <v>42419</v>
      </c>
      <c r="F657" s="2" t="s">
        <v>12</v>
      </c>
      <c r="G657" s="5">
        <v>6</v>
      </c>
      <c r="H657" s="5">
        <v>16.32</v>
      </c>
      <c r="I657" s="5">
        <v>97.92</v>
      </c>
      <c r="J657" s="5">
        <f t="shared" si="10"/>
        <v>18</v>
      </c>
    </row>
    <row r="658" spans="1:10" x14ac:dyDescent="0.35">
      <c r="A658" s="2" t="s">
        <v>37</v>
      </c>
      <c r="B658" s="2" t="s">
        <v>551</v>
      </c>
      <c r="C658" s="2" t="s">
        <v>3</v>
      </c>
      <c r="D658" s="2" t="s">
        <v>345</v>
      </c>
      <c r="E658" s="3">
        <v>42419</v>
      </c>
      <c r="F658" s="2" t="s">
        <v>15</v>
      </c>
      <c r="G658" s="5">
        <v>8</v>
      </c>
      <c r="H658" s="5">
        <v>17.829999999999998</v>
      </c>
      <c r="I658" s="5">
        <v>142.63999999999999</v>
      </c>
      <c r="J658" s="5">
        <f t="shared" si="10"/>
        <v>28</v>
      </c>
    </row>
    <row r="659" spans="1:10" x14ac:dyDescent="0.35">
      <c r="A659" s="2" t="s">
        <v>37</v>
      </c>
      <c r="B659" s="2" t="s">
        <v>550</v>
      </c>
      <c r="C659" s="2" t="s">
        <v>3</v>
      </c>
      <c r="D659" s="2" t="s">
        <v>13</v>
      </c>
      <c r="E659" s="3">
        <v>42419</v>
      </c>
      <c r="F659" s="2" t="s">
        <v>5</v>
      </c>
      <c r="G659" s="5">
        <v>8</v>
      </c>
      <c r="H659" s="5">
        <v>12.42</v>
      </c>
      <c r="I659" s="5">
        <v>99.36</v>
      </c>
      <c r="J659" s="5">
        <f t="shared" si="10"/>
        <v>16</v>
      </c>
    </row>
    <row r="660" spans="1:10" x14ac:dyDescent="0.35">
      <c r="A660" s="2" t="s">
        <v>16</v>
      </c>
      <c r="B660" s="2" t="s">
        <v>43</v>
      </c>
      <c r="C660" s="2" t="s">
        <v>10</v>
      </c>
      <c r="D660" s="2" t="s">
        <v>117</v>
      </c>
      <c r="E660" s="3">
        <v>42419</v>
      </c>
      <c r="F660" s="2" t="s">
        <v>5</v>
      </c>
      <c r="G660" s="5">
        <v>10</v>
      </c>
      <c r="H660" s="5">
        <v>12.42</v>
      </c>
      <c r="I660" s="5">
        <v>124.2</v>
      </c>
      <c r="J660" s="5">
        <f t="shared" si="10"/>
        <v>20</v>
      </c>
    </row>
    <row r="661" spans="1:10" x14ac:dyDescent="0.35">
      <c r="A661" s="2" t="s">
        <v>8</v>
      </c>
      <c r="B661" s="2" t="s">
        <v>9</v>
      </c>
      <c r="C661" s="2" t="s">
        <v>10</v>
      </c>
      <c r="D661" s="2" t="s">
        <v>393</v>
      </c>
      <c r="E661" s="3">
        <v>42419</v>
      </c>
      <c r="F661" s="2" t="s">
        <v>18</v>
      </c>
      <c r="G661" s="5">
        <v>8</v>
      </c>
      <c r="H661" s="5">
        <v>53.35</v>
      </c>
      <c r="I661" s="5">
        <v>426.8</v>
      </c>
      <c r="J661" s="5">
        <f t="shared" si="10"/>
        <v>48</v>
      </c>
    </row>
    <row r="662" spans="1:10" x14ac:dyDescent="0.35">
      <c r="A662" s="2" t="s">
        <v>16</v>
      </c>
      <c r="B662" s="2" t="s">
        <v>43</v>
      </c>
      <c r="C662" s="2" t="s">
        <v>10</v>
      </c>
      <c r="D662" s="2" t="s">
        <v>274</v>
      </c>
      <c r="E662" s="3">
        <v>42419</v>
      </c>
      <c r="F662" s="2" t="s">
        <v>18</v>
      </c>
      <c r="G662" s="5">
        <v>8</v>
      </c>
      <c r="H662" s="5">
        <v>53.35</v>
      </c>
      <c r="I662" s="5">
        <v>426.8</v>
      </c>
      <c r="J662" s="5">
        <f t="shared" si="10"/>
        <v>48</v>
      </c>
    </row>
    <row r="663" spans="1:10" x14ac:dyDescent="0.35">
      <c r="A663" s="2" t="s">
        <v>2</v>
      </c>
      <c r="B663" s="2" t="s">
        <v>550</v>
      </c>
      <c r="C663" s="2" t="s">
        <v>3</v>
      </c>
      <c r="D663" s="2" t="s">
        <v>368</v>
      </c>
      <c r="E663" s="3">
        <v>42419</v>
      </c>
      <c r="F663" s="2" t="s">
        <v>5</v>
      </c>
      <c r="G663" s="5">
        <v>5</v>
      </c>
      <c r="H663" s="5">
        <v>12.42</v>
      </c>
      <c r="I663" s="5">
        <v>62.1</v>
      </c>
      <c r="J663" s="5">
        <f t="shared" si="10"/>
        <v>10</v>
      </c>
    </row>
    <row r="664" spans="1:10" x14ac:dyDescent="0.35">
      <c r="A664" s="2" t="s">
        <v>21</v>
      </c>
      <c r="B664" s="2" t="s">
        <v>550</v>
      </c>
      <c r="C664" s="2" t="s">
        <v>3</v>
      </c>
      <c r="D664" s="2" t="s">
        <v>394</v>
      </c>
      <c r="E664" s="3">
        <v>42419</v>
      </c>
      <c r="F664" s="2" t="s">
        <v>5</v>
      </c>
      <c r="G664" s="5">
        <v>7</v>
      </c>
      <c r="H664" s="5">
        <v>12.42</v>
      </c>
      <c r="I664" s="5">
        <v>86.94</v>
      </c>
      <c r="J664" s="5">
        <f t="shared" si="10"/>
        <v>14</v>
      </c>
    </row>
    <row r="665" spans="1:10" x14ac:dyDescent="0.35">
      <c r="A665" s="2" t="s">
        <v>21</v>
      </c>
      <c r="B665" s="2" t="s">
        <v>6</v>
      </c>
      <c r="C665" s="2" t="s">
        <v>3</v>
      </c>
      <c r="D665" s="2" t="s">
        <v>202</v>
      </c>
      <c r="E665" s="3">
        <v>42419</v>
      </c>
      <c r="F665" s="2" t="s">
        <v>18</v>
      </c>
      <c r="G665" s="5">
        <v>1</v>
      </c>
      <c r="H665" s="5">
        <v>53.35</v>
      </c>
      <c r="I665" s="5">
        <v>53.35</v>
      </c>
      <c r="J665" s="5">
        <f t="shared" si="10"/>
        <v>6</v>
      </c>
    </row>
    <row r="666" spans="1:10" x14ac:dyDescent="0.35">
      <c r="A666" s="2" t="s">
        <v>2</v>
      </c>
      <c r="B666" s="2" t="s">
        <v>6</v>
      </c>
      <c r="C666" s="2" t="s">
        <v>3</v>
      </c>
      <c r="D666" s="2" t="s">
        <v>395</v>
      </c>
      <c r="E666" s="3">
        <v>42419</v>
      </c>
      <c r="F666" s="2" t="s">
        <v>18</v>
      </c>
      <c r="G666" s="5">
        <v>2</v>
      </c>
      <c r="H666" s="5">
        <v>53.35</v>
      </c>
      <c r="I666" s="5">
        <v>106.7</v>
      </c>
      <c r="J666" s="5">
        <f t="shared" si="10"/>
        <v>12</v>
      </c>
    </row>
    <row r="667" spans="1:10" x14ac:dyDescent="0.35">
      <c r="A667" s="2" t="s">
        <v>21</v>
      </c>
      <c r="B667" s="2" t="s">
        <v>6</v>
      </c>
      <c r="C667" s="2" t="s">
        <v>3</v>
      </c>
      <c r="D667" s="2" t="s">
        <v>297</v>
      </c>
      <c r="E667" s="3">
        <v>42419</v>
      </c>
      <c r="F667" s="2" t="s">
        <v>5</v>
      </c>
      <c r="G667" s="5">
        <v>7</v>
      </c>
      <c r="H667" s="5">
        <v>12.42</v>
      </c>
      <c r="I667" s="5">
        <v>86.94</v>
      </c>
      <c r="J667" s="5">
        <f t="shared" si="10"/>
        <v>14</v>
      </c>
    </row>
    <row r="668" spans="1:10" x14ac:dyDescent="0.35">
      <c r="A668" s="2" t="s">
        <v>2</v>
      </c>
      <c r="B668" s="2" t="s">
        <v>6</v>
      </c>
      <c r="C668" s="2" t="s">
        <v>3</v>
      </c>
      <c r="D668" s="2" t="s">
        <v>214</v>
      </c>
      <c r="E668" s="3">
        <v>42419</v>
      </c>
      <c r="F668" s="2" t="s">
        <v>5</v>
      </c>
      <c r="G668" s="5">
        <v>5</v>
      </c>
      <c r="H668" s="5">
        <v>12.42</v>
      </c>
      <c r="I668" s="5">
        <v>62.1</v>
      </c>
      <c r="J668" s="5">
        <f t="shared" si="10"/>
        <v>10</v>
      </c>
    </row>
    <row r="669" spans="1:10" x14ac:dyDescent="0.35">
      <c r="A669" s="2" t="s">
        <v>2</v>
      </c>
      <c r="B669" s="2" t="s">
        <v>6</v>
      </c>
      <c r="C669" s="2" t="s">
        <v>3</v>
      </c>
      <c r="D669" s="2" t="s">
        <v>205</v>
      </c>
      <c r="E669" s="3">
        <v>42420</v>
      </c>
      <c r="F669" s="2" t="s">
        <v>15</v>
      </c>
      <c r="G669" s="5">
        <v>1</v>
      </c>
      <c r="H669" s="5">
        <v>17.829999999999998</v>
      </c>
      <c r="I669" s="5">
        <v>17.829999999999998</v>
      </c>
      <c r="J669" s="5">
        <f t="shared" si="10"/>
        <v>3.5</v>
      </c>
    </row>
    <row r="670" spans="1:10" x14ac:dyDescent="0.35">
      <c r="A670" s="2" t="s">
        <v>2</v>
      </c>
      <c r="B670" s="2" t="s">
        <v>551</v>
      </c>
      <c r="C670" s="2" t="s">
        <v>3</v>
      </c>
      <c r="D670" s="2" t="s">
        <v>344</v>
      </c>
      <c r="E670" s="3">
        <v>42420</v>
      </c>
      <c r="F670" s="2" t="s">
        <v>12</v>
      </c>
      <c r="G670" s="5">
        <v>2</v>
      </c>
      <c r="H670" s="5">
        <v>16.32</v>
      </c>
      <c r="I670" s="5">
        <v>32.64</v>
      </c>
      <c r="J670" s="5">
        <f t="shared" si="10"/>
        <v>6</v>
      </c>
    </row>
    <row r="671" spans="1:10" x14ac:dyDescent="0.35">
      <c r="A671" s="2" t="s">
        <v>21</v>
      </c>
      <c r="B671" s="2" t="s">
        <v>550</v>
      </c>
      <c r="C671" s="2" t="s">
        <v>3</v>
      </c>
      <c r="D671" s="2" t="s">
        <v>396</v>
      </c>
      <c r="E671" s="3">
        <v>42420</v>
      </c>
      <c r="F671" s="2" t="s">
        <v>18</v>
      </c>
      <c r="G671" s="5">
        <v>1</v>
      </c>
      <c r="H671" s="5">
        <v>53.35</v>
      </c>
      <c r="I671" s="5">
        <v>53.35</v>
      </c>
      <c r="J671" s="5">
        <f t="shared" si="10"/>
        <v>6</v>
      </c>
    </row>
    <row r="672" spans="1:10" x14ac:dyDescent="0.35">
      <c r="A672" s="2" t="s">
        <v>21</v>
      </c>
      <c r="B672" s="2" t="s">
        <v>550</v>
      </c>
      <c r="C672" s="2" t="s">
        <v>3</v>
      </c>
      <c r="D672" s="2" t="s">
        <v>397</v>
      </c>
      <c r="E672" s="3">
        <v>42420</v>
      </c>
      <c r="F672" s="2" t="s">
        <v>5</v>
      </c>
      <c r="G672" s="5">
        <v>10</v>
      </c>
      <c r="H672" s="5">
        <v>12.42</v>
      </c>
      <c r="I672" s="5">
        <v>124.2</v>
      </c>
      <c r="J672" s="5">
        <f t="shared" si="10"/>
        <v>20</v>
      </c>
    </row>
    <row r="673" spans="1:10" x14ac:dyDescent="0.35">
      <c r="A673" s="2" t="s">
        <v>2</v>
      </c>
      <c r="B673" s="2" t="s">
        <v>550</v>
      </c>
      <c r="C673" s="2" t="s">
        <v>3</v>
      </c>
      <c r="D673" s="2" t="s">
        <v>144</v>
      </c>
      <c r="E673" s="3">
        <v>42420</v>
      </c>
      <c r="F673" s="2" t="s">
        <v>15</v>
      </c>
      <c r="G673" s="5">
        <v>3</v>
      </c>
      <c r="H673" s="5">
        <v>17.829999999999998</v>
      </c>
      <c r="I673" s="5">
        <v>53.489999999999995</v>
      </c>
      <c r="J673" s="5">
        <f t="shared" si="10"/>
        <v>10.5</v>
      </c>
    </row>
    <row r="674" spans="1:10" x14ac:dyDescent="0.35">
      <c r="A674" s="2" t="s">
        <v>2</v>
      </c>
      <c r="B674" s="2" t="s">
        <v>551</v>
      </c>
      <c r="C674" s="2" t="s">
        <v>3</v>
      </c>
      <c r="D674" s="2" t="s">
        <v>398</v>
      </c>
      <c r="E674" s="3">
        <v>42420</v>
      </c>
      <c r="F674" s="2" t="s">
        <v>5</v>
      </c>
      <c r="G674" s="5">
        <v>2</v>
      </c>
      <c r="H674" s="5">
        <v>12.42</v>
      </c>
      <c r="I674" s="5">
        <v>24.84</v>
      </c>
      <c r="J674" s="5">
        <f t="shared" si="10"/>
        <v>4</v>
      </c>
    </row>
    <row r="675" spans="1:10" x14ac:dyDescent="0.35">
      <c r="A675" s="2" t="s">
        <v>2</v>
      </c>
      <c r="B675" s="2" t="s">
        <v>551</v>
      </c>
      <c r="C675" s="2" t="s">
        <v>3</v>
      </c>
      <c r="D675" s="2" t="s">
        <v>399</v>
      </c>
      <c r="E675" s="3">
        <v>42420</v>
      </c>
      <c r="F675" s="2" t="s">
        <v>5</v>
      </c>
      <c r="G675" s="5">
        <v>6</v>
      </c>
      <c r="H675" s="5">
        <v>12.42</v>
      </c>
      <c r="I675" s="5">
        <v>74.52</v>
      </c>
      <c r="J675" s="5">
        <f t="shared" si="10"/>
        <v>12</v>
      </c>
    </row>
    <row r="676" spans="1:10" x14ac:dyDescent="0.35">
      <c r="A676" s="2" t="s">
        <v>21</v>
      </c>
      <c r="B676" s="2" t="s">
        <v>6</v>
      </c>
      <c r="C676" s="2" t="s">
        <v>3</v>
      </c>
      <c r="D676" s="2" t="s">
        <v>280</v>
      </c>
      <c r="E676" s="3">
        <v>42420</v>
      </c>
      <c r="F676" s="2" t="s">
        <v>15</v>
      </c>
      <c r="G676" s="5">
        <v>8</v>
      </c>
      <c r="H676" s="5">
        <v>17.829999999999998</v>
      </c>
      <c r="I676" s="5">
        <v>142.63999999999999</v>
      </c>
      <c r="J676" s="5">
        <f t="shared" si="10"/>
        <v>28</v>
      </c>
    </row>
    <row r="677" spans="1:10" x14ac:dyDescent="0.35">
      <c r="A677" s="2" t="s">
        <v>37</v>
      </c>
      <c r="B677" s="2" t="s">
        <v>6</v>
      </c>
      <c r="C677" s="2" t="s">
        <v>3</v>
      </c>
      <c r="D677" s="2" t="s">
        <v>400</v>
      </c>
      <c r="E677" s="3">
        <v>42420</v>
      </c>
      <c r="F677" s="2" t="s">
        <v>5</v>
      </c>
      <c r="G677" s="5">
        <v>8</v>
      </c>
      <c r="H677" s="5">
        <v>12.42</v>
      </c>
      <c r="I677" s="5">
        <v>99.36</v>
      </c>
      <c r="J677" s="5">
        <f t="shared" si="10"/>
        <v>16</v>
      </c>
    </row>
    <row r="678" spans="1:10" x14ac:dyDescent="0.35">
      <c r="A678" s="2" t="s">
        <v>2</v>
      </c>
      <c r="B678" s="2" t="s">
        <v>6</v>
      </c>
      <c r="C678" s="2" t="s">
        <v>3</v>
      </c>
      <c r="D678" s="2" t="s">
        <v>401</v>
      </c>
      <c r="E678" s="3">
        <v>42420</v>
      </c>
      <c r="F678" s="2" t="s">
        <v>15</v>
      </c>
      <c r="G678" s="5">
        <v>5</v>
      </c>
      <c r="H678" s="5">
        <v>17.829999999999998</v>
      </c>
      <c r="I678" s="5">
        <v>89.149999999999991</v>
      </c>
      <c r="J678" s="5">
        <f t="shared" si="10"/>
        <v>17.5</v>
      </c>
    </row>
    <row r="679" spans="1:10" x14ac:dyDescent="0.35">
      <c r="A679" s="2" t="s">
        <v>2</v>
      </c>
      <c r="B679" s="2" t="s">
        <v>6</v>
      </c>
      <c r="C679" s="2" t="s">
        <v>3</v>
      </c>
      <c r="D679" s="2" t="s">
        <v>246</v>
      </c>
      <c r="E679" s="3">
        <v>42420</v>
      </c>
      <c r="F679" s="2" t="s">
        <v>15</v>
      </c>
      <c r="G679" s="5">
        <v>6</v>
      </c>
      <c r="H679" s="5">
        <v>17.829999999999998</v>
      </c>
      <c r="I679" s="5">
        <v>106.97999999999999</v>
      </c>
      <c r="J679" s="5">
        <f t="shared" si="10"/>
        <v>21</v>
      </c>
    </row>
    <row r="680" spans="1:10" x14ac:dyDescent="0.35">
      <c r="A680" s="2" t="s">
        <v>16</v>
      </c>
      <c r="B680" s="2" t="s">
        <v>43</v>
      </c>
      <c r="C680" s="2" t="s">
        <v>10</v>
      </c>
      <c r="D680" s="2" t="s">
        <v>227</v>
      </c>
      <c r="E680" s="3">
        <v>42420</v>
      </c>
      <c r="F680" s="2" t="s">
        <v>18</v>
      </c>
      <c r="G680" s="5">
        <v>6</v>
      </c>
      <c r="H680" s="5">
        <v>53.35</v>
      </c>
      <c r="I680" s="5">
        <v>320.10000000000002</v>
      </c>
      <c r="J680" s="5">
        <f t="shared" si="10"/>
        <v>36</v>
      </c>
    </row>
    <row r="681" spans="1:10" x14ac:dyDescent="0.35">
      <c r="A681" s="2" t="s">
        <v>2</v>
      </c>
      <c r="B681" s="2" t="s">
        <v>551</v>
      </c>
      <c r="C681" s="2" t="s">
        <v>3</v>
      </c>
      <c r="D681" s="2" t="s">
        <v>63</v>
      </c>
      <c r="E681" s="3">
        <v>42420</v>
      </c>
      <c r="F681" s="2" t="s">
        <v>15</v>
      </c>
      <c r="G681" s="5">
        <v>1</v>
      </c>
      <c r="H681" s="5">
        <v>17.829999999999998</v>
      </c>
      <c r="I681" s="5">
        <v>17.829999999999998</v>
      </c>
      <c r="J681" s="5">
        <f t="shared" si="10"/>
        <v>3.5</v>
      </c>
    </row>
    <row r="682" spans="1:10" x14ac:dyDescent="0.35">
      <c r="A682" s="2" t="s">
        <v>21</v>
      </c>
      <c r="B682" s="2" t="s">
        <v>551</v>
      </c>
      <c r="C682" s="2" t="s">
        <v>3</v>
      </c>
      <c r="D682" s="2" t="s">
        <v>247</v>
      </c>
      <c r="E682" s="3">
        <v>42421</v>
      </c>
      <c r="F682" s="2" t="s">
        <v>12</v>
      </c>
      <c r="G682" s="5">
        <v>6</v>
      </c>
      <c r="H682" s="5">
        <v>16.32</v>
      </c>
      <c r="I682" s="5">
        <v>97.92</v>
      </c>
      <c r="J682" s="5">
        <f t="shared" si="10"/>
        <v>18</v>
      </c>
    </row>
    <row r="683" spans="1:10" x14ac:dyDescent="0.35">
      <c r="A683" s="2" t="s">
        <v>2</v>
      </c>
      <c r="B683" s="2" t="s">
        <v>6</v>
      </c>
      <c r="C683" s="2" t="s">
        <v>3</v>
      </c>
      <c r="D683" s="2" t="s">
        <v>402</v>
      </c>
      <c r="E683" s="3">
        <v>42421</v>
      </c>
      <c r="F683" s="2" t="s">
        <v>15</v>
      </c>
      <c r="G683" s="5">
        <v>9</v>
      </c>
      <c r="H683" s="5">
        <v>17.829999999999998</v>
      </c>
      <c r="I683" s="5">
        <v>160.46999999999997</v>
      </c>
      <c r="J683" s="5">
        <f t="shared" si="10"/>
        <v>31.5</v>
      </c>
    </row>
    <row r="684" spans="1:10" x14ac:dyDescent="0.35">
      <c r="A684" s="2" t="s">
        <v>16</v>
      </c>
      <c r="B684" s="2" t="s">
        <v>9</v>
      </c>
      <c r="C684" s="2" t="s">
        <v>10</v>
      </c>
      <c r="D684" s="2" t="s">
        <v>359</v>
      </c>
      <c r="E684" s="3">
        <v>42421</v>
      </c>
      <c r="F684" s="2" t="s">
        <v>15</v>
      </c>
      <c r="G684" s="5">
        <v>2</v>
      </c>
      <c r="H684" s="5">
        <v>17.829999999999998</v>
      </c>
      <c r="I684" s="5">
        <v>35.659999999999997</v>
      </c>
      <c r="J684" s="5">
        <f t="shared" si="10"/>
        <v>7</v>
      </c>
    </row>
    <row r="685" spans="1:10" x14ac:dyDescent="0.35">
      <c r="A685" s="2" t="s">
        <v>2</v>
      </c>
      <c r="B685" s="2" t="s">
        <v>551</v>
      </c>
      <c r="C685" s="2" t="s">
        <v>3</v>
      </c>
      <c r="D685" s="2" t="s">
        <v>360</v>
      </c>
      <c r="E685" s="3">
        <v>42421</v>
      </c>
      <c r="F685" s="2" t="s">
        <v>5</v>
      </c>
      <c r="G685" s="5">
        <v>8</v>
      </c>
      <c r="H685" s="5">
        <v>12.42</v>
      </c>
      <c r="I685" s="5">
        <v>99.36</v>
      </c>
      <c r="J685" s="5">
        <f t="shared" si="10"/>
        <v>16</v>
      </c>
    </row>
    <row r="686" spans="1:10" x14ac:dyDescent="0.35">
      <c r="A686" s="2" t="s">
        <v>21</v>
      </c>
      <c r="B686" s="2" t="s">
        <v>549</v>
      </c>
      <c r="C686" s="2" t="s">
        <v>3</v>
      </c>
      <c r="D686" s="2" t="s">
        <v>70</v>
      </c>
      <c r="E686" s="3">
        <v>42421</v>
      </c>
      <c r="F686" s="2" t="s">
        <v>5</v>
      </c>
      <c r="G686" s="5">
        <v>9</v>
      </c>
      <c r="H686" s="5">
        <v>12.42</v>
      </c>
      <c r="I686" s="5">
        <v>111.78</v>
      </c>
      <c r="J686" s="5">
        <f t="shared" si="10"/>
        <v>18</v>
      </c>
    </row>
    <row r="687" spans="1:10" x14ac:dyDescent="0.35">
      <c r="A687" s="2" t="s">
        <v>2</v>
      </c>
      <c r="B687" s="2" t="s">
        <v>551</v>
      </c>
      <c r="C687" s="2" t="s">
        <v>3</v>
      </c>
      <c r="D687" s="2" t="s">
        <v>250</v>
      </c>
      <c r="E687" s="3">
        <v>42421</v>
      </c>
      <c r="F687" s="2" t="s">
        <v>18</v>
      </c>
      <c r="G687" s="5">
        <v>9</v>
      </c>
      <c r="H687" s="5">
        <v>53.35</v>
      </c>
      <c r="I687" s="5">
        <v>480.15000000000003</v>
      </c>
      <c r="J687" s="5">
        <f t="shared" si="10"/>
        <v>54</v>
      </c>
    </row>
    <row r="688" spans="1:10" x14ac:dyDescent="0.35">
      <c r="A688" s="2" t="s">
        <v>2</v>
      </c>
      <c r="B688" s="2" t="s">
        <v>551</v>
      </c>
      <c r="C688" s="2" t="s">
        <v>3</v>
      </c>
      <c r="D688" s="2" t="s">
        <v>27</v>
      </c>
      <c r="E688" s="3">
        <v>42421</v>
      </c>
      <c r="F688" s="2" t="s">
        <v>18</v>
      </c>
      <c r="G688" s="5">
        <v>8</v>
      </c>
      <c r="H688" s="5">
        <v>53.35</v>
      </c>
      <c r="I688" s="5">
        <v>426.8</v>
      </c>
      <c r="J688" s="5">
        <f t="shared" si="10"/>
        <v>48</v>
      </c>
    </row>
    <row r="689" spans="1:10" x14ac:dyDescent="0.35">
      <c r="A689" s="2" t="s">
        <v>21</v>
      </c>
      <c r="B689" s="2" t="s">
        <v>549</v>
      </c>
      <c r="C689" s="2" t="s">
        <v>3</v>
      </c>
      <c r="D689" s="2" t="s">
        <v>403</v>
      </c>
      <c r="E689" s="3">
        <v>42421</v>
      </c>
      <c r="F689" s="2" t="s">
        <v>5</v>
      </c>
      <c r="G689" s="5">
        <v>7</v>
      </c>
      <c r="H689" s="5">
        <v>12.42</v>
      </c>
      <c r="I689" s="5">
        <v>86.94</v>
      </c>
      <c r="J689" s="5">
        <f t="shared" si="10"/>
        <v>14</v>
      </c>
    </row>
    <row r="690" spans="1:10" x14ac:dyDescent="0.35">
      <c r="A690" s="2" t="s">
        <v>2</v>
      </c>
      <c r="B690" s="2" t="s">
        <v>551</v>
      </c>
      <c r="C690" s="2" t="s">
        <v>3</v>
      </c>
      <c r="D690" s="2" t="s">
        <v>392</v>
      </c>
      <c r="E690" s="3">
        <v>42421</v>
      </c>
      <c r="F690" s="2" t="s">
        <v>12</v>
      </c>
      <c r="G690" s="5">
        <v>10</v>
      </c>
      <c r="H690" s="5">
        <v>16.32</v>
      </c>
      <c r="I690" s="5">
        <v>163.19999999999999</v>
      </c>
      <c r="J690" s="5">
        <f t="shared" si="10"/>
        <v>30</v>
      </c>
    </row>
    <row r="691" spans="1:10" x14ac:dyDescent="0.35">
      <c r="A691" s="2" t="s">
        <v>16</v>
      </c>
      <c r="B691" s="2" t="s">
        <v>25</v>
      </c>
      <c r="C691" s="2" t="s">
        <v>10</v>
      </c>
      <c r="D691" s="2" t="s">
        <v>156</v>
      </c>
      <c r="E691" s="3">
        <v>42421</v>
      </c>
      <c r="F691" s="2" t="s">
        <v>12</v>
      </c>
      <c r="G691" s="5">
        <v>3</v>
      </c>
      <c r="H691" s="5">
        <v>16.32</v>
      </c>
      <c r="I691" s="5">
        <v>48.96</v>
      </c>
      <c r="J691" s="5">
        <f t="shared" si="10"/>
        <v>9</v>
      </c>
    </row>
    <row r="692" spans="1:10" x14ac:dyDescent="0.35">
      <c r="A692" s="2" t="s">
        <v>8</v>
      </c>
      <c r="B692" s="2" t="s">
        <v>43</v>
      </c>
      <c r="C692" s="2" t="s">
        <v>10</v>
      </c>
      <c r="D692" s="2" t="s">
        <v>387</v>
      </c>
      <c r="E692" s="3">
        <v>42422</v>
      </c>
      <c r="F692" s="2" t="s">
        <v>5</v>
      </c>
      <c r="G692" s="5">
        <v>1</v>
      </c>
      <c r="H692" s="5">
        <v>12.42</v>
      </c>
      <c r="I692" s="5">
        <v>12.42</v>
      </c>
      <c r="J692" s="5">
        <f t="shared" si="10"/>
        <v>2</v>
      </c>
    </row>
    <row r="693" spans="1:10" x14ac:dyDescent="0.35">
      <c r="A693" s="2" t="s">
        <v>21</v>
      </c>
      <c r="B693" s="2" t="s">
        <v>550</v>
      </c>
      <c r="C693" s="2" t="s">
        <v>3</v>
      </c>
      <c r="D693" s="2" t="s">
        <v>180</v>
      </c>
      <c r="E693" s="3">
        <v>42422</v>
      </c>
      <c r="F693" s="2" t="s">
        <v>18</v>
      </c>
      <c r="G693" s="5">
        <v>4</v>
      </c>
      <c r="H693" s="5">
        <v>53.35</v>
      </c>
      <c r="I693" s="5">
        <v>213.4</v>
      </c>
      <c r="J693" s="5">
        <f t="shared" si="10"/>
        <v>24</v>
      </c>
    </row>
    <row r="694" spans="1:10" x14ac:dyDescent="0.35">
      <c r="A694" s="2" t="s">
        <v>16</v>
      </c>
      <c r="B694" s="2" t="s">
        <v>9</v>
      </c>
      <c r="C694" s="2" t="s">
        <v>10</v>
      </c>
      <c r="D694" s="2" t="s">
        <v>148</v>
      </c>
      <c r="E694" s="3">
        <v>42422</v>
      </c>
      <c r="F694" s="2" t="s">
        <v>15</v>
      </c>
      <c r="G694" s="5">
        <v>10</v>
      </c>
      <c r="H694" s="5">
        <v>17.829999999999998</v>
      </c>
      <c r="I694" s="5">
        <v>178.29999999999998</v>
      </c>
      <c r="J694" s="5">
        <f t="shared" si="10"/>
        <v>35</v>
      </c>
    </row>
    <row r="695" spans="1:10" x14ac:dyDescent="0.35">
      <c r="A695" s="2" t="s">
        <v>8</v>
      </c>
      <c r="B695" s="2" t="s">
        <v>43</v>
      </c>
      <c r="C695" s="2" t="s">
        <v>10</v>
      </c>
      <c r="D695" s="2" t="s">
        <v>128</v>
      </c>
      <c r="E695" s="3">
        <v>42422</v>
      </c>
      <c r="F695" s="2" t="s">
        <v>5</v>
      </c>
      <c r="G695" s="5">
        <v>9</v>
      </c>
      <c r="H695" s="5">
        <v>12.42</v>
      </c>
      <c r="I695" s="5">
        <v>111.78</v>
      </c>
      <c r="J695" s="5">
        <f t="shared" si="10"/>
        <v>18</v>
      </c>
    </row>
    <row r="696" spans="1:10" x14ac:dyDescent="0.35">
      <c r="A696" s="2" t="s">
        <v>21</v>
      </c>
      <c r="B696" s="2" t="s">
        <v>6</v>
      </c>
      <c r="C696" s="2" t="s">
        <v>3</v>
      </c>
      <c r="D696" s="2" t="s">
        <v>334</v>
      </c>
      <c r="E696" s="3">
        <v>42422</v>
      </c>
      <c r="F696" s="2" t="s">
        <v>12</v>
      </c>
      <c r="G696" s="5">
        <v>2</v>
      </c>
      <c r="H696" s="5">
        <v>16.32</v>
      </c>
      <c r="I696" s="5">
        <v>32.64</v>
      </c>
      <c r="J696" s="5">
        <f t="shared" si="10"/>
        <v>6</v>
      </c>
    </row>
    <row r="697" spans="1:10" x14ac:dyDescent="0.35">
      <c r="A697" s="2" t="s">
        <v>2</v>
      </c>
      <c r="B697" s="2" t="s">
        <v>551</v>
      </c>
      <c r="C697" s="2" t="s">
        <v>3</v>
      </c>
      <c r="D697" s="2" t="s">
        <v>404</v>
      </c>
      <c r="E697" s="3">
        <v>42422</v>
      </c>
      <c r="F697" s="2" t="s">
        <v>18</v>
      </c>
      <c r="G697" s="5">
        <v>7</v>
      </c>
      <c r="H697" s="5">
        <v>53.35</v>
      </c>
      <c r="I697" s="5">
        <v>373.45</v>
      </c>
      <c r="J697" s="5">
        <f t="shared" si="10"/>
        <v>42</v>
      </c>
    </row>
    <row r="698" spans="1:10" x14ac:dyDescent="0.35">
      <c r="A698" s="2" t="s">
        <v>16</v>
      </c>
      <c r="B698" s="2" t="s">
        <v>43</v>
      </c>
      <c r="C698" s="2" t="s">
        <v>10</v>
      </c>
      <c r="D698" s="2" t="s">
        <v>128</v>
      </c>
      <c r="E698" s="3">
        <v>42422</v>
      </c>
      <c r="F698" s="2" t="s">
        <v>12</v>
      </c>
      <c r="G698" s="5">
        <v>9</v>
      </c>
      <c r="H698" s="5">
        <v>16.32</v>
      </c>
      <c r="I698" s="5">
        <v>146.88</v>
      </c>
      <c r="J698" s="5">
        <f t="shared" si="10"/>
        <v>27</v>
      </c>
    </row>
    <row r="699" spans="1:10" x14ac:dyDescent="0.35">
      <c r="A699" s="2" t="s">
        <v>21</v>
      </c>
      <c r="B699" s="2" t="s">
        <v>550</v>
      </c>
      <c r="C699" s="2" t="s">
        <v>3</v>
      </c>
      <c r="D699" s="2" t="s">
        <v>180</v>
      </c>
      <c r="E699" s="3">
        <v>42422</v>
      </c>
      <c r="F699" s="2" t="s">
        <v>18</v>
      </c>
      <c r="G699" s="5">
        <v>1</v>
      </c>
      <c r="H699" s="5">
        <v>53.35</v>
      </c>
      <c r="I699" s="5">
        <v>53.35</v>
      </c>
      <c r="J699" s="5">
        <f t="shared" si="10"/>
        <v>6</v>
      </c>
    </row>
    <row r="700" spans="1:10" x14ac:dyDescent="0.35">
      <c r="A700" s="2" t="s">
        <v>8</v>
      </c>
      <c r="B700" s="2" t="s">
        <v>9</v>
      </c>
      <c r="C700" s="2" t="s">
        <v>10</v>
      </c>
      <c r="D700" s="2" t="s">
        <v>405</v>
      </c>
      <c r="E700" s="3">
        <v>42422</v>
      </c>
      <c r="F700" s="2" t="s">
        <v>5</v>
      </c>
      <c r="G700" s="5">
        <v>9</v>
      </c>
      <c r="H700" s="5">
        <v>12.42</v>
      </c>
      <c r="I700" s="5">
        <v>111.78</v>
      </c>
      <c r="J700" s="5">
        <f t="shared" si="10"/>
        <v>18</v>
      </c>
    </row>
    <row r="701" spans="1:10" x14ac:dyDescent="0.35">
      <c r="A701" s="2" t="s">
        <v>37</v>
      </c>
      <c r="B701" s="2" t="s">
        <v>6</v>
      </c>
      <c r="C701" s="2" t="s">
        <v>3</v>
      </c>
      <c r="D701" s="2" t="s">
        <v>406</v>
      </c>
      <c r="E701" s="3">
        <v>42422</v>
      </c>
      <c r="F701" s="2" t="s">
        <v>18</v>
      </c>
      <c r="G701" s="5">
        <v>10</v>
      </c>
      <c r="H701" s="5">
        <v>53.35</v>
      </c>
      <c r="I701" s="5">
        <v>533.5</v>
      </c>
      <c r="J701" s="5">
        <f t="shared" si="10"/>
        <v>60</v>
      </c>
    </row>
    <row r="702" spans="1:10" x14ac:dyDescent="0.35">
      <c r="A702" s="2" t="s">
        <v>2</v>
      </c>
      <c r="B702" s="2" t="s">
        <v>6</v>
      </c>
      <c r="C702" s="2" t="s">
        <v>3</v>
      </c>
      <c r="D702" s="2" t="s">
        <v>407</v>
      </c>
      <c r="E702" s="3">
        <v>42422</v>
      </c>
      <c r="F702" s="2" t="s">
        <v>15</v>
      </c>
      <c r="G702" s="5">
        <v>5</v>
      </c>
      <c r="H702" s="5">
        <v>17.829999999999998</v>
      </c>
      <c r="I702" s="5">
        <v>89.149999999999991</v>
      </c>
      <c r="J702" s="5">
        <f t="shared" si="10"/>
        <v>17.5</v>
      </c>
    </row>
    <row r="703" spans="1:10" x14ac:dyDescent="0.35">
      <c r="A703" s="2" t="s">
        <v>16</v>
      </c>
      <c r="B703" s="2" t="s">
        <v>25</v>
      </c>
      <c r="C703" s="2" t="s">
        <v>10</v>
      </c>
      <c r="D703" s="2" t="s">
        <v>362</v>
      </c>
      <c r="E703" s="3">
        <v>42423</v>
      </c>
      <c r="F703" s="2" t="s">
        <v>5</v>
      </c>
      <c r="G703" s="5">
        <v>5</v>
      </c>
      <c r="H703" s="5">
        <v>12.42</v>
      </c>
      <c r="I703" s="5">
        <v>62.1</v>
      </c>
      <c r="J703" s="5">
        <f t="shared" si="10"/>
        <v>10</v>
      </c>
    </row>
    <row r="704" spans="1:10" x14ac:dyDescent="0.35">
      <c r="A704" s="2" t="s">
        <v>16</v>
      </c>
      <c r="B704" s="2" t="s">
        <v>25</v>
      </c>
      <c r="C704" s="2" t="s">
        <v>10</v>
      </c>
      <c r="D704" s="2" t="s">
        <v>67</v>
      </c>
      <c r="E704" s="3">
        <v>42423</v>
      </c>
      <c r="F704" s="2" t="s">
        <v>15</v>
      </c>
      <c r="G704" s="5">
        <v>7</v>
      </c>
      <c r="H704" s="5">
        <v>17.829999999999998</v>
      </c>
      <c r="I704" s="5">
        <v>124.80999999999999</v>
      </c>
      <c r="J704" s="5">
        <f t="shared" si="10"/>
        <v>24.5</v>
      </c>
    </row>
    <row r="705" spans="1:10" x14ac:dyDescent="0.35">
      <c r="A705" s="2" t="s">
        <v>16</v>
      </c>
      <c r="B705" s="2" t="s">
        <v>9</v>
      </c>
      <c r="C705" s="2" t="s">
        <v>10</v>
      </c>
      <c r="D705" s="2" t="s">
        <v>408</v>
      </c>
      <c r="E705" s="3">
        <v>42423</v>
      </c>
      <c r="F705" s="2" t="s">
        <v>5</v>
      </c>
      <c r="G705" s="5">
        <v>10</v>
      </c>
      <c r="H705" s="5">
        <v>12.42</v>
      </c>
      <c r="I705" s="5">
        <v>124.2</v>
      </c>
      <c r="J705" s="5">
        <f t="shared" si="10"/>
        <v>20</v>
      </c>
    </row>
    <row r="706" spans="1:10" x14ac:dyDescent="0.35">
      <c r="A706" s="2" t="s">
        <v>21</v>
      </c>
      <c r="B706" s="2" t="s">
        <v>549</v>
      </c>
      <c r="C706" s="2" t="s">
        <v>3</v>
      </c>
      <c r="D706" s="2" t="s">
        <v>163</v>
      </c>
      <c r="E706" s="3">
        <v>42423</v>
      </c>
      <c r="F706" s="2" t="s">
        <v>18</v>
      </c>
      <c r="G706" s="5">
        <v>10</v>
      </c>
      <c r="H706" s="5">
        <v>53.35</v>
      </c>
      <c r="I706" s="5">
        <v>533.5</v>
      </c>
      <c r="J706" s="5">
        <f t="shared" si="10"/>
        <v>60</v>
      </c>
    </row>
    <row r="707" spans="1:10" x14ac:dyDescent="0.35">
      <c r="A707" s="2" t="s">
        <v>2</v>
      </c>
      <c r="B707" s="2" t="s">
        <v>550</v>
      </c>
      <c r="C707" s="2" t="s">
        <v>3</v>
      </c>
      <c r="D707" s="2" t="s">
        <v>181</v>
      </c>
      <c r="E707" s="3">
        <v>42423</v>
      </c>
      <c r="F707" s="2" t="s">
        <v>5</v>
      </c>
      <c r="G707" s="5">
        <v>9</v>
      </c>
      <c r="H707" s="5">
        <v>12.42</v>
      </c>
      <c r="I707" s="5">
        <v>111.78</v>
      </c>
      <c r="J707" s="5">
        <f t="shared" ref="J707:J770" si="11">IF(F707="Junk",G707*2,IF(F707="Stuff",G707*3,IF(F707="Things",G707*3.5,G707*6)))</f>
        <v>18</v>
      </c>
    </row>
    <row r="708" spans="1:10" x14ac:dyDescent="0.35">
      <c r="A708" s="2" t="s">
        <v>2</v>
      </c>
      <c r="B708" s="2" t="s">
        <v>551</v>
      </c>
      <c r="C708" s="2" t="s">
        <v>3</v>
      </c>
      <c r="D708" s="2" t="s">
        <v>329</v>
      </c>
      <c r="E708" s="3">
        <v>42423</v>
      </c>
      <c r="F708" s="2" t="s">
        <v>18</v>
      </c>
      <c r="G708" s="5">
        <v>4</v>
      </c>
      <c r="H708" s="5">
        <v>53.35</v>
      </c>
      <c r="I708" s="5">
        <v>213.4</v>
      </c>
      <c r="J708" s="5">
        <f t="shared" si="11"/>
        <v>24</v>
      </c>
    </row>
    <row r="709" spans="1:10" x14ac:dyDescent="0.35">
      <c r="A709" s="2" t="s">
        <v>2</v>
      </c>
      <c r="B709" s="2" t="s">
        <v>550</v>
      </c>
      <c r="C709" s="2" t="s">
        <v>3</v>
      </c>
      <c r="D709" s="2" t="s">
        <v>138</v>
      </c>
      <c r="E709" s="3">
        <v>42423</v>
      </c>
      <c r="F709" s="2" t="s">
        <v>15</v>
      </c>
      <c r="G709" s="5">
        <v>1</v>
      </c>
      <c r="H709" s="5">
        <v>17.829999999999998</v>
      </c>
      <c r="I709" s="5">
        <v>17.829999999999998</v>
      </c>
      <c r="J709" s="5">
        <f t="shared" si="11"/>
        <v>3.5</v>
      </c>
    </row>
    <row r="710" spans="1:10" x14ac:dyDescent="0.35">
      <c r="A710" s="2" t="s">
        <v>8</v>
      </c>
      <c r="B710" s="2" t="s">
        <v>25</v>
      </c>
      <c r="C710" s="2" t="s">
        <v>10</v>
      </c>
      <c r="D710" s="2" t="s">
        <v>361</v>
      </c>
      <c r="E710" s="3">
        <v>42423</v>
      </c>
      <c r="F710" s="2" t="s">
        <v>15</v>
      </c>
      <c r="G710" s="5">
        <v>7</v>
      </c>
      <c r="H710" s="5">
        <v>17.829999999999998</v>
      </c>
      <c r="I710" s="5">
        <v>124.80999999999999</v>
      </c>
      <c r="J710" s="5">
        <f t="shared" si="11"/>
        <v>24.5</v>
      </c>
    </row>
    <row r="711" spans="1:10" x14ac:dyDescent="0.35">
      <c r="A711" s="2" t="s">
        <v>16</v>
      </c>
      <c r="B711" s="2" t="s">
        <v>112</v>
      </c>
      <c r="C711" s="2" t="s">
        <v>10</v>
      </c>
      <c r="D711" s="2" t="s">
        <v>142</v>
      </c>
      <c r="E711" s="3">
        <v>42423</v>
      </c>
      <c r="F711" s="2" t="s">
        <v>5</v>
      </c>
      <c r="G711" s="5">
        <v>7</v>
      </c>
      <c r="H711" s="5">
        <v>12.42</v>
      </c>
      <c r="I711" s="5">
        <v>86.94</v>
      </c>
      <c r="J711" s="5">
        <f t="shared" si="11"/>
        <v>14</v>
      </c>
    </row>
    <row r="712" spans="1:10" x14ac:dyDescent="0.35">
      <c r="A712" s="2" t="s">
        <v>2</v>
      </c>
      <c r="B712" s="2" t="s">
        <v>550</v>
      </c>
      <c r="C712" s="2" t="s">
        <v>3</v>
      </c>
      <c r="D712" s="2" t="s">
        <v>138</v>
      </c>
      <c r="E712" s="3">
        <v>42424</v>
      </c>
      <c r="F712" s="2" t="s">
        <v>18</v>
      </c>
      <c r="G712" s="5">
        <v>7</v>
      </c>
      <c r="H712" s="5">
        <v>53.35</v>
      </c>
      <c r="I712" s="5">
        <v>373.45</v>
      </c>
      <c r="J712" s="5">
        <f t="shared" si="11"/>
        <v>42</v>
      </c>
    </row>
    <row r="713" spans="1:10" x14ac:dyDescent="0.35">
      <c r="A713" s="2" t="s">
        <v>2</v>
      </c>
      <c r="B713" s="2" t="s">
        <v>551</v>
      </c>
      <c r="C713" s="2" t="s">
        <v>3</v>
      </c>
      <c r="D713" s="2" t="s">
        <v>409</v>
      </c>
      <c r="E713" s="3">
        <v>42424</v>
      </c>
      <c r="F713" s="2" t="s">
        <v>15</v>
      </c>
      <c r="G713" s="5">
        <v>9</v>
      </c>
      <c r="H713" s="5">
        <v>17.829999999999998</v>
      </c>
      <c r="I713" s="5">
        <v>160.46999999999997</v>
      </c>
      <c r="J713" s="5">
        <f t="shared" si="11"/>
        <v>31.5</v>
      </c>
    </row>
    <row r="714" spans="1:10" x14ac:dyDescent="0.35">
      <c r="A714" s="2" t="s">
        <v>16</v>
      </c>
      <c r="B714" s="2" t="s">
        <v>43</v>
      </c>
      <c r="C714" s="2" t="s">
        <v>10</v>
      </c>
      <c r="D714" s="2" t="s">
        <v>410</v>
      </c>
      <c r="E714" s="3">
        <v>42424</v>
      </c>
      <c r="F714" s="2" t="s">
        <v>15</v>
      </c>
      <c r="G714" s="5">
        <v>10</v>
      </c>
      <c r="H714" s="5">
        <v>17.829999999999998</v>
      </c>
      <c r="I714" s="5">
        <v>178.29999999999998</v>
      </c>
      <c r="J714" s="5">
        <f t="shared" si="11"/>
        <v>35</v>
      </c>
    </row>
    <row r="715" spans="1:10" x14ac:dyDescent="0.35">
      <c r="A715" s="2" t="s">
        <v>16</v>
      </c>
      <c r="B715" s="2" t="s">
        <v>9</v>
      </c>
      <c r="C715" s="2" t="s">
        <v>10</v>
      </c>
      <c r="D715" s="2" t="s">
        <v>252</v>
      </c>
      <c r="E715" s="3">
        <v>42424</v>
      </c>
      <c r="F715" s="2" t="s">
        <v>18</v>
      </c>
      <c r="G715" s="5">
        <v>5</v>
      </c>
      <c r="H715" s="5">
        <v>53.35</v>
      </c>
      <c r="I715" s="5">
        <v>266.75</v>
      </c>
      <c r="J715" s="5">
        <f t="shared" si="11"/>
        <v>30</v>
      </c>
    </row>
    <row r="716" spans="1:10" x14ac:dyDescent="0.35">
      <c r="A716" s="2" t="s">
        <v>2</v>
      </c>
      <c r="B716" s="2" t="s">
        <v>6</v>
      </c>
      <c r="C716" s="2" t="s">
        <v>3</v>
      </c>
      <c r="D716" s="2" t="s">
        <v>271</v>
      </c>
      <c r="E716" s="3">
        <v>42424</v>
      </c>
      <c r="F716" s="2" t="s">
        <v>5</v>
      </c>
      <c r="G716" s="5">
        <v>8</v>
      </c>
      <c r="H716" s="5">
        <v>12.42</v>
      </c>
      <c r="I716" s="5">
        <v>99.36</v>
      </c>
      <c r="J716" s="5">
        <f t="shared" si="11"/>
        <v>16</v>
      </c>
    </row>
    <row r="717" spans="1:10" x14ac:dyDescent="0.35">
      <c r="A717" s="2" t="s">
        <v>16</v>
      </c>
      <c r="B717" s="2" t="s">
        <v>9</v>
      </c>
      <c r="C717" s="2" t="s">
        <v>10</v>
      </c>
      <c r="D717" s="2" t="s">
        <v>48</v>
      </c>
      <c r="E717" s="3">
        <v>42424</v>
      </c>
      <c r="F717" s="2" t="s">
        <v>12</v>
      </c>
      <c r="G717" s="5">
        <v>2</v>
      </c>
      <c r="H717" s="5">
        <v>16.32</v>
      </c>
      <c r="I717" s="5">
        <v>32.64</v>
      </c>
      <c r="J717" s="5">
        <f t="shared" si="11"/>
        <v>6</v>
      </c>
    </row>
    <row r="718" spans="1:10" x14ac:dyDescent="0.35">
      <c r="A718" s="2" t="s">
        <v>8</v>
      </c>
      <c r="B718" s="2" t="s">
        <v>9</v>
      </c>
      <c r="C718" s="2" t="s">
        <v>10</v>
      </c>
      <c r="D718" s="2" t="s">
        <v>229</v>
      </c>
      <c r="E718" s="3">
        <v>42424</v>
      </c>
      <c r="F718" s="2" t="s">
        <v>18</v>
      </c>
      <c r="G718" s="5">
        <v>2</v>
      </c>
      <c r="H718" s="5">
        <v>53.35</v>
      </c>
      <c r="I718" s="5">
        <v>106.7</v>
      </c>
      <c r="J718" s="5">
        <f t="shared" si="11"/>
        <v>12</v>
      </c>
    </row>
    <row r="719" spans="1:10" x14ac:dyDescent="0.35">
      <c r="A719" s="2" t="s">
        <v>21</v>
      </c>
      <c r="B719" s="2" t="s">
        <v>6</v>
      </c>
      <c r="C719" s="2" t="s">
        <v>3</v>
      </c>
      <c r="D719" s="2" t="s">
        <v>186</v>
      </c>
      <c r="E719" s="3">
        <v>42424</v>
      </c>
      <c r="F719" s="2" t="s">
        <v>5</v>
      </c>
      <c r="G719" s="5">
        <v>2</v>
      </c>
      <c r="H719" s="5">
        <v>12.42</v>
      </c>
      <c r="I719" s="5">
        <v>24.84</v>
      </c>
      <c r="J719" s="5">
        <f t="shared" si="11"/>
        <v>4</v>
      </c>
    </row>
    <row r="720" spans="1:10" x14ac:dyDescent="0.35">
      <c r="A720" s="2" t="s">
        <v>37</v>
      </c>
      <c r="B720" s="2" t="s">
        <v>6</v>
      </c>
      <c r="C720" s="2" t="s">
        <v>3</v>
      </c>
      <c r="D720" s="2" t="s">
        <v>346</v>
      </c>
      <c r="E720" s="3">
        <v>42424</v>
      </c>
      <c r="F720" s="2" t="s">
        <v>12</v>
      </c>
      <c r="G720" s="5">
        <v>5</v>
      </c>
      <c r="H720" s="5">
        <v>16.32</v>
      </c>
      <c r="I720" s="5">
        <v>81.599999999999994</v>
      </c>
      <c r="J720" s="5">
        <f t="shared" si="11"/>
        <v>15</v>
      </c>
    </row>
    <row r="721" spans="1:10" x14ac:dyDescent="0.35">
      <c r="A721" s="2" t="s">
        <v>16</v>
      </c>
      <c r="B721" s="2" t="s">
        <v>112</v>
      </c>
      <c r="C721" s="2" t="s">
        <v>10</v>
      </c>
      <c r="D721" s="2" t="s">
        <v>411</v>
      </c>
      <c r="E721" s="3">
        <v>42424</v>
      </c>
      <c r="F721" s="2" t="s">
        <v>5</v>
      </c>
      <c r="G721" s="5">
        <v>4</v>
      </c>
      <c r="H721" s="5">
        <v>12.42</v>
      </c>
      <c r="I721" s="5">
        <v>49.68</v>
      </c>
      <c r="J721" s="5">
        <f t="shared" si="11"/>
        <v>8</v>
      </c>
    </row>
    <row r="722" spans="1:10" x14ac:dyDescent="0.35">
      <c r="A722" s="2" t="s">
        <v>2</v>
      </c>
      <c r="B722" s="2" t="s">
        <v>550</v>
      </c>
      <c r="C722" s="2" t="s">
        <v>3</v>
      </c>
      <c r="D722" s="2" t="s">
        <v>86</v>
      </c>
      <c r="E722" s="3">
        <v>42424</v>
      </c>
      <c r="F722" s="2" t="s">
        <v>15</v>
      </c>
      <c r="G722" s="5">
        <v>1</v>
      </c>
      <c r="H722" s="5">
        <v>17.829999999999998</v>
      </c>
      <c r="I722" s="5">
        <v>17.829999999999998</v>
      </c>
      <c r="J722" s="5">
        <f t="shared" si="11"/>
        <v>3.5</v>
      </c>
    </row>
    <row r="723" spans="1:10" x14ac:dyDescent="0.35">
      <c r="A723" s="2" t="s">
        <v>16</v>
      </c>
      <c r="B723" s="2" t="s">
        <v>9</v>
      </c>
      <c r="C723" s="2" t="s">
        <v>10</v>
      </c>
      <c r="D723" s="2" t="s">
        <v>367</v>
      </c>
      <c r="E723" s="3">
        <v>42424</v>
      </c>
      <c r="F723" s="2" t="s">
        <v>5</v>
      </c>
      <c r="G723" s="5">
        <v>6</v>
      </c>
      <c r="H723" s="5">
        <v>12.42</v>
      </c>
      <c r="I723" s="5">
        <v>74.52</v>
      </c>
      <c r="J723" s="5">
        <f t="shared" si="11"/>
        <v>12</v>
      </c>
    </row>
    <row r="724" spans="1:10" x14ac:dyDescent="0.35">
      <c r="A724" s="2" t="s">
        <v>2</v>
      </c>
      <c r="B724" s="2" t="s">
        <v>6</v>
      </c>
      <c r="C724" s="2" t="s">
        <v>3</v>
      </c>
      <c r="D724" s="2" t="s">
        <v>296</v>
      </c>
      <c r="E724" s="3">
        <v>42424</v>
      </c>
      <c r="F724" s="2" t="s">
        <v>15</v>
      </c>
      <c r="G724" s="5">
        <v>9</v>
      </c>
      <c r="H724" s="5">
        <v>17.829999999999998</v>
      </c>
      <c r="I724" s="5">
        <v>160.46999999999997</v>
      </c>
      <c r="J724" s="5">
        <f t="shared" si="11"/>
        <v>31.5</v>
      </c>
    </row>
    <row r="725" spans="1:10" x14ac:dyDescent="0.35">
      <c r="A725" s="2" t="s">
        <v>8</v>
      </c>
      <c r="B725" s="2" t="s">
        <v>43</v>
      </c>
      <c r="C725" s="2" t="s">
        <v>10</v>
      </c>
      <c r="D725" s="2" t="s">
        <v>350</v>
      </c>
      <c r="E725" s="3">
        <v>42424</v>
      </c>
      <c r="F725" s="2" t="s">
        <v>5</v>
      </c>
      <c r="G725" s="5">
        <v>2</v>
      </c>
      <c r="H725" s="5">
        <v>12.42</v>
      </c>
      <c r="I725" s="5">
        <v>24.84</v>
      </c>
      <c r="J725" s="5">
        <f t="shared" si="11"/>
        <v>4</v>
      </c>
    </row>
    <row r="726" spans="1:10" x14ac:dyDescent="0.35">
      <c r="A726" s="2" t="s">
        <v>37</v>
      </c>
      <c r="B726" s="2" t="s">
        <v>551</v>
      </c>
      <c r="C726" s="2" t="s">
        <v>3</v>
      </c>
      <c r="D726" s="2" t="s">
        <v>183</v>
      </c>
      <c r="E726" s="3">
        <v>42425</v>
      </c>
      <c r="F726" s="2" t="s">
        <v>5</v>
      </c>
      <c r="G726" s="5">
        <v>10</v>
      </c>
      <c r="H726" s="5">
        <v>12.42</v>
      </c>
      <c r="I726" s="5">
        <v>124.2</v>
      </c>
      <c r="J726" s="5">
        <f t="shared" si="11"/>
        <v>20</v>
      </c>
    </row>
    <row r="727" spans="1:10" x14ac:dyDescent="0.35">
      <c r="A727" s="2" t="s">
        <v>16</v>
      </c>
      <c r="B727" s="2" t="s">
        <v>9</v>
      </c>
      <c r="C727" s="2" t="s">
        <v>10</v>
      </c>
      <c r="D727" s="2" t="s">
        <v>412</v>
      </c>
      <c r="E727" s="3">
        <v>42425</v>
      </c>
      <c r="F727" s="2" t="s">
        <v>5</v>
      </c>
      <c r="G727" s="5">
        <v>1</v>
      </c>
      <c r="H727" s="5">
        <v>12.42</v>
      </c>
      <c r="I727" s="5">
        <v>12.42</v>
      </c>
      <c r="J727" s="5">
        <f t="shared" si="11"/>
        <v>2</v>
      </c>
    </row>
    <row r="728" spans="1:10" x14ac:dyDescent="0.35">
      <c r="A728" s="2" t="s">
        <v>2</v>
      </c>
      <c r="B728" s="2" t="s">
        <v>551</v>
      </c>
      <c r="C728" s="2" t="s">
        <v>3</v>
      </c>
      <c r="D728" s="2" t="s">
        <v>35</v>
      </c>
      <c r="E728" s="3">
        <v>42425</v>
      </c>
      <c r="F728" s="2" t="s">
        <v>15</v>
      </c>
      <c r="G728" s="5">
        <v>10</v>
      </c>
      <c r="H728" s="5">
        <v>17.829999999999998</v>
      </c>
      <c r="I728" s="5">
        <v>178.29999999999998</v>
      </c>
      <c r="J728" s="5">
        <f t="shared" si="11"/>
        <v>35</v>
      </c>
    </row>
    <row r="729" spans="1:10" x14ac:dyDescent="0.35">
      <c r="A729" s="2" t="s">
        <v>16</v>
      </c>
      <c r="B729" s="2" t="s">
        <v>43</v>
      </c>
      <c r="C729" s="2" t="s">
        <v>10</v>
      </c>
      <c r="D729" s="2" t="s">
        <v>104</v>
      </c>
      <c r="E729" s="3">
        <v>42425</v>
      </c>
      <c r="F729" s="2" t="s">
        <v>12</v>
      </c>
      <c r="G729" s="5">
        <v>2</v>
      </c>
      <c r="H729" s="5">
        <v>16.32</v>
      </c>
      <c r="I729" s="5">
        <v>32.64</v>
      </c>
      <c r="J729" s="5">
        <f t="shared" si="11"/>
        <v>6</v>
      </c>
    </row>
    <row r="730" spans="1:10" x14ac:dyDescent="0.35">
      <c r="A730" s="2" t="s">
        <v>37</v>
      </c>
      <c r="B730" s="2" t="s">
        <v>551</v>
      </c>
      <c r="C730" s="2" t="s">
        <v>3</v>
      </c>
      <c r="D730" s="2" t="s">
        <v>413</v>
      </c>
      <c r="E730" s="3">
        <v>42425</v>
      </c>
      <c r="F730" s="2" t="s">
        <v>15</v>
      </c>
      <c r="G730" s="5">
        <v>3</v>
      </c>
      <c r="H730" s="5">
        <v>17.829999999999998</v>
      </c>
      <c r="I730" s="5">
        <v>53.489999999999995</v>
      </c>
      <c r="J730" s="5">
        <f t="shared" si="11"/>
        <v>10.5</v>
      </c>
    </row>
    <row r="731" spans="1:10" x14ac:dyDescent="0.35">
      <c r="A731" s="2" t="s">
        <v>16</v>
      </c>
      <c r="B731" s="2" t="s">
        <v>9</v>
      </c>
      <c r="C731" s="2" t="s">
        <v>10</v>
      </c>
      <c r="D731" s="2" t="s">
        <v>414</v>
      </c>
      <c r="E731" s="3">
        <v>42425</v>
      </c>
      <c r="F731" s="2" t="s">
        <v>5</v>
      </c>
      <c r="G731" s="5">
        <v>1</v>
      </c>
      <c r="H731" s="5">
        <v>12.42</v>
      </c>
      <c r="I731" s="5">
        <v>12.42</v>
      </c>
      <c r="J731" s="5">
        <f t="shared" si="11"/>
        <v>2</v>
      </c>
    </row>
    <row r="732" spans="1:10" x14ac:dyDescent="0.35">
      <c r="A732" s="2" t="s">
        <v>2</v>
      </c>
      <c r="B732" s="2" t="s">
        <v>549</v>
      </c>
      <c r="C732" s="2" t="s">
        <v>3</v>
      </c>
      <c r="D732" s="2" t="s">
        <v>315</v>
      </c>
      <c r="E732" s="3">
        <v>42425</v>
      </c>
      <c r="F732" s="2" t="s">
        <v>15</v>
      </c>
      <c r="G732" s="5">
        <v>9</v>
      </c>
      <c r="H732" s="5">
        <v>17.829999999999998</v>
      </c>
      <c r="I732" s="5">
        <v>160.46999999999997</v>
      </c>
      <c r="J732" s="5">
        <f t="shared" si="11"/>
        <v>31.5</v>
      </c>
    </row>
    <row r="733" spans="1:10" x14ac:dyDescent="0.35">
      <c r="A733" s="2" t="s">
        <v>21</v>
      </c>
      <c r="B733" s="2" t="s">
        <v>550</v>
      </c>
      <c r="C733" s="2" t="s">
        <v>3</v>
      </c>
      <c r="D733" s="2" t="s">
        <v>13</v>
      </c>
      <c r="E733" s="3">
        <v>42425</v>
      </c>
      <c r="F733" s="2" t="s">
        <v>12</v>
      </c>
      <c r="G733" s="5">
        <v>1</v>
      </c>
      <c r="H733" s="5">
        <v>16.32</v>
      </c>
      <c r="I733" s="5">
        <v>16.32</v>
      </c>
      <c r="J733" s="5">
        <f t="shared" si="11"/>
        <v>3</v>
      </c>
    </row>
    <row r="734" spans="1:10" x14ac:dyDescent="0.35">
      <c r="A734" s="2" t="s">
        <v>2</v>
      </c>
      <c r="B734" s="2" t="s">
        <v>551</v>
      </c>
      <c r="C734" s="2" t="s">
        <v>3</v>
      </c>
      <c r="D734" s="2" t="s">
        <v>385</v>
      </c>
      <c r="E734" s="3">
        <v>42425</v>
      </c>
      <c r="F734" s="2" t="s">
        <v>5</v>
      </c>
      <c r="G734" s="5">
        <v>2</v>
      </c>
      <c r="H734" s="5">
        <v>12.42</v>
      </c>
      <c r="I734" s="5">
        <v>24.84</v>
      </c>
      <c r="J734" s="5">
        <f t="shared" si="11"/>
        <v>4</v>
      </c>
    </row>
    <row r="735" spans="1:10" x14ac:dyDescent="0.35">
      <c r="A735" s="2" t="s">
        <v>2</v>
      </c>
      <c r="B735" s="2" t="s">
        <v>549</v>
      </c>
      <c r="C735" s="2" t="s">
        <v>3</v>
      </c>
      <c r="D735" s="2" t="s">
        <v>315</v>
      </c>
      <c r="E735" s="3">
        <v>42425</v>
      </c>
      <c r="F735" s="2" t="s">
        <v>5</v>
      </c>
      <c r="G735" s="5">
        <v>2</v>
      </c>
      <c r="H735" s="5">
        <v>12.42</v>
      </c>
      <c r="I735" s="5">
        <v>24.84</v>
      </c>
      <c r="J735" s="5">
        <f t="shared" si="11"/>
        <v>4</v>
      </c>
    </row>
    <row r="736" spans="1:10" x14ac:dyDescent="0.35">
      <c r="A736" s="2" t="s">
        <v>21</v>
      </c>
      <c r="B736" s="2" t="s">
        <v>550</v>
      </c>
      <c r="C736" s="2" t="s">
        <v>3</v>
      </c>
      <c r="D736" s="2" t="s">
        <v>181</v>
      </c>
      <c r="E736" s="3">
        <v>42425</v>
      </c>
      <c r="F736" s="2" t="s">
        <v>12</v>
      </c>
      <c r="G736" s="5">
        <v>10</v>
      </c>
      <c r="H736" s="5">
        <v>16.32</v>
      </c>
      <c r="I736" s="5">
        <v>163.19999999999999</v>
      </c>
      <c r="J736" s="5">
        <f t="shared" si="11"/>
        <v>30</v>
      </c>
    </row>
    <row r="737" spans="1:10" x14ac:dyDescent="0.35">
      <c r="A737" s="2" t="s">
        <v>16</v>
      </c>
      <c r="B737" s="2" t="s">
        <v>9</v>
      </c>
      <c r="C737" s="2" t="s">
        <v>10</v>
      </c>
      <c r="D737" s="2" t="s">
        <v>415</v>
      </c>
      <c r="E737" s="3">
        <v>42425</v>
      </c>
      <c r="F737" s="2" t="s">
        <v>18</v>
      </c>
      <c r="G737" s="5">
        <v>4</v>
      </c>
      <c r="H737" s="5">
        <v>53.35</v>
      </c>
      <c r="I737" s="5">
        <v>213.4</v>
      </c>
      <c r="J737" s="5">
        <f t="shared" si="11"/>
        <v>24</v>
      </c>
    </row>
    <row r="738" spans="1:10" x14ac:dyDescent="0.35">
      <c r="A738" s="2" t="s">
        <v>16</v>
      </c>
      <c r="B738" s="2" t="s">
        <v>43</v>
      </c>
      <c r="C738" s="2" t="s">
        <v>10</v>
      </c>
      <c r="D738" s="2" t="s">
        <v>178</v>
      </c>
      <c r="E738" s="3">
        <v>42425</v>
      </c>
      <c r="F738" s="2" t="s">
        <v>5</v>
      </c>
      <c r="G738" s="5">
        <v>10</v>
      </c>
      <c r="H738" s="5">
        <v>12.42</v>
      </c>
      <c r="I738" s="5">
        <v>124.2</v>
      </c>
      <c r="J738" s="5">
        <f t="shared" si="11"/>
        <v>20</v>
      </c>
    </row>
    <row r="739" spans="1:10" x14ac:dyDescent="0.35">
      <c r="A739" s="2" t="s">
        <v>16</v>
      </c>
      <c r="B739" s="2" t="s">
        <v>9</v>
      </c>
      <c r="C739" s="2" t="s">
        <v>10</v>
      </c>
      <c r="D739" s="2" t="s">
        <v>31</v>
      </c>
      <c r="E739" s="3">
        <v>42425</v>
      </c>
      <c r="F739" s="2" t="s">
        <v>15</v>
      </c>
      <c r="G739" s="5">
        <v>6</v>
      </c>
      <c r="H739" s="5">
        <v>17.829999999999998</v>
      </c>
      <c r="I739" s="5">
        <v>106.97999999999999</v>
      </c>
      <c r="J739" s="5">
        <f t="shared" si="11"/>
        <v>21</v>
      </c>
    </row>
    <row r="740" spans="1:10" x14ac:dyDescent="0.35">
      <c r="A740" s="2" t="s">
        <v>16</v>
      </c>
      <c r="B740" s="2" t="s">
        <v>9</v>
      </c>
      <c r="C740" s="2" t="s">
        <v>10</v>
      </c>
      <c r="D740" s="2" t="s">
        <v>143</v>
      </c>
      <c r="E740" s="3">
        <v>42426</v>
      </c>
      <c r="F740" s="2" t="s">
        <v>15</v>
      </c>
      <c r="G740" s="5">
        <v>5</v>
      </c>
      <c r="H740" s="5">
        <v>17.829999999999998</v>
      </c>
      <c r="I740" s="5">
        <v>89.149999999999991</v>
      </c>
      <c r="J740" s="5">
        <f t="shared" si="11"/>
        <v>17.5</v>
      </c>
    </row>
    <row r="741" spans="1:10" x14ac:dyDescent="0.35">
      <c r="A741" s="2" t="s">
        <v>16</v>
      </c>
      <c r="B741" s="2" t="s">
        <v>9</v>
      </c>
      <c r="C741" s="2" t="s">
        <v>10</v>
      </c>
      <c r="D741" s="2" t="s">
        <v>284</v>
      </c>
      <c r="E741" s="3">
        <v>42426</v>
      </c>
      <c r="F741" s="2" t="s">
        <v>5</v>
      </c>
      <c r="G741" s="5">
        <v>9</v>
      </c>
      <c r="H741" s="5">
        <v>12.42</v>
      </c>
      <c r="I741" s="5">
        <v>111.78</v>
      </c>
      <c r="J741" s="5">
        <f t="shared" si="11"/>
        <v>18</v>
      </c>
    </row>
    <row r="742" spans="1:10" x14ac:dyDescent="0.35">
      <c r="A742" s="2" t="s">
        <v>37</v>
      </c>
      <c r="B742" s="2" t="s">
        <v>550</v>
      </c>
      <c r="C742" s="2" t="s">
        <v>3</v>
      </c>
      <c r="D742" s="2" t="s">
        <v>180</v>
      </c>
      <c r="E742" s="3">
        <v>42426</v>
      </c>
      <c r="F742" s="2" t="s">
        <v>5</v>
      </c>
      <c r="G742" s="5">
        <v>9</v>
      </c>
      <c r="H742" s="5">
        <v>12.42</v>
      </c>
      <c r="I742" s="5">
        <v>111.78</v>
      </c>
      <c r="J742" s="5">
        <f t="shared" si="11"/>
        <v>18</v>
      </c>
    </row>
    <row r="743" spans="1:10" x14ac:dyDescent="0.35">
      <c r="A743" s="2" t="s">
        <v>8</v>
      </c>
      <c r="B743" s="2" t="s">
        <v>112</v>
      </c>
      <c r="C743" s="2" t="s">
        <v>10</v>
      </c>
      <c r="D743" s="2" t="s">
        <v>142</v>
      </c>
      <c r="E743" s="3">
        <v>42426</v>
      </c>
      <c r="F743" s="2" t="s">
        <v>12</v>
      </c>
      <c r="G743" s="5">
        <v>10</v>
      </c>
      <c r="H743" s="5">
        <v>16.32</v>
      </c>
      <c r="I743" s="5">
        <v>163.19999999999999</v>
      </c>
      <c r="J743" s="5">
        <f t="shared" si="11"/>
        <v>30</v>
      </c>
    </row>
    <row r="744" spans="1:10" x14ac:dyDescent="0.35">
      <c r="A744" s="2" t="s">
        <v>2</v>
      </c>
      <c r="B744" s="2" t="s">
        <v>550</v>
      </c>
      <c r="C744" s="2" t="s">
        <v>3</v>
      </c>
      <c r="D744" s="2" t="s">
        <v>83</v>
      </c>
      <c r="E744" s="3">
        <v>42426</v>
      </c>
      <c r="F744" s="2" t="s">
        <v>12</v>
      </c>
      <c r="G744" s="5">
        <v>5</v>
      </c>
      <c r="H744" s="5">
        <v>16.32</v>
      </c>
      <c r="I744" s="5">
        <v>81.599999999999994</v>
      </c>
      <c r="J744" s="5">
        <f t="shared" si="11"/>
        <v>15</v>
      </c>
    </row>
    <row r="745" spans="1:10" x14ac:dyDescent="0.35">
      <c r="A745" s="2" t="s">
        <v>2</v>
      </c>
      <c r="B745" s="2" t="s">
        <v>6</v>
      </c>
      <c r="C745" s="2" t="s">
        <v>3</v>
      </c>
      <c r="D745" s="2" t="s">
        <v>334</v>
      </c>
      <c r="E745" s="3">
        <v>42426</v>
      </c>
      <c r="F745" s="2" t="s">
        <v>5</v>
      </c>
      <c r="G745" s="5">
        <v>4</v>
      </c>
      <c r="H745" s="5">
        <v>12.42</v>
      </c>
      <c r="I745" s="5">
        <v>49.68</v>
      </c>
      <c r="J745" s="5">
        <f t="shared" si="11"/>
        <v>8</v>
      </c>
    </row>
    <row r="746" spans="1:10" x14ac:dyDescent="0.35">
      <c r="A746" s="2" t="s">
        <v>2</v>
      </c>
      <c r="B746" s="2" t="s">
        <v>551</v>
      </c>
      <c r="C746" s="2" t="s">
        <v>3</v>
      </c>
      <c r="D746" s="2" t="s">
        <v>109</v>
      </c>
      <c r="E746" s="3">
        <v>42426</v>
      </c>
      <c r="F746" s="2" t="s">
        <v>12</v>
      </c>
      <c r="G746" s="5">
        <v>10</v>
      </c>
      <c r="H746" s="5">
        <v>16.32</v>
      </c>
      <c r="I746" s="5">
        <v>163.19999999999999</v>
      </c>
      <c r="J746" s="5">
        <f t="shared" si="11"/>
        <v>30</v>
      </c>
    </row>
    <row r="747" spans="1:10" x14ac:dyDescent="0.35">
      <c r="A747" s="2" t="s">
        <v>16</v>
      </c>
      <c r="B747" s="2" t="s">
        <v>9</v>
      </c>
      <c r="C747" s="2" t="s">
        <v>10</v>
      </c>
      <c r="D747" s="2" t="s">
        <v>322</v>
      </c>
      <c r="E747" s="3">
        <v>42426</v>
      </c>
      <c r="F747" s="2" t="s">
        <v>12</v>
      </c>
      <c r="G747" s="5">
        <v>5</v>
      </c>
      <c r="H747" s="5">
        <v>16.32</v>
      </c>
      <c r="I747" s="5">
        <v>81.599999999999994</v>
      </c>
      <c r="J747" s="5">
        <f t="shared" si="11"/>
        <v>15</v>
      </c>
    </row>
    <row r="748" spans="1:10" x14ac:dyDescent="0.35">
      <c r="A748" s="2" t="s">
        <v>16</v>
      </c>
      <c r="B748" s="2" t="s">
        <v>112</v>
      </c>
      <c r="C748" s="2" t="s">
        <v>10</v>
      </c>
      <c r="D748" s="2" t="s">
        <v>416</v>
      </c>
      <c r="E748" s="3">
        <v>42426</v>
      </c>
      <c r="F748" s="2" t="s">
        <v>5</v>
      </c>
      <c r="G748" s="5">
        <v>6</v>
      </c>
      <c r="H748" s="5">
        <v>12.42</v>
      </c>
      <c r="I748" s="5">
        <v>74.52</v>
      </c>
      <c r="J748" s="5">
        <f t="shared" si="11"/>
        <v>12</v>
      </c>
    </row>
    <row r="749" spans="1:10" x14ac:dyDescent="0.35">
      <c r="A749" s="2" t="s">
        <v>21</v>
      </c>
      <c r="B749" s="2" t="s">
        <v>6</v>
      </c>
      <c r="C749" s="2" t="s">
        <v>3</v>
      </c>
      <c r="D749" s="2" t="s">
        <v>417</v>
      </c>
      <c r="E749" s="3">
        <v>42426</v>
      </c>
      <c r="F749" s="2" t="s">
        <v>12</v>
      </c>
      <c r="G749" s="5">
        <v>5</v>
      </c>
      <c r="H749" s="5">
        <v>16.32</v>
      </c>
      <c r="I749" s="5">
        <v>81.599999999999994</v>
      </c>
      <c r="J749" s="5">
        <f t="shared" si="11"/>
        <v>15</v>
      </c>
    </row>
    <row r="750" spans="1:10" x14ac:dyDescent="0.35">
      <c r="A750" s="2" t="s">
        <v>2</v>
      </c>
      <c r="B750" s="2" t="s">
        <v>550</v>
      </c>
      <c r="C750" s="2" t="s">
        <v>3</v>
      </c>
      <c r="D750" s="2" t="s">
        <v>418</v>
      </c>
      <c r="E750" s="3">
        <v>42426</v>
      </c>
      <c r="F750" s="2" t="s">
        <v>12</v>
      </c>
      <c r="G750" s="5">
        <v>4</v>
      </c>
      <c r="H750" s="5">
        <v>16.32</v>
      </c>
      <c r="I750" s="5">
        <v>65.28</v>
      </c>
      <c r="J750" s="5">
        <f t="shared" si="11"/>
        <v>12</v>
      </c>
    </row>
    <row r="751" spans="1:10" x14ac:dyDescent="0.35">
      <c r="A751" s="2" t="s">
        <v>8</v>
      </c>
      <c r="B751" s="2" t="s">
        <v>9</v>
      </c>
      <c r="C751" s="2" t="s">
        <v>10</v>
      </c>
      <c r="D751" s="2" t="s">
        <v>148</v>
      </c>
      <c r="E751" s="3">
        <v>42426</v>
      </c>
      <c r="F751" s="2" t="s">
        <v>18</v>
      </c>
      <c r="G751" s="5">
        <v>6</v>
      </c>
      <c r="H751" s="5">
        <v>53.35</v>
      </c>
      <c r="I751" s="5">
        <v>320.10000000000002</v>
      </c>
      <c r="J751" s="5">
        <f t="shared" si="11"/>
        <v>36</v>
      </c>
    </row>
    <row r="752" spans="1:10" x14ac:dyDescent="0.35">
      <c r="A752" s="2" t="s">
        <v>8</v>
      </c>
      <c r="B752" s="2" t="s">
        <v>9</v>
      </c>
      <c r="C752" s="2" t="s">
        <v>10</v>
      </c>
      <c r="D752" s="2" t="s">
        <v>419</v>
      </c>
      <c r="E752" s="3">
        <v>42426</v>
      </c>
      <c r="F752" s="2" t="s">
        <v>5</v>
      </c>
      <c r="G752" s="5">
        <v>4</v>
      </c>
      <c r="H752" s="5">
        <v>12.42</v>
      </c>
      <c r="I752" s="5">
        <v>49.68</v>
      </c>
      <c r="J752" s="5">
        <f t="shared" si="11"/>
        <v>8</v>
      </c>
    </row>
    <row r="753" spans="1:10" x14ac:dyDescent="0.35">
      <c r="A753" s="2" t="s">
        <v>2</v>
      </c>
      <c r="B753" s="2" t="s">
        <v>551</v>
      </c>
      <c r="C753" s="2" t="s">
        <v>3</v>
      </c>
      <c r="D753" s="2" t="s">
        <v>420</v>
      </c>
      <c r="E753" s="3">
        <v>42427</v>
      </c>
      <c r="F753" s="2" t="s">
        <v>18</v>
      </c>
      <c r="G753" s="5">
        <v>5</v>
      </c>
      <c r="H753" s="5">
        <v>53.35</v>
      </c>
      <c r="I753" s="5">
        <v>266.75</v>
      </c>
      <c r="J753" s="5">
        <f t="shared" si="11"/>
        <v>30</v>
      </c>
    </row>
    <row r="754" spans="1:10" x14ac:dyDescent="0.35">
      <c r="A754" s="2" t="s">
        <v>21</v>
      </c>
      <c r="B754" s="2" t="s">
        <v>550</v>
      </c>
      <c r="C754" s="2" t="s">
        <v>3</v>
      </c>
      <c r="D754" s="2" t="s">
        <v>373</v>
      </c>
      <c r="E754" s="3">
        <v>42427</v>
      </c>
      <c r="F754" s="2" t="s">
        <v>5</v>
      </c>
      <c r="G754" s="5">
        <v>9</v>
      </c>
      <c r="H754" s="5">
        <v>12.42</v>
      </c>
      <c r="I754" s="5">
        <v>111.78</v>
      </c>
      <c r="J754" s="5">
        <f t="shared" si="11"/>
        <v>18</v>
      </c>
    </row>
    <row r="755" spans="1:10" x14ac:dyDescent="0.35">
      <c r="A755" s="2" t="s">
        <v>8</v>
      </c>
      <c r="B755" s="2" t="s">
        <v>9</v>
      </c>
      <c r="C755" s="2" t="s">
        <v>10</v>
      </c>
      <c r="D755" s="2" t="s">
        <v>201</v>
      </c>
      <c r="E755" s="3">
        <v>42427</v>
      </c>
      <c r="F755" s="2" t="s">
        <v>5</v>
      </c>
      <c r="G755" s="5">
        <v>4</v>
      </c>
      <c r="H755" s="5">
        <v>12.42</v>
      </c>
      <c r="I755" s="5">
        <v>49.68</v>
      </c>
      <c r="J755" s="5">
        <f t="shared" si="11"/>
        <v>8</v>
      </c>
    </row>
    <row r="756" spans="1:10" x14ac:dyDescent="0.35">
      <c r="A756" s="2" t="s">
        <v>8</v>
      </c>
      <c r="B756" s="2" t="s">
        <v>25</v>
      </c>
      <c r="C756" s="2" t="s">
        <v>10</v>
      </c>
      <c r="D756" s="2" t="s">
        <v>291</v>
      </c>
      <c r="E756" s="3">
        <v>42427</v>
      </c>
      <c r="F756" s="2" t="s">
        <v>5</v>
      </c>
      <c r="G756" s="5">
        <v>7</v>
      </c>
      <c r="H756" s="5">
        <v>12.42</v>
      </c>
      <c r="I756" s="5">
        <v>86.94</v>
      </c>
      <c r="J756" s="5">
        <f t="shared" si="11"/>
        <v>14</v>
      </c>
    </row>
    <row r="757" spans="1:10" x14ac:dyDescent="0.35">
      <c r="A757" s="2" t="s">
        <v>2</v>
      </c>
      <c r="B757" s="2" t="s">
        <v>549</v>
      </c>
      <c r="C757" s="2" t="s">
        <v>3</v>
      </c>
      <c r="D757" s="2" t="s">
        <v>127</v>
      </c>
      <c r="E757" s="3">
        <v>42427</v>
      </c>
      <c r="F757" s="2" t="s">
        <v>5</v>
      </c>
      <c r="G757" s="5">
        <v>3</v>
      </c>
      <c r="H757" s="5">
        <v>12.42</v>
      </c>
      <c r="I757" s="5">
        <v>37.26</v>
      </c>
      <c r="J757" s="5">
        <f t="shared" si="11"/>
        <v>6</v>
      </c>
    </row>
    <row r="758" spans="1:10" x14ac:dyDescent="0.35">
      <c r="A758" s="2" t="s">
        <v>2</v>
      </c>
      <c r="B758" s="2" t="s">
        <v>551</v>
      </c>
      <c r="C758" s="2" t="s">
        <v>3</v>
      </c>
      <c r="D758" s="2" t="s">
        <v>111</v>
      </c>
      <c r="E758" s="3">
        <v>42427</v>
      </c>
      <c r="F758" s="2" t="s">
        <v>18</v>
      </c>
      <c r="G758" s="5">
        <v>6</v>
      </c>
      <c r="H758" s="5">
        <v>53.35</v>
      </c>
      <c r="I758" s="5">
        <v>320.10000000000002</v>
      </c>
      <c r="J758" s="5">
        <f t="shared" si="11"/>
        <v>36</v>
      </c>
    </row>
    <row r="759" spans="1:10" x14ac:dyDescent="0.35">
      <c r="A759" s="2" t="s">
        <v>2</v>
      </c>
      <c r="B759" s="2" t="s">
        <v>551</v>
      </c>
      <c r="C759" s="2" t="s">
        <v>3</v>
      </c>
      <c r="D759" s="2" t="s">
        <v>126</v>
      </c>
      <c r="E759" s="3">
        <v>42427</v>
      </c>
      <c r="F759" s="2" t="s">
        <v>12</v>
      </c>
      <c r="G759" s="5">
        <v>4</v>
      </c>
      <c r="H759" s="5">
        <v>16.32</v>
      </c>
      <c r="I759" s="5">
        <v>65.28</v>
      </c>
      <c r="J759" s="5">
        <f t="shared" si="11"/>
        <v>12</v>
      </c>
    </row>
    <row r="760" spans="1:10" x14ac:dyDescent="0.35">
      <c r="A760" s="2" t="s">
        <v>2</v>
      </c>
      <c r="B760" s="2" t="s">
        <v>549</v>
      </c>
      <c r="C760" s="2" t="s">
        <v>3</v>
      </c>
      <c r="D760" s="2" t="s">
        <v>277</v>
      </c>
      <c r="E760" s="3">
        <v>42427</v>
      </c>
      <c r="F760" s="2" t="s">
        <v>5</v>
      </c>
      <c r="G760" s="5">
        <v>9</v>
      </c>
      <c r="H760" s="5">
        <v>12.42</v>
      </c>
      <c r="I760" s="5">
        <v>111.78</v>
      </c>
      <c r="J760" s="5">
        <f t="shared" si="11"/>
        <v>18</v>
      </c>
    </row>
    <row r="761" spans="1:10" x14ac:dyDescent="0.35">
      <c r="A761" s="2" t="s">
        <v>2</v>
      </c>
      <c r="B761" s="2" t="s">
        <v>6</v>
      </c>
      <c r="C761" s="2" t="s">
        <v>3</v>
      </c>
      <c r="D761" s="2" t="s">
        <v>421</v>
      </c>
      <c r="E761" s="3">
        <v>42428</v>
      </c>
      <c r="F761" s="2" t="s">
        <v>5</v>
      </c>
      <c r="G761" s="5">
        <v>5</v>
      </c>
      <c r="H761" s="5">
        <v>12.42</v>
      </c>
      <c r="I761" s="5">
        <v>62.1</v>
      </c>
      <c r="J761" s="5">
        <f t="shared" si="11"/>
        <v>10</v>
      </c>
    </row>
    <row r="762" spans="1:10" x14ac:dyDescent="0.35">
      <c r="A762" s="2" t="s">
        <v>2</v>
      </c>
      <c r="B762" s="2" t="s">
        <v>550</v>
      </c>
      <c r="C762" s="2" t="s">
        <v>3</v>
      </c>
      <c r="D762" s="2" t="s">
        <v>258</v>
      </c>
      <c r="E762" s="3">
        <v>42428</v>
      </c>
      <c r="F762" s="2" t="s">
        <v>5</v>
      </c>
      <c r="G762" s="5">
        <v>8</v>
      </c>
      <c r="H762" s="5">
        <v>12.42</v>
      </c>
      <c r="I762" s="5">
        <v>99.36</v>
      </c>
      <c r="J762" s="5">
        <f t="shared" si="11"/>
        <v>16</v>
      </c>
    </row>
    <row r="763" spans="1:10" x14ac:dyDescent="0.35">
      <c r="A763" s="2" t="s">
        <v>16</v>
      </c>
      <c r="B763" s="2" t="s">
        <v>9</v>
      </c>
      <c r="C763" s="2" t="s">
        <v>10</v>
      </c>
      <c r="D763" s="2" t="s">
        <v>201</v>
      </c>
      <c r="E763" s="3">
        <v>42428</v>
      </c>
      <c r="F763" s="2" t="s">
        <v>5</v>
      </c>
      <c r="G763" s="5">
        <v>3</v>
      </c>
      <c r="H763" s="5">
        <v>12.42</v>
      </c>
      <c r="I763" s="5">
        <v>37.26</v>
      </c>
      <c r="J763" s="5">
        <f t="shared" si="11"/>
        <v>6</v>
      </c>
    </row>
    <row r="764" spans="1:10" x14ac:dyDescent="0.35">
      <c r="A764" s="2" t="s">
        <v>2</v>
      </c>
      <c r="B764" s="2" t="s">
        <v>551</v>
      </c>
      <c r="C764" s="2" t="s">
        <v>3</v>
      </c>
      <c r="D764" s="2" t="s">
        <v>422</v>
      </c>
      <c r="E764" s="3">
        <v>42428</v>
      </c>
      <c r="F764" s="2" t="s">
        <v>18</v>
      </c>
      <c r="G764" s="5">
        <v>10</v>
      </c>
      <c r="H764" s="5">
        <v>53.35</v>
      </c>
      <c r="I764" s="5">
        <v>533.5</v>
      </c>
      <c r="J764" s="5">
        <f t="shared" si="11"/>
        <v>60</v>
      </c>
    </row>
    <row r="765" spans="1:10" x14ac:dyDescent="0.35">
      <c r="A765" s="2" t="s">
        <v>2</v>
      </c>
      <c r="B765" s="2" t="s">
        <v>6</v>
      </c>
      <c r="C765" s="2" t="s">
        <v>3</v>
      </c>
      <c r="D765" s="2" t="s">
        <v>401</v>
      </c>
      <c r="E765" s="3">
        <v>42428</v>
      </c>
      <c r="F765" s="2" t="s">
        <v>18</v>
      </c>
      <c r="G765" s="5">
        <v>3</v>
      </c>
      <c r="H765" s="5">
        <v>53.35</v>
      </c>
      <c r="I765" s="5">
        <v>160.05000000000001</v>
      </c>
      <c r="J765" s="5">
        <f t="shared" si="11"/>
        <v>18</v>
      </c>
    </row>
    <row r="766" spans="1:10" x14ac:dyDescent="0.35">
      <c r="A766" s="2" t="s">
        <v>2</v>
      </c>
      <c r="B766" s="2" t="s">
        <v>551</v>
      </c>
      <c r="C766" s="2" t="s">
        <v>3</v>
      </c>
      <c r="D766" s="2" t="s">
        <v>423</v>
      </c>
      <c r="E766" s="3">
        <v>42428</v>
      </c>
      <c r="F766" s="2" t="s">
        <v>5</v>
      </c>
      <c r="G766" s="5">
        <v>1</v>
      </c>
      <c r="H766" s="5">
        <v>12.42</v>
      </c>
      <c r="I766" s="5">
        <v>12.42</v>
      </c>
      <c r="J766" s="5">
        <f t="shared" si="11"/>
        <v>2</v>
      </c>
    </row>
    <row r="767" spans="1:10" x14ac:dyDescent="0.35">
      <c r="A767" s="2" t="s">
        <v>16</v>
      </c>
      <c r="B767" s="2" t="s">
        <v>43</v>
      </c>
      <c r="C767" s="2" t="s">
        <v>10</v>
      </c>
      <c r="D767" s="2" t="s">
        <v>292</v>
      </c>
      <c r="E767" s="3">
        <v>42428</v>
      </c>
      <c r="F767" s="2" t="s">
        <v>15</v>
      </c>
      <c r="G767" s="5">
        <v>2</v>
      </c>
      <c r="H767" s="5">
        <v>17.829999999999998</v>
      </c>
      <c r="I767" s="5">
        <v>35.659999999999997</v>
      </c>
      <c r="J767" s="5">
        <f t="shared" si="11"/>
        <v>7</v>
      </c>
    </row>
    <row r="768" spans="1:10" x14ac:dyDescent="0.35">
      <c r="A768" s="2" t="s">
        <v>8</v>
      </c>
      <c r="B768" s="2" t="s">
        <v>43</v>
      </c>
      <c r="C768" s="2" t="s">
        <v>10</v>
      </c>
      <c r="D768" s="2" t="s">
        <v>424</v>
      </c>
      <c r="E768" s="3">
        <v>42428</v>
      </c>
      <c r="F768" s="2" t="s">
        <v>18</v>
      </c>
      <c r="G768" s="5">
        <v>5</v>
      </c>
      <c r="H768" s="5">
        <v>53.35</v>
      </c>
      <c r="I768" s="5">
        <v>266.75</v>
      </c>
      <c r="J768" s="5">
        <f t="shared" si="11"/>
        <v>30</v>
      </c>
    </row>
    <row r="769" spans="1:10" x14ac:dyDescent="0.35">
      <c r="A769" s="2" t="s">
        <v>16</v>
      </c>
      <c r="B769" s="2" t="s">
        <v>25</v>
      </c>
      <c r="C769" s="2" t="s">
        <v>10</v>
      </c>
      <c r="D769" s="2" t="s">
        <v>147</v>
      </c>
      <c r="E769" s="3">
        <v>42428</v>
      </c>
      <c r="F769" s="2" t="s">
        <v>12</v>
      </c>
      <c r="G769" s="5">
        <v>1</v>
      </c>
      <c r="H769" s="5">
        <v>16.32</v>
      </c>
      <c r="I769" s="5">
        <v>16.32</v>
      </c>
      <c r="J769" s="5">
        <f t="shared" si="11"/>
        <v>3</v>
      </c>
    </row>
    <row r="770" spans="1:10" x14ac:dyDescent="0.35">
      <c r="A770" s="2" t="s">
        <v>8</v>
      </c>
      <c r="B770" s="2" t="s">
        <v>9</v>
      </c>
      <c r="C770" s="2" t="s">
        <v>10</v>
      </c>
      <c r="D770" s="2" t="s">
        <v>206</v>
      </c>
      <c r="E770" s="3">
        <v>42428</v>
      </c>
      <c r="F770" s="2" t="s">
        <v>5</v>
      </c>
      <c r="G770" s="5">
        <v>8</v>
      </c>
      <c r="H770" s="5">
        <v>12.42</v>
      </c>
      <c r="I770" s="5">
        <v>99.36</v>
      </c>
      <c r="J770" s="5">
        <f t="shared" si="11"/>
        <v>16</v>
      </c>
    </row>
    <row r="771" spans="1:10" x14ac:dyDescent="0.35">
      <c r="A771" s="2" t="s">
        <v>21</v>
      </c>
      <c r="B771" s="2" t="s">
        <v>550</v>
      </c>
      <c r="C771" s="2" t="s">
        <v>3</v>
      </c>
      <c r="D771" s="2" t="s">
        <v>200</v>
      </c>
      <c r="E771" s="3">
        <v>42428</v>
      </c>
      <c r="F771" s="2" t="s">
        <v>15</v>
      </c>
      <c r="G771" s="5">
        <v>1</v>
      </c>
      <c r="H771" s="5">
        <v>17.829999999999998</v>
      </c>
      <c r="I771" s="5">
        <v>17.829999999999998</v>
      </c>
      <c r="J771" s="5">
        <f t="shared" ref="J771:J834" si="12">IF(F771="Junk",G771*2,IF(F771="Stuff",G771*3,IF(F771="Things",G771*3.5,G771*6)))</f>
        <v>3.5</v>
      </c>
    </row>
    <row r="772" spans="1:10" x14ac:dyDescent="0.35">
      <c r="A772" s="2" t="s">
        <v>2</v>
      </c>
      <c r="B772" s="2" t="s">
        <v>6</v>
      </c>
      <c r="C772" s="2" t="s">
        <v>3</v>
      </c>
      <c r="D772" s="2" t="s">
        <v>245</v>
      </c>
      <c r="E772" s="3">
        <v>42428</v>
      </c>
      <c r="F772" s="2" t="s">
        <v>15</v>
      </c>
      <c r="G772" s="5">
        <v>9</v>
      </c>
      <c r="H772" s="5">
        <v>17.829999999999998</v>
      </c>
      <c r="I772" s="5">
        <v>160.46999999999997</v>
      </c>
      <c r="J772" s="5">
        <f t="shared" si="12"/>
        <v>31.5</v>
      </c>
    </row>
    <row r="773" spans="1:10" x14ac:dyDescent="0.35">
      <c r="A773" s="2" t="s">
        <v>2</v>
      </c>
      <c r="B773" s="2" t="s">
        <v>551</v>
      </c>
      <c r="C773" s="2" t="s">
        <v>3</v>
      </c>
      <c r="D773" s="2" t="s">
        <v>273</v>
      </c>
      <c r="E773" s="3">
        <v>42428</v>
      </c>
      <c r="F773" s="2" t="s">
        <v>12</v>
      </c>
      <c r="G773" s="5">
        <v>4</v>
      </c>
      <c r="H773" s="5">
        <v>16.32</v>
      </c>
      <c r="I773" s="5">
        <v>65.28</v>
      </c>
      <c r="J773" s="5">
        <f t="shared" si="12"/>
        <v>12</v>
      </c>
    </row>
    <row r="774" spans="1:10" x14ac:dyDescent="0.35">
      <c r="A774" s="2" t="s">
        <v>2</v>
      </c>
      <c r="B774" s="2" t="s">
        <v>551</v>
      </c>
      <c r="C774" s="2" t="s">
        <v>3</v>
      </c>
      <c r="D774" s="2" t="s">
        <v>269</v>
      </c>
      <c r="E774" s="3">
        <v>42428</v>
      </c>
      <c r="F774" s="2" t="s">
        <v>18</v>
      </c>
      <c r="G774" s="5">
        <v>2</v>
      </c>
      <c r="H774" s="5">
        <v>53.35</v>
      </c>
      <c r="I774" s="5">
        <v>106.7</v>
      </c>
      <c r="J774" s="5">
        <f t="shared" si="12"/>
        <v>12</v>
      </c>
    </row>
    <row r="775" spans="1:10" x14ac:dyDescent="0.35">
      <c r="A775" s="2" t="s">
        <v>2</v>
      </c>
      <c r="B775" s="2" t="s">
        <v>550</v>
      </c>
      <c r="C775" s="2" t="s">
        <v>3</v>
      </c>
      <c r="D775" s="2" t="s">
        <v>146</v>
      </c>
      <c r="E775" s="3">
        <v>42428</v>
      </c>
      <c r="F775" s="2" t="s">
        <v>5</v>
      </c>
      <c r="G775" s="5">
        <v>1</v>
      </c>
      <c r="H775" s="5">
        <v>12.42</v>
      </c>
      <c r="I775" s="5">
        <v>12.42</v>
      </c>
      <c r="J775" s="5">
        <f t="shared" si="12"/>
        <v>2</v>
      </c>
    </row>
    <row r="776" spans="1:10" x14ac:dyDescent="0.35">
      <c r="A776" s="2" t="s">
        <v>8</v>
      </c>
      <c r="B776" s="2" t="s">
        <v>112</v>
      </c>
      <c r="C776" s="2" t="s">
        <v>10</v>
      </c>
      <c r="D776" s="2" t="s">
        <v>416</v>
      </c>
      <c r="E776" s="3">
        <v>42428</v>
      </c>
      <c r="F776" s="2" t="s">
        <v>5</v>
      </c>
      <c r="G776" s="5">
        <v>3</v>
      </c>
      <c r="H776" s="5">
        <v>12.42</v>
      </c>
      <c r="I776" s="5">
        <v>37.26</v>
      </c>
      <c r="J776" s="5">
        <f t="shared" si="12"/>
        <v>6</v>
      </c>
    </row>
    <row r="777" spans="1:10" x14ac:dyDescent="0.35">
      <c r="A777" s="2" t="s">
        <v>16</v>
      </c>
      <c r="B777" s="2" t="s">
        <v>25</v>
      </c>
      <c r="C777" s="2" t="s">
        <v>10</v>
      </c>
      <c r="D777" s="2" t="s">
        <v>260</v>
      </c>
      <c r="E777" s="3">
        <v>42428</v>
      </c>
      <c r="F777" s="2" t="s">
        <v>12</v>
      </c>
      <c r="G777" s="5">
        <v>5</v>
      </c>
      <c r="H777" s="5">
        <v>16.32</v>
      </c>
      <c r="I777" s="5">
        <v>81.599999999999994</v>
      </c>
      <c r="J777" s="5">
        <f t="shared" si="12"/>
        <v>15</v>
      </c>
    </row>
    <row r="778" spans="1:10" x14ac:dyDescent="0.35">
      <c r="A778" s="2" t="s">
        <v>37</v>
      </c>
      <c r="B778" s="2" t="s">
        <v>551</v>
      </c>
      <c r="C778" s="2" t="s">
        <v>3</v>
      </c>
      <c r="D778" s="2" t="s">
        <v>425</v>
      </c>
      <c r="E778" s="3">
        <v>42428</v>
      </c>
      <c r="F778" s="2" t="s">
        <v>18</v>
      </c>
      <c r="G778" s="5">
        <v>8</v>
      </c>
      <c r="H778" s="5">
        <v>53.35</v>
      </c>
      <c r="I778" s="5">
        <v>426.8</v>
      </c>
      <c r="J778" s="5">
        <f t="shared" si="12"/>
        <v>48</v>
      </c>
    </row>
    <row r="779" spans="1:10" x14ac:dyDescent="0.35">
      <c r="A779" s="2" t="s">
        <v>2</v>
      </c>
      <c r="B779" s="2" t="s">
        <v>551</v>
      </c>
      <c r="C779" s="2" t="s">
        <v>3</v>
      </c>
      <c r="D779" s="2" t="s">
        <v>62</v>
      </c>
      <c r="E779" s="3">
        <v>42428</v>
      </c>
      <c r="F779" s="2" t="s">
        <v>18</v>
      </c>
      <c r="G779" s="5">
        <v>1</v>
      </c>
      <c r="H779" s="5">
        <v>53.35</v>
      </c>
      <c r="I779" s="5">
        <v>53.35</v>
      </c>
      <c r="J779" s="5">
        <f t="shared" si="12"/>
        <v>6</v>
      </c>
    </row>
    <row r="780" spans="1:10" x14ac:dyDescent="0.35">
      <c r="A780" s="2" t="s">
        <v>16</v>
      </c>
      <c r="B780" s="2" t="s">
        <v>9</v>
      </c>
      <c r="C780" s="2" t="s">
        <v>10</v>
      </c>
      <c r="D780" s="2" t="s">
        <v>367</v>
      </c>
      <c r="E780" s="3">
        <v>42428</v>
      </c>
      <c r="F780" s="2" t="s">
        <v>12</v>
      </c>
      <c r="G780" s="5">
        <v>8</v>
      </c>
      <c r="H780" s="5">
        <v>16.32</v>
      </c>
      <c r="I780" s="5">
        <v>130.56</v>
      </c>
      <c r="J780" s="5">
        <f t="shared" si="12"/>
        <v>24</v>
      </c>
    </row>
    <row r="781" spans="1:10" x14ac:dyDescent="0.35">
      <c r="A781" s="2" t="s">
        <v>37</v>
      </c>
      <c r="B781" s="2" t="s">
        <v>6</v>
      </c>
      <c r="C781" s="2" t="s">
        <v>3</v>
      </c>
      <c r="D781" s="2" t="s">
        <v>283</v>
      </c>
      <c r="E781" s="3">
        <v>42429</v>
      </c>
      <c r="F781" s="2" t="s">
        <v>5</v>
      </c>
      <c r="G781" s="5">
        <v>2</v>
      </c>
      <c r="H781" s="5">
        <v>12.42</v>
      </c>
      <c r="I781" s="5">
        <v>24.84</v>
      </c>
      <c r="J781" s="5">
        <f t="shared" si="12"/>
        <v>4</v>
      </c>
    </row>
    <row r="782" spans="1:10" x14ac:dyDescent="0.35">
      <c r="A782" s="2" t="s">
        <v>8</v>
      </c>
      <c r="B782" s="2" t="s">
        <v>9</v>
      </c>
      <c r="C782" s="2" t="s">
        <v>10</v>
      </c>
      <c r="D782" s="2" t="s">
        <v>426</v>
      </c>
      <c r="E782" s="3">
        <v>42429</v>
      </c>
      <c r="F782" s="2" t="s">
        <v>12</v>
      </c>
      <c r="G782" s="5">
        <v>1</v>
      </c>
      <c r="H782" s="5">
        <v>16.32</v>
      </c>
      <c r="I782" s="5">
        <v>16.32</v>
      </c>
      <c r="J782" s="5">
        <f t="shared" si="12"/>
        <v>3</v>
      </c>
    </row>
    <row r="783" spans="1:10" x14ac:dyDescent="0.35">
      <c r="A783" s="2" t="s">
        <v>2</v>
      </c>
      <c r="B783" s="2" t="s">
        <v>6</v>
      </c>
      <c r="C783" s="2" t="s">
        <v>3</v>
      </c>
      <c r="D783" s="2" t="s">
        <v>297</v>
      </c>
      <c r="E783" s="3">
        <v>42429</v>
      </c>
      <c r="F783" s="2" t="s">
        <v>5</v>
      </c>
      <c r="G783" s="5">
        <v>2</v>
      </c>
      <c r="H783" s="5">
        <v>12.42</v>
      </c>
      <c r="I783" s="5">
        <v>24.84</v>
      </c>
      <c r="J783" s="5">
        <f t="shared" si="12"/>
        <v>4</v>
      </c>
    </row>
    <row r="784" spans="1:10" x14ac:dyDescent="0.35">
      <c r="A784" s="2" t="s">
        <v>2</v>
      </c>
      <c r="B784" s="2" t="s">
        <v>550</v>
      </c>
      <c r="C784" s="2" t="s">
        <v>3</v>
      </c>
      <c r="D784" s="2" t="s">
        <v>290</v>
      </c>
      <c r="E784" s="3">
        <v>42429</v>
      </c>
      <c r="F784" s="2" t="s">
        <v>18</v>
      </c>
      <c r="G784" s="5">
        <v>8</v>
      </c>
      <c r="H784" s="5">
        <v>53.35</v>
      </c>
      <c r="I784" s="5">
        <v>426.8</v>
      </c>
      <c r="J784" s="5">
        <f t="shared" si="12"/>
        <v>48</v>
      </c>
    </row>
    <row r="785" spans="1:10" x14ac:dyDescent="0.35">
      <c r="A785" s="2" t="s">
        <v>2</v>
      </c>
      <c r="B785" s="2" t="s">
        <v>6</v>
      </c>
      <c r="C785" s="2" t="s">
        <v>3</v>
      </c>
      <c r="D785" s="2" t="s">
        <v>306</v>
      </c>
      <c r="E785" s="3">
        <v>42429</v>
      </c>
      <c r="F785" s="2" t="s">
        <v>5</v>
      </c>
      <c r="G785" s="5">
        <v>2</v>
      </c>
      <c r="H785" s="5">
        <v>12.42</v>
      </c>
      <c r="I785" s="5">
        <v>24.84</v>
      </c>
      <c r="J785" s="5">
        <f t="shared" si="12"/>
        <v>4</v>
      </c>
    </row>
    <row r="786" spans="1:10" x14ac:dyDescent="0.35">
      <c r="A786" s="2" t="s">
        <v>21</v>
      </c>
      <c r="B786" s="2" t="s">
        <v>6</v>
      </c>
      <c r="C786" s="2" t="s">
        <v>3</v>
      </c>
      <c r="D786" s="2" t="s">
        <v>124</v>
      </c>
      <c r="E786" s="3">
        <v>42429</v>
      </c>
      <c r="F786" s="2" t="s">
        <v>15</v>
      </c>
      <c r="G786" s="5">
        <v>5</v>
      </c>
      <c r="H786" s="5">
        <v>17.829999999999998</v>
      </c>
      <c r="I786" s="5">
        <v>89.149999999999991</v>
      </c>
      <c r="J786" s="5">
        <f t="shared" si="12"/>
        <v>17.5</v>
      </c>
    </row>
    <row r="787" spans="1:10" x14ac:dyDescent="0.35">
      <c r="A787" s="2" t="s">
        <v>8</v>
      </c>
      <c r="B787" s="2" t="s">
        <v>25</v>
      </c>
      <c r="C787" s="2" t="s">
        <v>10</v>
      </c>
      <c r="D787" s="2" t="s">
        <v>427</v>
      </c>
      <c r="E787" s="3">
        <v>42429</v>
      </c>
      <c r="F787" s="2" t="s">
        <v>18</v>
      </c>
      <c r="G787" s="5">
        <v>2</v>
      </c>
      <c r="H787" s="5">
        <v>53.35</v>
      </c>
      <c r="I787" s="5">
        <v>106.7</v>
      </c>
      <c r="J787" s="5">
        <f t="shared" si="12"/>
        <v>12</v>
      </c>
    </row>
    <row r="788" spans="1:10" x14ac:dyDescent="0.35">
      <c r="A788" s="2" t="s">
        <v>21</v>
      </c>
      <c r="B788" s="2" t="s">
        <v>551</v>
      </c>
      <c r="C788" s="2" t="s">
        <v>3</v>
      </c>
      <c r="D788" s="2" t="s">
        <v>329</v>
      </c>
      <c r="E788" s="3">
        <v>42429</v>
      </c>
      <c r="F788" s="2" t="s">
        <v>5</v>
      </c>
      <c r="G788" s="5">
        <v>5</v>
      </c>
      <c r="H788" s="5">
        <v>12.42</v>
      </c>
      <c r="I788" s="5">
        <v>62.1</v>
      </c>
      <c r="J788" s="5">
        <f t="shared" si="12"/>
        <v>10</v>
      </c>
    </row>
    <row r="789" spans="1:10" x14ac:dyDescent="0.35">
      <c r="A789" s="2" t="s">
        <v>21</v>
      </c>
      <c r="B789" s="2" t="s">
        <v>6</v>
      </c>
      <c r="C789" s="2" t="s">
        <v>3</v>
      </c>
      <c r="D789" s="2" t="s">
        <v>428</v>
      </c>
      <c r="E789" s="3">
        <v>42429</v>
      </c>
      <c r="F789" s="2" t="s">
        <v>18</v>
      </c>
      <c r="G789" s="5">
        <v>6</v>
      </c>
      <c r="H789" s="5">
        <v>53.35</v>
      </c>
      <c r="I789" s="5">
        <v>320.10000000000002</v>
      </c>
      <c r="J789" s="5">
        <f t="shared" si="12"/>
        <v>36</v>
      </c>
    </row>
    <row r="790" spans="1:10" x14ac:dyDescent="0.35">
      <c r="A790" s="2" t="s">
        <v>21</v>
      </c>
      <c r="B790" s="2" t="s">
        <v>6</v>
      </c>
      <c r="C790" s="2" t="s">
        <v>3</v>
      </c>
      <c r="D790" s="2" t="s">
        <v>429</v>
      </c>
      <c r="E790" s="3">
        <v>42429</v>
      </c>
      <c r="F790" s="2" t="s">
        <v>5</v>
      </c>
      <c r="G790" s="5">
        <v>8</v>
      </c>
      <c r="H790" s="5">
        <v>12.42</v>
      </c>
      <c r="I790" s="5">
        <v>99.36</v>
      </c>
      <c r="J790" s="5">
        <f t="shared" si="12"/>
        <v>16</v>
      </c>
    </row>
    <row r="791" spans="1:10" x14ac:dyDescent="0.35">
      <c r="A791" s="2" t="s">
        <v>2</v>
      </c>
      <c r="B791" s="2" t="s">
        <v>551</v>
      </c>
      <c r="C791" s="2" t="s">
        <v>3</v>
      </c>
      <c r="D791" s="2" t="s">
        <v>430</v>
      </c>
      <c r="E791" s="3">
        <v>42429</v>
      </c>
      <c r="F791" s="2" t="s">
        <v>5</v>
      </c>
      <c r="G791" s="5">
        <v>6</v>
      </c>
      <c r="H791" s="5">
        <v>12.42</v>
      </c>
      <c r="I791" s="5">
        <v>74.52</v>
      </c>
      <c r="J791" s="5">
        <f t="shared" si="12"/>
        <v>12</v>
      </c>
    </row>
    <row r="792" spans="1:10" x14ac:dyDescent="0.35">
      <c r="A792" s="2" t="s">
        <v>16</v>
      </c>
      <c r="B792" s="2" t="s">
        <v>9</v>
      </c>
      <c r="C792" s="2" t="s">
        <v>10</v>
      </c>
      <c r="D792" s="2" t="s">
        <v>341</v>
      </c>
      <c r="E792" s="3">
        <v>42429</v>
      </c>
      <c r="F792" s="2" t="s">
        <v>15</v>
      </c>
      <c r="G792" s="5">
        <v>7</v>
      </c>
      <c r="H792" s="5">
        <v>17.829999999999998</v>
      </c>
      <c r="I792" s="5">
        <v>124.80999999999999</v>
      </c>
      <c r="J792" s="5">
        <f t="shared" si="12"/>
        <v>24.5</v>
      </c>
    </row>
    <row r="793" spans="1:10" x14ac:dyDescent="0.35">
      <c r="A793" s="2" t="s">
        <v>2</v>
      </c>
      <c r="B793" s="2" t="s">
        <v>551</v>
      </c>
      <c r="C793" s="2" t="s">
        <v>3</v>
      </c>
      <c r="D793" s="2" t="s">
        <v>431</v>
      </c>
      <c r="E793" s="3">
        <v>42429</v>
      </c>
      <c r="F793" s="2" t="s">
        <v>5</v>
      </c>
      <c r="G793" s="5">
        <v>7</v>
      </c>
      <c r="H793" s="5">
        <v>12.42</v>
      </c>
      <c r="I793" s="5">
        <v>86.94</v>
      </c>
      <c r="J793" s="5">
        <f t="shared" si="12"/>
        <v>14</v>
      </c>
    </row>
    <row r="794" spans="1:10" x14ac:dyDescent="0.35">
      <c r="A794" s="2" t="s">
        <v>2</v>
      </c>
      <c r="B794" s="2" t="s">
        <v>6</v>
      </c>
      <c r="C794" s="2" t="s">
        <v>3</v>
      </c>
      <c r="D794" s="2" t="s">
        <v>432</v>
      </c>
      <c r="E794" s="3">
        <v>42429</v>
      </c>
      <c r="F794" s="2" t="s">
        <v>18</v>
      </c>
      <c r="G794" s="5">
        <v>6</v>
      </c>
      <c r="H794" s="5">
        <v>53.35</v>
      </c>
      <c r="I794" s="5">
        <v>320.10000000000002</v>
      </c>
      <c r="J794" s="5">
        <f t="shared" si="12"/>
        <v>36</v>
      </c>
    </row>
    <row r="795" spans="1:10" x14ac:dyDescent="0.35">
      <c r="A795" s="2" t="s">
        <v>21</v>
      </c>
      <c r="B795" s="2" t="s">
        <v>551</v>
      </c>
      <c r="C795" s="2" t="s">
        <v>3</v>
      </c>
      <c r="D795" s="2" t="s">
        <v>92</v>
      </c>
      <c r="E795" s="3">
        <v>42429</v>
      </c>
      <c r="F795" s="2" t="s">
        <v>15</v>
      </c>
      <c r="G795" s="5">
        <v>8</v>
      </c>
      <c r="H795" s="5">
        <v>17.829999999999998</v>
      </c>
      <c r="I795" s="5">
        <v>142.63999999999999</v>
      </c>
      <c r="J795" s="5">
        <f t="shared" si="12"/>
        <v>28</v>
      </c>
    </row>
    <row r="796" spans="1:10" x14ac:dyDescent="0.35">
      <c r="A796" s="2" t="s">
        <v>37</v>
      </c>
      <c r="B796" s="2" t="s">
        <v>549</v>
      </c>
      <c r="C796" s="2" t="s">
        <v>3</v>
      </c>
      <c r="D796" s="2" t="s">
        <v>185</v>
      </c>
      <c r="E796" s="3">
        <v>42430</v>
      </c>
      <c r="F796" s="2" t="s">
        <v>5</v>
      </c>
      <c r="G796" s="5">
        <v>2</v>
      </c>
      <c r="H796" s="5">
        <v>12.42</v>
      </c>
      <c r="I796" s="5">
        <v>24.84</v>
      </c>
      <c r="J796" s="5">
        <f t="shared" si="12"/>
        <v>4</v>
      </c>
    </row>
    <row r="797" spans="1:10" x14ac:dyDescent="0.35">
      <c r="A797" s="2" t="s">
        <v>2</v>
      </c>
      <c r="B797" s="2" t="s">
        <v>551</v>
      </c>
      <c r="C797" s="2" t="s">
        <v>3</v>
      </c>
      <c r="D797" s="2" t="s">
        <v>344</v>
      </c>
      <c r="E797" s="3">
        <v>42430</v>
      </c>
      <c r="F797" s="2" t="s">
        <v>5</v>
      </c>
      <c r="G797" s="5">
        <v>5</v>
      </c>
      <c r="H797" s="5">
        <v>12.42</v>
      </c>
      <c r="I797" s="5">
        <v>62.1</v>
      </c>
      <c r="J797" s="5">
        <f t="shared" si="12"/>
        <v>10</v>
      </c>
    </row>
    <row r="798" spans="1:10" x14ac:dyDescent="0.35">
      <c r="A798" s="2" t="s">
        <v>2</v>
      </c>
      <c r="B798" s="2" t="s">
        <v>550</v>
      </c>
      <c r="C798" s="2" t="s">
        <v>3</v>
      </c>
      <c r="D798" s="2" t="s">
        <v>348</v>
      </c>
      <c r="E798" s="3">
        <v>42430</v>
      </c>
      <c r="F798" s="2" t="s">
        <v>12</v>
      </c>
      <c r="G798" s="5">
        <v>10</v>
      </c>
      <c r="H798" s="5">
        <v>16.32</v>
      </c>
      <c r="I798" s="5">
        <v>163.19999999999999</v>
      </c>
      <c r="J798" s="5">
        <f t="shared" si="12"/>
        <v>30</v>
      </c>
    </row>
    <row r="799" spans="1:10" x14ac:dyDescent="0.35">
      <c r="A799" s="2" t="s">
        <v>21</v>
      </c>
      <c r="B799" s="2" t="s">
        <v>551</v>
      </c>
      <c r="C799" s="2" t="s">
        <v>3</v>
      </c>
      <c r="D799" s="2" t="s">
        <v>269</v>
      </c>
      <c r="E799" s="3">
        <v>42430</v>
      </c>
      <c r="F799" s="2" t="s">
        <v>18</v>
      </c>
      <c r="G799" s="5">
        <v>8</v>
      </c>
      <c r="H799" s="5">
        <v>53.35</v>
      </c>
      <c r="I799" s="5">
        <v>426.8</v>
      </c>
      <c r="J799" s="5">
        <f t="shared" si="12"/>
        <v>48</v>
      </c>
    </row>
    <row r="800" spans="1:10" x14ac:dyDescent="0.35">
      <c r="A800" s="2" t="s">
        <v>8</v>
      </c>
      <c r="B800" s="2" t="s">
        <v>112</v>
      </c>
      <c r="C800" s="2" t="s">
        <v>10</v>
      </c>
      <c r="D800" s="2" t="s">
        <v>433</v>
      </c>
      <c r="E800" s="3">
        <v>42430</v>
      </c>
      <c r="F800" s="2" t="s">
        <v>18</v>
      </c>
      <c r="G800" s="5">
        <v>3</v>
      </c>
      <c r="H800" s="5">
        <v>53.35</v>
      </c>
      <c r="I800" s="5">
        <v>160.05000000000001</v>
      </c>
      <c r="J800" s="5">
        <f t="shared" si="12"/>
        <v>18</v>
      </c>
    </row>
    <row r="801" spans="1:10" x14ac:dyDescent="0.35">
      <c r="A801" s="2" t="s">
        <v>2</v>
      </c>
      <c r="B801" s="2" t="s">
        <v>551</v>
      </c>
      <c r="C801" s="2" t="s">
        <v>3</v>
      </c>
      <c r="D801" s="2" t="s">
        <v>431</v>
      </c>
      <c r="E801" s="3">
        <v>42430</v>
      </c>
      <c r="F801" s="2" t="s">
        <v>5</v>
      </c>
      <c r="G801" s="5">
        <v>3</v>
      </c>
      <c r="H801" s="5">
        <v>12.42</v>
      </c>
      <c r="I801" s="5">
        <v>37.26</v>
      </c>
      <c r="J801" s="5">
        <f t="shared" si="12"/>
        <v>6</v>
      </c>
    </row>
    <row r="802" spans="1:10" x14ac:dyDescent="0.35">
      <c r="A802" s="2" t="s">
        <v>2</v>
      </c>
      <c r="B802" s="2" t="s">
        <v>550</v>
      </c>
      <c r="C802" s="2" t="s">
        <v>3</v>
      </c>
      <c r="D802" s="2" t="s">
        <v>226</v>
      </c>
      <c r="E802" s="3">
        <v>42430</v>
      </c>
      <c r="F802" s="2" t="s">
        <v>5</v>
      </c>
      <c r="G802" s="5">
        <v>3</v>
      </c>
      <c r="H802" s="5">
        <v>12.42</v>
      </c>
      <c r="I802" s="5">
        <v>37.26</v>
      </c>
      <c r="J802" s="5">
        <f t="shared" si="12"/>
        <v>6</v>
      </c>
    </row>
    <row r="803" spans="1:10" x14ac:dyDescent="0.35">
      <c r="A803" s="2" t="s">
        <v>8</v>
      </c>
      <c r="B803" s="2" t="s">
        <v>9</v>
      </c>
      <c r="C803" s="2" t="s">
        <v>10</v>
      </c>
      <c r="D803" s="2" t="s">
        <v>359</v>
      </c>
      <c r="E803" s="3">
        <v>42430</v>
      </c>
      <c r="F803" s="2" t="s">
        <v>5</v>
      </c>
      <c r="G803" s="5">
        <v>8</v>
      </c>
      <c r="H803" s="5">
        <v>12.42</v>
      </c>
      <c r="I803" s="5">
        <v>99.36</v>
      </c>
      <c r="J803" s="5">
        <f t="shared" si="12"/>
        <v>16</v>
      </c>
    </row>
    <row r="804" spans="1:10" x14ac:dyDescent="0.35">
      <c r="A804" s="2" t="s">
        <v>21</v>
      </c>
      <c r="B804" s="2" t="s">
        <v>551</v>
      </c>
      <c r="C804" s="2" t="s">
        <v>3</v>
      </c>
      <c r="D804" s="2" t="s">
        <v>325</v>
      </c>
      <c r="E804" s="3">
        <v>42430</v>
      </c>
      <c r="F804" s="2" t="s">
        <v>12</v>
      </c>
      <c r="G804" s="5">
        <v>6</v>
      </c>
      <c r="H804" s="5">
        <v>16.32</v>
      </c>
      <c r="I804" s="5">
        <v>97.92</v>
      </c>
      <c r="J804" s="5">
        <f t="shared" si="12"/>
        <v>18</v>
      </c>
    </row>
    <row r="805" spans="1:10" x14ac:dyDescent="0.35">
      <c r="A805" s="2" t="s">
        <v>21</v>
      </c>
      <c r="B805" s="2" t="s">
        <v>550</v>
      </c>
      <c r="C805" s="2" t="s">
        <v>3</v>
      </c>
      <c r="D805" s="2" t="s">
        <v>83</v>
      </c>
      <c r="E805" s="3">
        <v>42430</v>
      </c>
      <c r="F805" s="2" t="s">
        <v>5</v>
      </c>
      <c r="G805" s="5">
        <v>3</v>
      </c>
      <c r="H805" s="5">
        <v>12.42</v>
      </c>
      <c r="I805" s="5">
        <v>37.26</v>
      </c>
      <c r="J805" s="5">
        <f t="shared" si="12"/>
        <v>6</v>
      </c>
    </row>
    <row r="806" spans="1:10" x14ac:dyDescent="0.35">
      <c r="A806" s="2" t="s">
        <v>2</v>
      </c>
      <c r="B806" s="2" t="s">
        <v>550</v>
      </c>
      <c r="C806" s="2" t="s">
        <v>3</v>
      </c>
      <c r="D806" s="2" t="s">
        <v>254</v>
      </c>
      <c r="E806" s="3">
        <v>42430</v>
      </c>
      <c r="F806" s="2" t="s">
        <v>5</v>
      </c>
      <c r="G806" s="5">
        <v>7</v>
      </c>
      <c r="H806" s="5">
        <v>12.42</v>
      </c>
      <c r="I806" s="5">
        <v>86.94</v>
      </c>
      <c r="J806" s="5">
        <f t="shared" si="12"/>
        <v>14</v>
      </c>
    </row>
    <row r="807" spans="1:10" x14ac:dyDescent="0.35">
      <c r="A807" s="2" t="s">
        <v>2</v>
      </c>
      <c r="B807" s="2" t="s">
        <v>551</v>
      </c>
      <c r="C807" s="2" t="s">
        <v>3</v>
      </c>
      <c r="D807" s="2" t="s">
        <v>81</v>
      </c>
      <c r="E807" s="3">
        <v>42430</v>
      </c>
      <c r="F807" s="2" t="s">
        <v>5</v>
      </c>
      <c r="G807" s="5">
        <v>10</v>
      </c>
      <c r="H807" s="5">
        <v>12.42</v>
      </c>
      <c r="I807" s="5">
        <v>124.2</v>
      </c>
      <c r="J807" s="5">
        <f t="shared" si="12"/>
        <v>20</v>
      </c>
    </row>
    <row r="808" spans="1:10" x14ac:dyDescent="0.35">
      <c r="A808" s="2" t="s">
        <v>2</v>
      </c>
      <c r="B808" s="2" t="s">
        <v>551</v>
      </c>
      <c r="C808" s="2" t="s">
        <v>3</v>
      </c>
      <c r="D808" s="2" t="s">
        <v>353</v>
      </c>
      <c r="E808" s="3">
        <v>42430</v>
      </c>
      <c r="F808" s="2" t="s">
        <v>18</v>
      </c>
      <c r="G808" s="5">
        <v>9</v>
      </c>
      <c r="H808" s="5">
        <v>53.35</v>
      </c>
      <c r="I808" s="5">
        <v>480.15000000000003</v>
      </c>
      <c r="J808" s="5">
        <f t="shared" si="12"/>
        <v>54</v>
      </c>
    </row>
    <row r="809" spans="1:10" x14ac:dyDescent="0.35">
      <c r="A809" s="2" t="s">
        <v>2</v>
      </c>
      <c r="B809" s="2" t="s">
        <v>551</v>
      </c>
      <c r="C809" s="2" t="s">
        <v>3</v>
      </c>
      <c r="D809" s="2" t="s">
        <v>399</v>
      </c>
      <c r="E809" s="3">
        <v>42430</v>
      </c>
      <c r="F809" s="2" t="s">
        <v>12</v>
      </c>
      <c r="G809" s="5">
        <v>3</v>
      </c>
      <c r="H809" s="5">
        <v>16.32</v>
      </c>
      <c r="I809" s="5">
        <v>48.96</v>
      </c>
      <c r="J809" s="5">
        <f t="shared" si="12"/>
        <v>9</v>
      </c>
    </row>
    <row r="810" spans="1:10" x14ac:dyDescent="0.35">
      <c r="A810" s="2" t="s">
        <v>37</v>
      </c>
      <c r="B810" s="2" t="s">
        <v>550</v>
      </c>
      <c r="C810" s="2" t="s">
        <v>3</v>
      </c>
      <c r="D810" s="2" t="s">
        <v>434</v>
      </c>
      <c r="E810" s="3">
        <v>42430</v>
      </c>
      <c r="F810" s="2" t="s">
        <v>15</v>
      </c>
      <c r="G810" s="5">
        <v>8</v>
      </c>
      <c r="H810" s="5">
        <v>17.829999999999998</v>
      </c>
      <c r="I810" s="5">
        <v>142.63999999999999</v>
      </c>
      <c r="J810" s="5">
        <f t="shared" si="12"/>
        <v>28</v>
      </c>
    </row>
    <row r="811" spans="1:10" x14ac:dyDescent="0.35">
      <c r="A811" s="2" t="s">
        <v>2</v>
      </c>
      <c r="B811" s="2" t="s">
        <v>551</v>
      </c>
      <c r="C811" s="2" t="s">
        <v>3</v>
      </c>
      <c r="D811" s="2" t="s">
        <v>431</v>
      </c>
      <c r="E811" s="3">
        <v>42430</v>
      </c>
      <c r="F811" s="2" t="s">
        <v>12</v>
      </c>
      <c r="G811" s="5">
        <v>2</v>
      </c>
      <c r="H811" s="5">
        <v>16.32</v>
      </c>
      <c r="I811" s="5">
        <v>32.64</v>
      </c>
      <c r="J811" s="5">
        <f t="shared" si="12"/>
        <v>6</v>
      </c>
    </row>
    <row r="812" spans="1:10" x14ac:dyDescent="0.35">
      <c r="A812" s="2" t="s">
        <v>21</v>
      </c>
      <c r="B812" s="2" t="s">
        <v>551</v>
      </c>
      <c r="C812" s="2" t="s">
        <v>3</v>
      </c>
      <c r="D812" s="2" t="s">
        <v>90</v>
      </c>
      <c r="E812" s="3">
        <v>42430</v>
      </c>
      <c r="F812" s="2" t="s">
        <v>18</v>
      </c>
      <c r="G812" s="5">
        <v>6</v>
      </c>
      <c r="H812" s="5">
        <v>53.35</v>
      </c>
      <c r="I812" s="5">
        <v>320.10000000000002</v>
      </c>
      <c r="J812" s="5">
        <f t="shared" si="12"/>
        <v>36</v>
      </c>
    </row>
    <row r="813" spans="1:10" x14ac:dyDescent="0.35">
      <c r="A813" s="2" t="s">
        <v>21</v>
      </c>
      <c r="B813" s="2" t="s">
        <v>6</v>
      </c>
      <c r="C813" s="2" t="s">
        <v>3</v>
      </c>
      <c r="D813" s="2" t="s">
        <v>333</v>
      </c>
      <c r="E813" s="3">
        <v>42430</v>
      </c>
      <c r="F813" s="2" t="s">
        <v>15</v>
      </c>
      <c r="G813" s="5">
        <v>10</v>
      </c>
      <c r="H813" s="5">
        <v>17.829999999999998</v>
      </c>
      <c r="I813" s="5">
        <v>178.29999999999998</v>
      </c>
      <c r="J813" s="5">
        <f t="shared" si="12"/>
        <v>35</v>
      </c>
    </row>
    <row r="814" spans="1:10" x14ac:dyDescent="0.35">
      <c r="A814" s="2" t="s">
        <v>2</v>
      </c>
      <c r="B814" s="2" t="s">
        <v>551</v>
      </c>
      <c r="C814" s="2" t="s">
        <v>3</v>
      </c>
      <c r="D814" s="2" t="s">
        <v>409</v>
      </c>
      <c r="E814" s="3">
        <v>42430</v>
      </c>
      <c r="F814" s="2" t="s">
        <v>18</v>
      </c>
      <c r="G814" s="5">
        <v>10</v>
      </c>
      <c r="H814" s="5">
        <v>53.35</v>
      </c>
      <c r="I814" s="5">
        <v>533.5</v>
      </c>
      <c r="J814" s="5">
        <f t="shared" si="12"/>
        <v>60</v>
      </c>
    </row>
    <row r="815" spans="1:10" x14ac:dyDescent="0.35">
      <c r="A815" s="2" t="s">
        <v>8</v>
      </c>
      <c r="B815" s="2" t="s">
        <v>25</v>
      </c>
      <c r="C815" s="2" t="s">
        <v>10</v>
      </c>
      <c r="D815" s="2" t="s">
        <v>121</v>
      </c>
      <c r="E815" s="3">
        <v>42431</v>
      </c>
      <c r="F815" s="2" t="s">
        <v>18</v>
      </c>
      <c r="G815" s="5">
        <v>5</v>
      </c>
      <c r="H815" s="5">
        <v>53.35</v>
      </c>
      <c r="I815" s="5">
        <v>266.75</v>
      </c>
      <c r="J815" s="5">
        <f t="shared" si="12"/>
        <v>30</v>
      </c>
    </row>
    <row r="816" spans="1:10" x14ac:dyDescent="0.35">
      <c r="A816" s="2" t="s">
        <v>37</v>
      </c>
      <c r="B816" s="2" t="s">
        <v>550</v>
      </c>
      <c r="C816" s="2" t="s">
        <v>3</v>
      </c>
      <c r="D816" s="2" t="s">
        <v>339</v>
      </c>
      <c r="E816" s="3">
        <v>42431</v>
      </c>
      <c r="F816" s="2" t="s">
        <v>12</v>
      </c>
      <c r="G816" s="5">
        <v>2</v>
      </c>
      <c r="H816" s="5">
        <v>16.32</v>
      </c>
      <c r="I816" s="5">
        <v>32.64</v>
      </c>
      <c r="J816" s="5">
        <f t="shared" si="12"/>
        <v>6</v>
      </c>
    </row>
    <row r="817" spans="1:10" x14ac:dyDescent="0.35">
      <c r="A817" s="2" t="s">
        <v>16</v>
      </c>
      <c r="B817" s="2" t="s">
        <v>25</v>
      </c>
      <c r="C817" s="2" t="s">
        <v>10</v>
      </c>
      <c r="D817" s="2" t="s">
        <v>122</v>
      </c>
      <c r="E817" s="3">
        <v>42431</v>
      </c>
      <c r="F817" s="2" t="s">
        <v>5</v>
      </c>
      <c r="G817" s="5">
        <v>2</v>
      </c>
      <c r="H817" s="5">
        <v>12.42</v>
      </c>
      <c r="I817" s="5">
        <v>24.84</v>
      </c>
      <c r="J817" s="5">
        <f t="shared" si="12"/>
        <v>4</v>
      </c>
    </row>
    <row r="818" spans="1:10" x14ac:dyDescent="0.35">
      <c r="A818" s="2" t="s">
        <v>21</v>
      </c>
      <c r="B818" s="2" t="s">
        <v>551</v>
      </c>
      <c r="C818" s="2" t="s">
        <v>3</v>
      </c>
      <c r="D818" s="2" t="s">
        <v>210</v>
      </c>
      <c r="E818" s="3">
        <v>42431</v>
      </c>
      <c r="F818" s="2" t="s">
        <v>18</v>
      </c>
      <c r="G818" s="5">
        <v>4</v>
      </c>
      <c r="H818" s="5">
        <v>53.35</v>
      </c>
      <c r="I818" s="5">
        <v>213.4</v>
      </c>
      <c r="J818" s="5">
        <f t="shared" si="12"/>
        <v>24</v>
      </c>
    </row>
    <row r="819" spans="1:10" x14ac:dyDescent="0.35">
      <c r="A819" s="2" t="s">
        <v>8</v>
      </c>
      <c r="B819" s="2" t="s">
        <v>43</v>
      </c>
      <c r="C819" s="2" t="s">
        <v>10</v>
      </c>
      <c r="D819" s="2" t="s">
        <v>105</v>
      </c>
      <c r="E819" s="3">
        <v>42431</v>
      </c>
      <c r="F819" s="2" t="s">
        <v>5</v>
      </c>
      <c r="G819" s="5">
        <v>8</v>
      </c>
      <c r="H819" s="5">
        <v>12.42</v>
      </c>
      <c r="I819" s="5">
        <v>99.36</v>
      </c>
      <c r="J819" s="5">
        <f t="shared" si="12"/>
        <v>16</v>
      </c>
    </row>
    <row r="820" spans="1:10" x14ac:dyDescent="0.35">
      <c r="A820" s="2" t="s">
        <v>21</v>
      </c>
      <c r="B820" s="2" t="s">
        <v>550</v>
      </c>
      <c r="C820" s="2" t="s">
        <v>3</v>
      </c>
      <c r="D820" s="2" t="s">
        <v>339</v>
      </c>
      <c r="E820" s="3">
        <v>42431</v>
      </c>
      <c r="F820" s="2" t="s">
        <v>18</v>
      </c>
      <c r="G820" s="5">
        <v>7</v>
      </c>
      <c r="H820" s="5">
        <v>53.35</v>
      </c>
      <c r="I820" s="5">
        <v>373.45</v>
      </c>
      <c r="J820" s="5">
        <f t="shared" si="12"/>
        <v>42</v>
      </c>
    </row>
    <row r="821" spans="1:10" x14ac:dyDescent="0.35">
      <c r="A821" s="2" t="s">
        <v>2</v>
      </c>
      <c r="B821" s="2" t="s">
        <v>550</v>
      </c>
      <c r="C821" s="2" t="s">
        <v>3</v>
      </c>
      <c r="D821" s="2" t="s">
        <v>358</v>
      </c>
      <c r="E821" s="3">
        <v>42431</v>
      </c>
      <c r="F821" s="2" t="s">
        <v>5</v>
      </c>
      <c r="G821" s="5">
        <v>4</v>
      </c>
      <c r="H821" s="5">
        <v>12.42</v>
      </c>
      <c r="I821" s="5">
        <v>49.68</v>
      </c>
      <c r="J821" s="5">
        <f t="shared" si="12"/>
        <v>8</v>
      </c>
    </row>
    <row r="822" spans="1:10" x14ac:dyDescent="0.35">
      <c r="A822" s="2" t="s">
        <v>21</v>
      </c>
      <c r="B822" s="2" t="s">
        <v>550</v>
      </c>
      <c r="C822" s="2" t="s">
        <v>3</v>
      </c>
      <c r="D822" s="2" t="s">
        <v>370</v>
      </c>
      <c r="E822" s="3">
        <v>42431</v>
      </c>
      <c r="F822" s="2" t="s">
        <v>5</v>
      </c>
      <c r="G822" s="5">
        <v>6</v>
      </c>
      <c r="H822" s="5">
        <v>12.42</v>
      </c>
      <c r="I822" s="5">
        <v>74.52</v>
      </c>
      <c r="J822" s="5">
        <f t="shared" si="12"/>
        <v>12</v>
      </c>
    </row>
    <row r="823" spans="1:10" x14ac:dyDescent="0.35">
      <c r="A823" s="2" t="s">
        <v>2</v>
      </c>
      <c r="B823" s="2" t="s">
        <v>549</v>
      </c>
      <c r="C823" s="2" t="s">
        <v>3</v>
      </c>
      <c r="D823" s="2" t="s">
        <v>435</v>
      </c>
      <c r="E823" s="3">
        <v>42431</v>
      </c>
      <c r="F823" s="2" t="s">
        <v>18</v>
      </c>
      <c r="G823" s="5">
        <v>8</v>
      </c>
      <c r="H823" s="5">
        <v>53.35</v>
      </c>
      <c r="I823" s="5">
        <v>426.8</v>
      </c>
      <c r="J823" s="5">
        <f t="shared" si="12"/>
        <v>48</v>
      </c>
    </row>
    <row r="824" spans="1:10" x14ac:dyDescent="0.35">
      <c r="A824" s="2" t="s">
        <v>2</v>
      </c>
      <c r="B824" s="2" t="s">
        <v>551</v>
      </c>
      <c r="C824" s="2" t="s">
        <v>3</v>
      </c>
      <c r="D824" s="2" t="s">
        <v>96</v>
      </c>
      <c r="E824" s="3">
        <v>42431</v>
      </c>
      <c r="F824" s="2" t="s">
        <v>12</v>
      </c>
      <c r="G824" s="5">
        <v>5</v>
      </c>
      <c r="H824" s="5">
        <v>16.32</v>
      </c>
      <c r="I824" s="5">
        <v>81.599999999999994</v>
      </c>
      <c r="J824" s="5">
        <f t="shared" si="12"/>
        <v>15</v>
      </c>
    </row>
    <row r="825" spans="1:10" x14ac:dyDescent="0.35">
      <c r="A825" s="2" t="s">
        <v>16</v>
      </c>
      <c r="B825" s="2" t="s">
        <v>25</v>
      </c>
      <c r="C825" s="2" t="s">
        <v>10</v>
      </c>
      <c r="D825" s="2" t="s">
        <v>436</v>
      </c>
      <c r="E825" s="3">
        <v>42431</v>
      </c>
      <c r="F825" s="2" t="s">
        <v>12</v>
      </c>
      <c r="G825" s="5">
        <v>1</v>
      </c>
      <c r="H825" s="5">
        <v>16.32</v>
      </c>
      <c r="I825" s="5">
        <v>16.32</v>
      </c>
      <c r="J825" s="5">
        <f t="shared" si="12"/>
        <v>3</v>
      </c>
    </row>
    <row r="826" spans="1:10" x14ac:dyDescent="0.35">
      <c r="A826" s="2" t="s">
        <v>2</v>
      </c>
      <c r="B826" s="2" t="s">
        <v>549</v>
      </c>
      <c r="C826" s="2" t="s">
        <v>3</v>
      </c>
      <c r="D826" s="2" t="s">
        <v>389</v>
      </c>
      <c r="E826" s="3">
        <v>42431</v>
      </c>
      <c r="F826" s="2" t="s">
        <v>5</v>
      </c>
      <c r="G826" s="5">
        <v>4</v>
      </c>
      <c r="H826" s="5">
        <v>12.42</v>
      </c>
      <c r="I826" s="5">
        <v>49.68</v>
      </c>
      <c r="J826" s="5">
        <f t="shared" si="12"/>
        <v>8</v>
      </c>
    </row>
    <row r="827" spans="1:10" x14ac:dyDescent="0.35">
      <c r="A827" s="2" t="s">
        <v>16</v>
      </c>
      <c r="B827" s="2" t="s">
        <v>43</v>
      </c>
      <c r="C827" s="2" t="s">
        <v>10</v>
      </c>
      <c r="D827" s="2" t="s">
        <v>88</v>
      </c>
      <c r="E827" s="3">
        <v>42431</v>
      </c>
      <c r="F827" s="2" t="s">
        <v>5</v>
      </c>
      <c r="G827" s="5">
        <v>10</v>
      </c>
      <c r="H827" s="5">
        <v>12.42</v>
      </c>
      <c r="I827" s="5">
        <v>124.2</v>
      </c>
      <c r="J827" s="5">
        <f t="shared" si="12"/>
        <v>20</v>
      </c>
    </row>
    <row r="828" spans="1:10" x14ac:dyDescent="0.35">
      <c r="A828" s="2" t="s">
        <v>2</v>
      </c>
      <c r="B828" s="2" t="s">
        <v>6</v>
      </c>
      <c r="C828" s="2" t="s">
        <v>3</v>
      </c>
      <c r="D828" s="2" t="s">
        <v>407</v>
      </c>
      <c r="E828" s="3">
        <v>42431</v>
      </c>
      <c r="F828" s="2" t="s">
        <v>12</v>
      </c>
      <c r="G828" s="5">
        <v>6</v>
      </c>
      <c r="H828" s="5">
        <v>16.32</v>
      </c>
      <c r="I828" s="5">
        <v>97.92</v>
      </c>
      <c r="J828" s="5">
        <f t="shared" si="12"/>
        <v>18</v>
      </c>
    </row>
    <row r="829" spans="1:10" x14ac:dyDescent="0.35">
      <c r="A829" s="2" t="s">
        <v>2</v>
      </c>
      <c r="B829" s="2" t="s">
        <v>549</v>
      </c>
      <c r="C829" s="2" t="s">
        <v>3</v>
      </c>
      <c r="D829" s="2" t="s">
        <v>277</v>
      </c>
      <c r="E829" s="3">
        <v>42431</v>
      </c>
      <c r="F829" s="2" t="s">
        <v>12</v>
      </c>
      <c r="G829" s="5">
        <v>7</v>
      </c>
      <c r="H829" s="5">
        <v>16.32</v>
      </c>
      <c r="I829" s="5">
        <v>114.24000000000001</v>
      </c>
      <c r="J829" s="5">
        <f t="shared" si="12"/>
        <v>21</v>
      </c>
    </row>
    <row r="830" spans="1:10" x14ac:dyDescent="0.35">
      <c r="A830" s="2" t="s">
        <v>8</v>
      </c>
      <c r="B830" s="2" t="s">
        <v>9</v>
      </c>
      <c r="C830" s="2" t="s">
        <v>10</v>
      </c>
      <c r="D830" s="2" t="s">
        <v>187</v>
      </c>
      <c r="E830" s="3">
        <v>42432</v>
      </c>
      <c r="F830" s="2" t="s">
        <v>5</v>
      </c>
      <c r="G830" s="5">
        <v>9</v>
      </c>
      <c r="H830" s="5">
        <v>12.42</v>
      </c>
      <c r="I830" s="5">
        <v>111.78</v>
      </c>
      <c r="J830" s="5">
        <f t="shared" si="12"/>
        <v>18</v>
      </c>
    </row>
    <row r="831" spans="1:10" x14ac:dyDescent="0.35">
      <c r="A831" s="2" t="s">
        <v>21</v>
      </c>
      <c r="B831" s="2" t="s">
        <v>549</v>
      </c>
      <c r="C831" s="2" t="s">
        <v>3</v>
      </c>
      <c r="D831" s="2" t="s">
        <v>60</v>
      </c>
      <c r="E831" s="3">
        <v>42432</v>
      </c>
      <c r="F831" s="2" t="s">
        <v>5</v>
      </c>
      <c r="G831" s="5">
        <v>6</v>
      </c>
      <c r="H831" s="5">
        <v>12.42</v>
      </c>
      <c r="I831" s="5">
        <v>74.52</v>
      </c>
      <c r="J831" s="5">
        <f t="shared" si="12"/>
        <v>12</v>
      </c>
    </row>
    <row r="832" spans="1:10" x14ac:dyDescent="0.35">
      <c r="A832" s="2" t="s">
        <v>2</v>
      </c>
      <c r="B832" s="2" t="s">
        <v>551</v>
      </c>
      <c r="C832" s="2" t="s">
        <v>3</v>
      </c>
      <c r="D832" s="2" t="s">
        <v>437</v>
      </c>
      <c r="E832" s="3">
        <v>42432</v>
      </c>
      <c r="F832" s="2" t="s">
        <v>12</v>
      </c>
      <c r="G832" s="5">
        <v>2</v>
      </c>
      <c r="H832" s="5">
        <v>16.32</v>
      </c>
      <c r="I832" s="5">
        <v>32.64</v>
      </c>
      <c r="J832" s="5">
        <f t="shared" si="12"/>
        <v>6</v>
      </c>
    </row>
    <row r="833" spans="1:10" x14ac:dyDescent="0.35">
      <c r="A833" s="2" t="s">
        <v>21</v>
      </c>
      <c r="B833" s="2" t="s">
        <v>551</v>
      </c>
      <c r="C833" s="2" t="s">
        <v>3</v>
      </c>
      <c r="D833" s="2" t="s">
        <v>210</v>
      </c>
      <c r="E833" s="3">
        <v>42432</v>
      </c>
      <c r="F833" s="2" t="s">
        <v>5</v>
      </c>
      <c r="G833" s="5">
        <v>10</v>
      </c>
      <c r="H833" s="5">
        <v>12.42</v>
      </c>
      <c r="I833" s="5">
        <v>124.2</v>
      </c>
      <c r="J833" s="5">
        <f t="shared" si="12"/>
        <v>20</v>
      </c>
    </row>
    <row r="834" spans="1:10" x14ac:dyDescent="0.35">
      <c r="A834" s="2" t="s">
        <v>8</v>
      </c>
      <c r="B834" s="2" t="s">
        <v>9</v>
      </c>
      <c r="C834" s="2" t="s">
        <v>10</v>
      </c>
      <c r="D834" s="2" t="s">
        <v>384</v>
      </c>
      <c r="E834" s="3">
        <v>42432</v>
      </c>
      <c r="F834" s="2" t="s">
        <v>5</v>
      </c>
      <c r="G834" s="5">
        <v>8</v>
      </c>
      <c r="H834" s="5">
        <v>12.42</v>
      </c>
      <c r="I834" s="5">
        <v>99.36</v>
      </c>
      <c r="J834" s="5">
        <f t="shared" si="12"/>
        <v>16</v>
      </c>
    </row>
    <row r="835" spans="1:10" x14ac:dyDescent="0.35">
      <c r="A835" s="2" t="s">
        <v>16</v>
      </c>
      <c r="B835" s="2" t="s">
        <v>43</v>
      </c>
      <c r="C835" s="2" t="s">
        <v>10</v>
      </c>
      <c r="D835" s="2" t="s">
        <v>117</v>
      </c>
      <c r="E835" s="3">
        <v>42432</v>
      </c>
      <c r="F835" s="2" t="s">
        <v>15</v>
      </c>
      <c r="G835" s="5">
        <v>1</v>
      </c>
      <c r="H835" s="5">
        <v>17.829999999999998</v>
      </c>
      <c r="I835" s="5">
        <v>17.829999999999998</v>
      </c>
      <c r="J835" s="5">
        <f t="shared" ref="J835:J898" si="13">IF(F835="Junk",G835*2,IF(F835="Stuff",G835*3,IF(F835="Things",G835*3.5,G835*6)))</f>
        <v>3.5</v>
      </c>
    </row>
    <row r="836" spans="1:10" x14ac:dyDescent="0.35">
      <c r="A836" s="2" t="s">
        <v>16</v>
      </c>
      <c r="B836" s="2" t="s">
        <v>25</v>
      </c>
      <c r="C836" s="2" t="s">
        <v>10</v>
      </c>
      <c r="D836" s="2" t="s">
        <v>87</v>
      </c>
      <c r="E836" s="3">
        <v>42432</v>
      </c>
      <c r="F836" s="2" t="s">
        <v>18</v>
      </c>
      <c r="G836" s="5">
        <v>1</v>
      </c>
      <c r="H836" s="5">
        <v>53.35</v>
      </c>
      <c r="I836" s="5">
        <v>53.35</v>
      </c>
      <c r="J836" s="5">
        <f t="shared" si="13"/>
        <v>6</v>
      </c>
    </row>
    <row r="837" spans="1:10" x14ac:dyDescent="0.35">
      <c r="A837" s="2" t="s">
        <v>21</v>
      </c>
      <c r="B837" s="2" t="s">
        <v>550</v>
      </c>
      <c r="C837" s="2" t="s">
        <v>3</v>
      </c>
      <c r="D837" s="2" t="s">
        <v>438</v>
      </c>
      <c r="E837" s="3">
        <v>42432</v>
      </c>
      <c r="F837" s="2" t="s">
        <v>18</v>
      </c>
      <c r="G837" s="5">
        <v>3</v>
      </c>
      <c r="H837" s="5">
        <v>53.35</v>
      </c>
      <c r="I837" s="5">
        <v>160.05000000000001</v>
      </c>
      <c r="J837" s="5">
        <f t="shared" si="13"/>
        <v>18</v>
      </c>
    </row>
    <row r="838" spans="1:10" x14ac:dyDescent="0.35">
      <c r="A838" s="2" t="s">
        <v>21</v>
      </c>
      <c r="B838" s="2" t="s">
        <v>551</v>
      </c>
      <c r="C838" s="2" t="s">
        <v>3</v>
      </c>
      <c r="D838" s="2" t="s">
        <v>176</v>
      </c>
      <c r="E838" s="3">
        <v>42432</v>
      </c>
      <c r="F838" s="2" t="s">
        <v>5</v>
      </c>
      <c r="G838" s="5">
        <v>9</v>
      </c>
      <c r="H838" s="5">
        <v>12.42</v>
      </c>
      <c r="I838" s="5">
        <v>111.78</v>
      </c>
      <c r="J838" s="5">
        <f t="shared" si="13"/>
        <v>18</v>
      </c>
    </row>
    <row r="839" spans="1:10" x14ac:dyDescent="0.35">
      <c r="A839" s="2" t="s">
        <v>37</v>
      </c>
      <c r="B839" s="2" t="s">
        <v>6</v>
      </c>
      <c r="C839" s="2" t="s">
        <v>3</v>
      </c>
      <c r="D839" s="2" t="s">
        <v>402</v>
      </c>
      <c r="E839" s="3">
        <v>42432</v>
      </c>
      <c r="F839" s="2" t="s">
        <v>15</v>
      </c>
      <c r="G839" s="5">
        <v>7</v>
      </c>
      <c r="H839" s="5">
        <v>17.829999999999998</v>
      </c>
      <c r="I839" s="5">
        <v>124.80999999999999</v>
      </c>
      <c r="J839" s="5">
        <f t="shared" si="13"/>
        <v>24.5</v>
      </c>
    </row>
    <row r="840" spans="1:10" x14ac:dyDescent="0.35">
      <c r="A840" s="2" t="s">
        <v>16</v>
      </c>
      <c r="B840" s="2" t="s">
        <v>25</v>
      </c>
      <c r="C840" s="2" t="s">
        <v>10</v>
      </c>
      <c r="D840" s="2" t="s">
        <v>154</v>
      </c>
      <c r="E840" s="3">
        <v>42432</v>
      </c>
      <c r="F840" s="2" t="s">
        <v>15</v>
      </c>
      <c r="G840" s="5">
        <v>4</v>
      </c>
      <c r="H840" s="5">
        <v>17.829999999999998</v>
      </c>
      <c r="I840" s="5">
        <v>71.319999999999993</v>
      </c>
      <c r="J840" s="5">
        <f t="shared" si="13"/>
        <v>14</v>
      </c>
    </row>
    <row r="841" spans="1:10" x14ac:dyDescent="0.35">
      <c r="A841" s="2" t="s">
        <v>16</v>
      </c>
      <c r="B841" s="2" t="s">
        <v>9</v>
      </c>
      <c r="C841" s="2" t="s">
        <v>10</v>
      </c>
      <c r="D841" s="2" t="s">
        <v>408</v>
      </c>
      <c r="E841" s="3">
        <v>42432</v>
      </c>
      <c r="F841" s="2" t="s">
        <v>15</v>
      </c>
      <c r="G841" s="5">
        <v>10</v>
      </c>
      <c r="H841" s="5">
        <v>17.829999999999998</v>
      </c>
      <c r="I841" s="5">
        <v>178.29999999999998</v>
      </c>
      <c r="J841" s="5">
        <f t="shared" si="13"/>
        <v>35</v>
      </c>
    </row>
    <row r="842" spans="1:10" x14ac:dyDescent="0.35">
      <c r="A842" s="2" t="s">
        <v>8</v>
      </c>
      <c r="B842" s="2" t="s">
        <v>43</v>
      </c>
      <c r="C842" s="2" t="s">
        <v>10</v>
      </c>
      <c r="D842" s="2" t="s">
        <v>262</v>
      </c>
      <c r="E842" s="3">
        <v>42432</v>
      </c>
      <c r="F842" s="2" t="s">
        <v>12</v>
      </c>
      <c r="G842" s="5">
        <v>4</v>
      </c>
      <c r="H842" s="5">
        <v>16.32</v>
      </c>
      <c r="I842" s="5">
        <v>65.28</v>
      </c>
      <c r="J842" s="5">
        <f t="shared" si="13"/>
        <v>12</v>
      </c>
    </row>
    <row r="843" spans="1:10" x14ac:dyDescent="0.35">
      <c r="A843" s="2" t="s">
        <v>2</v>
      </c>
      <c r="B843" s="2" t="s">
        <v>6</v>
      </c>
      <c r="C843" s="2" t="s">
        <v>3</v>
      </c>
      <c r="D843" s="2" t="s">
        <v>439</v>
      </c>
      <c r="E843" s="3">
        <v>42432</v>
      </c>
      <c r="F843" s="2" t="s">
        <v>5</v>
      </c>
      <c r="G843" s="5">
        <v>5</v>
      </c>
      <c r="H843" s="5">
        <v>12.42</v>
      </c>
      <c r="I843" s="5">
        <v>62.1</v>
      </c>
      <c r="J843" s="5">
        <f t="shared" si="13"/>
        <v>10</v>
      </c>
    </row>
    <row r="844" spans="1:10" x14ac:dyDescent="0.35">
      <c r="A844" s="2" t="s">
        <v>2</v>
      </c>
      <c r="B844" s="2" t="s">
        <v>550</v>
      </c>
      <c r="C844" s="2" t="s">
        <v>3</v>
      </c>
      <c r="D844" s="2" t="s">
        <v>348</v>
      </c>
      <c r="E844" s="3">
        <v>42432</v>
      </c>
      <c r="F844" s="2" t="s">
        <v>15</v>
      </c>
      <c r="G844" s="5">
        <v>9</v>
      </c>
      <c r="H844" s="5">
        <v>17.829999999999998</v>
      </c>
      <c r="I844" s="5">
        <v>160.46999999999997</v>
      </c>
      <c r="J844" s="5">
        <f t="shared" si="13"/>
        <v>31.5</v>
      </c>
    </row>
    <row r="845" spans="1:10" x14ac:dyDescent="0.35">
      <c r="A845" s="2" t="s">
        <v>8</v>
      </c>
      <c r="B845" s="2" t="s">
        <v>25</v>
      </c>
      <c r="C845" s="2" t="s">
        <v>10</v>
      </c>
      <c r="D845" s="2" t="s">
        <v>257</v>
      </c>
      <c r="E845" s="3">
        <v>42432</v>
      </c>
      <c r="F845" s="2" t="s">
        <v>18</v>
      </c>
      <c r="G845" s="5">
        <v>5</v>
      </c>
      <c r="H845" s="5">
        <v>53.35</v>
      </c>
      <c r="I845" s="5">
        <v>266.75</v>
      </c>
      <c r="J845" s="5">
        <f t="shared" si="13"/>
        <v>30</v>
      </c>
    </row>
    <row r="846" spans="1:10" x14ac:dyDescent="0.35">
      <c r="A846" s="2" t="s">
        <v>2</v>
      </c>
      <c r="B846" s="2" t="s">
        <v>550</v>
      </c>
      <c r="C846" s="2" t="s">
        <v>3</v>
      </c>
      <c r="D846" s="2" t="s">
        <v>352</v>
      </c>
      <c r="E846" s="3">
        <v>42432</v>
      </c>
      <c r="F846" s="2" t="s">
        <v>12</v>
      </c>
      <c r="G846" s="5">
        <v>2</v>
      </c>
      <c r="H846" s="5">
        <v>16.32</v>
      </c>
      <c r="I846" s="5">
        <v>32.64</v>
      </c>
      <c r="J846" s="5">
        <f t="shared" si="13"/>
        <v>6</v>
      </c>
    </row>
    <row r="847" spans="1:10" x14ac:dyDescent="0.35">
      <c r="A847" s="2" t="s">
        <v>2</v>
      </c>
      <c r="B847" s="2" t="s">
        <v>551</v>
      </c>
      <c r="C847" s="2" t="s">
        <v>3</v>
      </c>
      <c r="D847" s="2" t="s">
        <v>63</v>
      </c>
      <c r="E847" s="3">
        <v>42432</v>
      </c>
      <c r="F847" s="2" t="s">
        <v>5</v>
      </c>
      <c r="G847" s="5">
        <v>4</v>
      </c>
      <c r="H847" s="5">
        <v>12.42</v>
      </c>
      <c r="I847" s="5">
        <v>49.68</v>
      </c>
      <c r="J847" s="5">
        <f t="shared" si="13"/>
        <v>8</v>
      </c>
    </row>
    <row r="848" spans="1:10" x14ac:dyDescent="0.35">
      <c r="A848" s="2" t="s">
        <v>8</v>
      </c>
      <c r="B848" s="2" t="s">
        <v>9</v>
      </c>
      <c r="C848" s="2" t="s">
        <v>10</v>
      </c>
      <c r="D848" s="2" t="s">
        <v>220</v>
      </c>
      <c r="E848" s="3">
        <v>42432</v>
      </c>
      <c r="F848" s="2" t="s">
        <v>15</v>
      </c>
      <c r="G848" s="5">
        <v>2</v>
      </c>
      <c r="H848" s="5">
        <v>17.829999999999998</v>
      </c>
      <c r="I848" s="5">
        <v>35.659999999999997</v>
      </c>
      <c r="J848" s="5">
        <f t="shared" si="13"/>
        <v>7</v>
      </c>
    </row>
    <row r="849" spans="1:10" x14ac:dyDescent="0.35">
      <c r="A849" s="2" t="s">
        <v>2</v>
      </c>
      <c r="B849" s="2" t="s">
        <v>549</v>
      </c>
      <c r="C849" s="2" t="s">
        <v>3</v>
      </c>
      <c r="D849" s="2" t="s">
        <v>440</v>
      </c>
      <c r="E849" s="3">
        <v>42432</v>
      </c>
      <c r="F849" s="2" t="s">
        <v>15</v>
      </c>
      <c r="G849" s="5">
        <v>7</v>
      </c>
      <c r="H849" s="5">
        <v>17.829999999999998</v>
      </c>
      <c r="I849" s="5">
        <v>124.80999999999999</v>
      </c>
      <c r="J849" s="5">
        <f t="shared" si="13"/>
        <v>24.5</v>
      </c>
    </row>
    <row r="850" spans="1:10" x14ac:dyDescent="0.35">
      <c r="A850" s="2" t="s">
        <v>8</v>
      </c>
      <c r="B850" s="2" t="s">
        <v>9</v>
      </c>
      <c r="C850" s="2" t="s">
        <v>10</v>
      </c>
      <c r="D850" s="2" t="s">
        <v>32</v>
      </c>
      <c r="E850" s="3">
        <v>42433</v>
      </c>
      <c r="F850" s="2" t="s">
        <v>5</v>
      </c>
      <c r="G850" s="5">
        <v>6</v>
      </c>
      <c r="H850" s="5">
        <v>12.42</v>
      </c>
      <c r="I850" s="5">
        <v>74.52</v>
      </c>
      <c r="J850" s="5">
        <f t="shared" si="13"/>
        <v>12</v>
      </c>
    </row>
    <row r="851" spans="1:10" x14ac:dyDescent="0.35">
      <c r="A851" s="2" t="s">
        <v>16</v>
      </c>
      <c r="B851" s="2" t="s">
        <v>25</v>
      </c>
      <c r="C851" s="2" t="s">
        <v>10</v>
      </c>
      <c r="D851" s="2" t="s">
        <v>304</v>
      </c>
      <c r="E851" s="3">
        <v>42433</v>
      </c>
      <c r="F851" s="2" t="s">
        <v>5</v>
      </c>
      <c r="G851" s="5">
        <v>2</v>
      </c>
      <c r="H851" s="5">
        <v>12.42</v>
      </c>
      <c r="I851" s="5">
        <v>24.84</v>
      </c>
      <c r="J851" s="5">
        <f t="shared" si="13"/>
        <v>4</v>
      </c>
    </row>
    <row r="852" spans="1:10" x14ac:dyDescent="0.35">
      <c r="A852" s="2" t="s">
        <v>8</v>
      </c>
      <c r="B852" s="2" t="s">
        <v>25</v>
      </c>
      <c r="C852" s="2" t="s">
        <v>10</v>
      </c>
      <c r="D852" s="2" t="s">
        <v>241</v>
      </c>
      <c r="E852" s="3">
        <v>42433</v>
      </c>
      <c r="F852" s="2" t="s">
        <v>12</v>
      </c>
      <c r="G852" s="5">
        <v>6</v>
      </c>
      <c r="H852" s="5">
        <v>16.32</v>
      </c>
      <c r="I852" s="5">
        <v>97.92</v>
      </c>
      <c r="J852" s="5">
        <f t="shared" si="13"/>
        <v>18</v>
      </c>
    </row>
    <row r="853" spans="1:10" x14ac:dyDescent="0.35">
      <c r="A853" s="2" t="s">
        <v>2</v>
      </c>
      <c r="B853" s="2" t="s">
        <v>6</v>
      </c>
      <c r="C853" s="2" t="s">
        <v>3</v>
      </c>
      <c r="D853" s="2" t="s">
        <v>65</v>
      </c>
      <c r="E853" s="3">
        <v>42433</v>
      </c>
      <c r="F853" s="2" t="s">
        <v>12</v>
      </c>
      <c r="G853" s="5">
        <v>9</v>
      </c>
      <c r="H853" s="5">
        <v>16.32</v>
      </c>
      <c r="I853" s="5">
        <v>146.88</v>
      </c>
      <c r="J853" s="5">
        <f t="shared" si="13"/>
        <v>27</v>
      </c>
    </row>
    <row r="854" spans="1:10" x14ac:dyDescent="0.35">
      <c r="A854" s="2" t="s">
        <v>21</v>
      </c>
      <c r="B854" s="2" t="s">
        <v>6</v>
      </c>
      <c r="C854" s="2" t="s">
        <v>3</v>
      </c>
      <c r="D854" s="2" t="s">
        <v>231</v>
      </c>
      <c r="E854" s="3">
        <v>42433</v>
      </c>
      <c r="F854" s="2" t="s">
        <v>5</v>
      </c>
      <c r="G854" s="5">
        <v>8</v>
      </c>
      <c r="H854" s="5">
        <v>12.42</v>
      </c>
      <c r="I854" s="5">
        <v>99.36</v>
      </c>
      <c r="J854" s="5">
        <f t="shared" si="13"/>
        <v>16</v>
      </c>
    </row>
    <row r="855" spans="1:10" x14ac:dyDescent="0.35">
      <c r="A855" s="2" t="s">
        <v>2</v>
      </c>
      <c r="B855" s="2" t="s">
        <v>551</v>
      </c>
      <c r="C855" s="2" t="s">
        <v>3</v>
      </c>
      <c r="D855" s="2" t="s">
        <v>372</v>
      </c>
      <c r="E855" s="3">
        <v>42433</v>
      </c>
      <c r="F855" s="2" t="s">
        <v>5</v>
      </c>
      <c r="G855" s="5">
        <v>7</v>
      </c>
      <c r="H855" s="5">
        <v>12.42</v>
      </c>
      <c r="I855" s="5">
        <v>86.94</v>
      </c>
      <c r="J855" s="5">
        <f t="shared" si="13"/>
        <v>14</v>
      </c>
    </row>
    <row r="856" spans="1:10" x14ac:dyDescent="0.35">
      <c r="A856" s="2" t="s">
        <v>2</v>
      </c>
      <c r="B856" s="2" t="s">
        <v>551</v>
      </c>
      <c r="C856" s="2" t="s">
        <v>3</v>
      </c>
      <c r="D856" s="2" t="s">
        <v>273</v>
      </c>
      <c r="E856" s="3">
        <v>42433</v>
      </c>
      <c r="F856" s="2" t="s">
        <v>5</v>
      </c>
      <c r="G856" s="5">
        <v>3</v>
      </c>
      <c r="H856" s="5">
        <v>12.42</v>
      </c>
      <c r="I856" s="5">
        <v>37.26</v>
      </c>
      <c r="J856" s="5">
        <f t="shared" si="13"/>
        <v>6</v>
      </c>
    </row>
    <row r="857" spans="1:10" x14ac:dyDescent="0.35">
      <c r="A857" s="2" t="s">
        <v>21</v>
      </c>
      <c r="B857" s="2" t="s">
        <v>550</v>
      </c>
      <c r="C857" s="2" t="s">
        <v>3</v>
      </c>
      <c r="D857" s="2" t="s">
        <v>138</v>
      </c>
      <c r="E857" s="3">
        <v>42433</v>
      </c>
      <c r="F857" s="2" t="s">
        <v>5</v>
      </c>
      <c r="G857" s="5">
        <v>10</v>
      </c>
      <c r="H857" s="5">
        <v>12.42</v>
      </c>
      <c r="I857" s="5">
        <v>124.2</v>
      </c>
      <c r="J857" s="5">
        <f t="shared" si="13"/>
        <v>20</v>
      </c>
    </row>
    <row r="858" spans="1:10" x14ac:dyDescent="0.35">
      <c r="A858" s="2" t="s">
        <v>21</v>
      </c>
      <c r="B858" s="2" t="s">
        <v>550</v>
      </c>
      <c r="C858" s="2" t="s">
        <v>3</v>
      </c>
      <c r="D858" s="2" t="s">
        <v>339</v>
      </c>
      <c r="E858" s="3">
        <v>42433</v>
      </c>
      <c r="F858" s="2" t="s">
        <v>12</v>
      </c>
      <c r="G858" s="5">
        <v>8</v>
      </c>
      <c r="H858" s="5">
        <v>16.32</v>
      </c>
      <c r="I858" s="5">
        <v>130.56</v>
      </c>
      <c r="J858" s="5">
        <f t="shared" si="13"/>
        <v>24</v>
      </c>
    </row>
    <row r="859" spans="1:10" x14ac:dyDescent="0.35">
      <c r="A859" s="2" t="s">
        <v>2</v>
      </c>
      <c r="B859" s="2" t="s">
        <v>551</v>
      </c>
      <c r="C859" s="2" t="s">
        <v>3</v>
      </c>
      <c r="D859" s="2" t="s">
        <v>93</v>
      </c>
      <c r="E859" s="3">
        <v>42433</v>
      </c>
      <c r="F859" s="2" t="s">
        <v>5</v>
      </c>
      <c r="G859" s="5">
        <v>8</v>
      </c>
      <c r="H859" s="5">
        <v>12.42</v>
      </c>
      <c r="I859" s="5">
        <v>99.36</v>
      </c>
      <c r="J859" s="5">
        <f t="shared" si="13"/>
        <v>16</v>
      </c>
    </row>
    <row r="860" spans="1:10" x14ac:dyDescent="0.35">
      <c r="A860" s="2" t="s">
        <v>2</v>
      </c>
      <c r="B860" s="2" t="s">
        <v>550</v>
      </c>
      <c r="C860" s="2" t="s">
        <v>3</v>
      </c>
      <c r="D860" s="2" t="s">
        <v>348</v>
      </c>
      <c r="E860" s="3">
        <v>42433</v>
      </c>
      <c r="F860" s="2" t="s">
        <v>5</v>
      </c>
      <c r="G860" s="5">
        <v>8</v>
      </c>
      <c r="H860" s="5">
        <v>12.42</v>
      </c>
      <c r="I860" s="5">
        <v>99.36</v>
      </c>
      <c r="J860" s="5">
        <f t="shared" si="13"/>
        <v>16</v>
      </c>
    </row>
    <row r="861" spans="1:10" x14ac:dyDescent="0.35">
      <c r="A861" s="2" t="s">
        <v>16</v>
      </c>
      <c r="B861" s="2" t="s">
        <v>25</v>
      </c>
      <c r="C861" s="2" t="s">
        <v>10</v>
      </c>
      <c r="D861" s="2" t="s">
        <v>72</v>
      </c>
      <c r="E861" s="3">
        <v>42433</v>
      </c>
      <c r="F861" s="2" t="s">
        <v>12</v>
      </c>
      <c r="G861" s="5">
        <v>4</v>
      </c>
      <c r="H861" s="5">
        <v>16.32</v>
      </c>
      <c r="I861" s="5">
        <v>65.28</v>
      </c>
      <c r="J861" s="5">
        <f t="shared" si="13"/>
        <v>12</v>
      </c>
    </row>
    <row r="862" spans="1:10" x14ac:dyDescent="0.35">
      <c r="A862" s="2" t="s">
        <v>37</v>
      </c>
      <c r="B862" s="2" t="s">
        <v>551</v>
      </c>
      <c r="C862" s="2" t="s">
        <v>3</v>
      </c>
      <c r="D862" s="2" t="s">
        <v>441</v>
      </c>
      <c r="E862" s="3">
        <v>42433</v>
      </c>
      <c r="F862" s="2" t="s">
        <v>18</v>
      </c>
      <c r="G862" s="5">
        <v>1</v>
      </c>
      <c r="H862" s="5">
        <v>53.35</v>
      </c>
      <c r="I862" s="5">
        <v>53.35</v>
      </c>
      <c r="J862" s="5">
        <f t="shared" si="13"/>
        <v>6</v>
      </c>
    </row>
    <row r="863" spans="1:10" x14ac:dyDescent="0.35">
      <c r="A863" s="2" t="s">
        <v>2</v>
      </c>
      <c r="B863" s="2" t="s">
        <v>551</v>
      </c>
      <c r="C863" s="2" t="s">
        <v>3</v>
      </c>
      <c r="D863" s="2" t="s">
        <v>62</v>
      </c>
      <c r="E863" s="3">
        <v>42433</v>
      </c>
      <c r="F863" s="2" t="s">
        <v>15</v>
      </c>
      <c r="G863" s="5">
        <v>9</v>
      </c>
      <c r="H863" s="5">
        <v>17.829999999999998</v>
      </c>
      <c r="I863" s="5">
        <v>160.46999999999997</v>
      </c>
      <c r="J863" s="5">
        <f t="shared" si="13"/>
        <v>31.5</v>
      </c>
    </row>
    <row r="864" spans="1:10" x14ac:dyDescent="0.35">
      <c r="A864" s="2" t="s">
        <v>2</v>
      </c>
      <c r="B864" s="2" t="s">
        <v>549</v>
      </c>
      <c r="C864" s="2" t="s">
        <v>3</v>
      </c>
      <c r="D864" s="2" t="s">
        <v>185</v>
      </c>
      <c r="E864" s="3">
        <v>42433</v>
      </c>
      <c r="F864" s="2" t="s">
        <v>5</v>
      </c>
      <c r="G864" s="5">
        <v>5</v>
      </c>
      <c r="H864" s="5">
        <v>12.42</v>
      </c>
      <c r="I864" s="5">
        <v>62.1</v>
      </c>
      <c r="J864" s="5">
        <f t="shared" si="13"/>
        <v>10</v>
      </c>
    </row>
    <row r="865" spans="1:10" x14ac:dyDescent="0.35">
      <c r="A865" s="2" t="s">
        <v>2</v>
      </c>
      <c r="B865" s="2" t="s">
        <v>6</v>
      </c>
      <c r="C865" s="2" t="s">
        <v>3</v>
      </c>
      <c r="D865" s="2" t="s">
        <v>442</v>
      </c>
      <c r="E865" s="3">
        <v>42433</v>
      </c>
      <c r="F865" s="2" t="s">
        <v>5</v>
      </c>
      <c r="G865" s="5">
        <v>6</v>
      </c>
      <c r="H865" s="5">
        <v>12.42</v>
      </c>
      <c r="I865" s="5">
        <v>74.52</v>
      </c>
      <c r="J865" s="5">
        <f t="shared" si="13"/>
        <v>12</v>
      </c>
    </row>
    <row r="866" spans="1:10" x14ac:dyDescent="0.35">
      <c r="A866" s="2" t="s">
        <v>21</v>
      </c>
      <c r="B866" s="2" t="s">
        <v>550</v>
      </c>
      <c r="C866" s="2" t="s">
        <v>3</v>
      </c>
      <c r="D866" s="2" t="s">
        <v>264</v>
      </c>
      <c r="E866" s="3">
        <v>42434</v>
      </c>
      <c r="F866" s="2" t="s">
        <v>18</v>
      </c>
      <c r="G866" s="5">
        <v>3</v>
      </c>
      <c r="H866" s="5">
        <v>53.35</v>
      </c>
      <c r="I866" s="5">
        <v>160.05000000000001</v>
      </c>
      <c r="J866" s="5">
        <f t="shared" si="13"/>
        <v>18</v>
      </c>
    </row>
    <row r="867" spans="1:10" x14ac:dyDescent="0.35">
      <c r="A867" s="2" t="s">
        <v>2</v>
      </c>
      <c r="B867" s="2" t="s">
        <v>6</v>
      </c>
      <c r="C867" s="2" t="s">
        <v>3</v>
      </c>
      <c r="D867" s="2" t="s">
        <v>245</v>
      </c>
      <c r="E867" s="3">
        <v>42434</v>
      </c>
      <c r="F867" s="2" t="s">
        <v>15</v>
      </c>
      <c r="G867" s="5">
        <v>1</v>
      </c>
      <c r="H867" s="5">
        <v>17.829999999999998</v>
      </c>
      <c r="I867" s="5">
        <v>17.829999999999998</v>
      </c>
      <c r="J867" s="5">
        <f t="shared" si="13"/>
        <v>3.5</v>
      </c>
    </row>
    <row r="868" spans="1:10" x14ac:dyDescent="0.35">
      <c r="A868" s="2" t="s">
        <v>2</v>
      </c>
      <c r="B868" s="2" t="s">
        <v>6</v>
      </c>
      <c r="C868" s="2" t="s">
        <v>3</v>
      </c>
      <c r="D868" s="2" t="s">
        <v>443</v>
      </c>
      <c r="E868" s="3">
        <v>42434</v>
      </c>
      <c r="F868" s="2" t="s">
        <v>18</v>
      </c>
      <c r="G868" s="5">
        <v>7</v>
      </c>
      <c r="H868" s="5">
        <v>53.35</v>
      </c>
      <c r="I868" s="5">
        <v>373.45</v>
      </c>
      <c r="J868" s="5">
        <f t="shared" si="13"/>
        <v>42</v>
      </c>
    </row>
    <row r="869" spans="1:10" x14ac:dyDescent="0.35">
      <c r="A869" s="2" t="s">
        <v>2</v>
      </c>
      <c r="B869" s="2" t="s">
        <v>6</v>
      </c>
      <c r="C869" s="2" t="s">
        <v>3</v>
      </c>
      <c r="D869" s="2" t="s">
        <v>225</v>
      </c>
      <c r="E869" s="3">
        <v>42434</v>
      </c>
      <c r="F869" s="2" t="s">
        <v>5</v>
      </c>
      <c r="G869" s="5">
        <v>8</v>
      </c>
      <c r="H869" s="5">
        <v>12.42</v>
      </c>
      <c r="I869" s="5">
        <v>99.36</v>
      </c>
      <c r="J869" s="5">
        <f t="shared" si="13"/>
        <v>16</v>
      </c>
    </row>
    <row r="870" spans="1:10" x14ac:dyDescent="0.35">
      <c r="A870" s="2" t="s">
        <v>2</v>
      </c>
      <c r="B870" s="2" t="s">
        <v>6</v>
      </c>
      <c r="C870" s="2" t="s">
        <v>3</v>
      </c>
      <c r="D870" s="2" t="s">
        <v>444</v>
      </c>
      <c r="E870" s="3">
        <v>42434</v>
      </c>
      <c r="F870" s="2" t="s">
        <v>5</v>
      </c>
      <c r="G870" s="5">
        <v>8</v>
      </c>
      <c r="H870" s="5">
        <v>12.42</v>
      </c>
      <c r="I870" s="5">
        <v>99.36</v>
      </c>
      <c r="J870" s="5">
        <f t="shared" si="13"/>
        <v>16</v>
      </c>
    </row>
    <row r="871" spans="1:10" x14ac:dyDescent="0.35">
      <c r="A871" s="2" t="s">
        <v>8</v>
      </c>
      <c r="B871" s="2" t="s">
        <v>9</v>
      </c>
      <c r="C871" s="2" t="s">
        <v>10</v>
      </c>
      <c r="D871" s="2" t="s">
        <v>32</v>
      </c>
      <c r="E871" s="3">
        <v>42434</v>
      </c>
      <c r="F871" s="2" t="s">
        <v>5</v>
      </c>
      <c r="G871" s="5">
        <v>9</v>
      </c>
      <c r="H871" s="5">
        <v>12.42</v>
      </c>
      <c r="I871" s="5">
        <v>111.78</v>
      </c>
      <c r="J871" s="5">
        <f t="shared" si="13"/>
        <v>18</v>
      </c>
    </row>
    <row r="872" spans="1:10" x14ac:dyDescent="0.35">
      <c r="A872" s="2" t="s">
        <v>2</v>
      </c>
      <c r="B872" s="2" t="s">
        <v>551</v>
      </c>
      <c r="C872" s="2" t="s">
        <v>3</v>
      </c>
      <c r="D872" s="2" t="s">
        <v>399</v>
      </c>
      <c r="E872" s="3">
        <v>42434</v>
      </c>
      <c r="F872" s="2" t="s">
        <v>5</v>
      </c>
      <c r="G872" s="5">
        <v>7</v>
      </c>
      <c r="H872" s="5">
        <v>12.42</v>
      </c>
      <c r="I872" s="5">
        <v>86.94</v>
      </c>
      <c r="J872" s="5">
        <f t="shared" si="13"/>
        <v>14</v>
      </c>
    </row>
    <row r="873" spans="1:10" x14ac:dyDescent="0.35">
      <c r="A873" s="2" t="s">
        <v>2</v>
      </c>
      <c r="B873" s="2" t="s">
        <v>551</v>
      </c>
      <c r="C873" s="2" t="s">
        <v>3</v>
      </c>
      <c r="D873" s="2" t="s">
        <v>275</v>
      </c>
      <c r="E873" s="3">
        <v>42434</v>
      </c>
      <c r="F873" s="2" t="s">
        <v>15</v>
      </c>
      <c r="G873" s="5">
        <v>5</v>
      </c>
      <c r="H873" s="5">
        <v>17.829999999999998</v>
      </c>
      <c r="I873" s="5">
        <v>89.149999999999991</v>
      </c>
      <c r="J873" s="5">
        <f t="shared" si="13"/>
        <v>17.5</v>
      </c>
    </row>
    <row r="874" spans="1:10" x14ac:dyDescent="0.35">
      <c r="A874" s="2" t="s">
        <v>16</v>
      </c>
      <c r="B874" s="2" t="s">
        <v>25</v>
      </c>
      <c r="C874" s="2" t="s">
        <v>10</v>
      </c>
      <c r="D874" s="2" t="s">
        <v>106</v>
      </c>
      <c r="E874" s="3">
        <v>42435</v>
      </c>
      <c r="F874" s="2" t="s">
        <v>15</v>
      </c>
      <c r="G874" s="5">
        <v>9</v>
      </c>
      <c r="H874" s="5">
        <v>17.829999999999998</v>
      </c>
      <c r="I874" s="5">
        <v>160.46999999999997</v>
      </c>
      <c r="J874" s="5">
        <f t="shared" si="13"/>
        <v>31.5</v>
      </c>
    </row>
    <row r="875" spans="1:10" x14ac:dyDescent="0.35">
      <c r="A875" s="2" t="s">
        <v>2</v>
      </c>
      <c r="B875" s="2" t="s">
        <v>6</v>
      </c>
      <c r="C875" s="2" t="s">
        <v>3</v>
      </c>
      <c r="D875" s="2" t="s">
        <v>175</v>
      </c>
      <c r="E875" s="3">
        <v>42435</v>
      </c>
      <c r="F875" s="2" t="s">
        <v>5</v>
      </c>
      <c r="G875" s="5">
        <v>8</v>
      </c>
      <c r="H875" s="5">
        <v>12.42</v>
      </c>
      <c r="I875" s="5">
        <v>99.36</v>
      </c>
      <c r="J875" s="5">
        <f t="shared" si="13"/>
        <v>16</v>
      </c>
    </row>
    <row r="876" spans="1:10" x14ac:dyDescent="0.35">
      <c r="A876" s="2" t="s">
        <v>16</v>
      </c>
      <c r="B876" s="2" t="s">
        <v>112</v>
      </c>
      <c r="C876" s="2" t="s">
        <v>10</v>
      </c>
      <c r="D876" s="2" t="s">
        <v>445</v>
      </c>
      <c r="E876" s="3">
        <v>42435</v>
      </c>
      <c r="F876" s="2" t="s">
        <v>5</v>
      </c>
      <c r="G876" s="5">
        <v>8</v>
      </c>
      <c r="H876" s="5">
        <v>12.42</v>
      </c>
      <c r="I876" s="5">
        <v>99.36</v>
      </c>
      <c r="J876" s="5">
        <f t="shared" si="13"/>
        <v>16</v>
      </c>
    </row>
    <row r="877" spans="1:10" x14ac:dyDescent="0.35">
      <c r="A877" s="2" t="s">
        <v>8</v>
      </c>
      <c r="B877" s="2" t="s">
        <v>25</v>
      </c>
      <c r="C877" s="2" t="s">
        <v>10</v>
      </c>
      <c r="D877" s="2" t="s">
        <v>299</v>
      </c>
      <c r="E877" s="3">
        <v>42435</v>
      </c>
      <c r="F877" s="2" t="s">
        <v>5</v>
      </c>
      <c r="G877" s="5">
        <v>7</v>
      </c>
      <c r="H877" s="5">
        <v>12.42</v>
      </c>
      <c r="I877" s="5">
        <v>86.94</v>
      </c>
      <c r="J877" s="5">
        <f t="shared" si="13"/>
        <v>14</v>
      </c>
    </row>
    <row r="878" spans="1:10" x14ac:dyDescent="0.35">
      <c r="A878" s="2" t="s">
        <v>2</v>
      </c>
      <c r="B878" s="2" t="s">
        <v>550</v>
      </c>
      <c r="C878" s="2" t="s">
        <v>3</v>
      </c>
      <c r="D878" s="2" t="s">
        <v>161</v>
      </c>
      <c r="E878" s="3">
        <v>42435</v>
      </c>
      <c r="F878" s="2" t="s">
        <v>18</v>
      </c>
      <c r="G878" s="5">
        <v>2</v>
      </c>
      <c r="H878" s="5">
        <v>53.35</v>
      </c>
      <c r="I878" s="5">
        <v>106.7</v>
      </c>
      <c r="J878" s="5">
        <f t="shared" si="13"/>
        <v>12</v>
      </c>
    </row>
    <row r="879" spans="1:10" x14ac:dyDescent="0.35">
      <c r="A879" s="2" t="s">
        <v>16</v>
      </c>
      <c r="B879" s="2" t="s">
        <v>9</v>
      </c>
      <c r="C879" s="2" t="s">
        <v>10</v>
      </c>
      <c r="D879" s="2" t="s">
        <v>446</v>
      </c>
      <c r="E879" s="3">
        <v>42435</v>
      </c>
      <c r="F879" s="2" t="s">
        <v>18</v>
      </c>
      <c r="G879" s="5">
        <v>5</v>
      </c>
      <c r="H879" s="5">
        <v>53.35</v>
      </c>
      <c r="I879" s="5">
        <v>266.75</v>
      </c>
      <c r="J879" s="5">
        <f t="shared" si="13"/>
        <v>30</v>
      </c>
    </row>
    <row r="880" spans="1:10" x14ac:dyDescent="0.35">
      <c r="A880" s="2" t="s">
        <v>8</v>
      </c>
      <c r="B880" s="2" t="s">
        <v>25</v>
      </c>
      <c r="C880" s="2" t="s">
        <v>10</v>
      </c>
      <c r="D880" s="2" t="s">
        <v>193</v>
      </c>
      <c r="E880" s="3">
        <v>42435</v>
      </c>
      <c r="F880" s="2" t="s">
        <v>12</v>
      </c>
      <c r="G880" s="5">
        <v>8</v>
      </c>
      <c r="H880" s="5">
        <v>16.32</v>
      </c>
      <c r="I880" s="5">
        <v>130.56</v>
      </c>
      <c r="J880" s="5">
        <f t="shared" si="13"/>
        <v>24</v>
      </c>
    </row>
    <row r="881" spans="1:10" x14ac:dyDescent="0.35">
      <c r="A881" s="2" t="s">
        <v>21</v>
      </c>
      <c r="B881" s="2" t="s">
        <v>6</v>
      </c>
      <c r="C881" s="2" t="s">
        <v>3</v>
      </c>
      <c r="D881" s="2" t="s">
        <v>285</v>
      </c>
      <c r="E881" s="3">
        <v>42435</v>
      </c>
      <c r="F881" s="2" t="s">
        <v>18</v>
      </c>
      <c r="G881" s="5">
        <v>10</v>
      </c>
      <c r="H881" s="5">
        <v>53.35</v>
      </c>
      <c r="I881" s="5">
        <v>533.5</v>
      </c>
      <c r="J881" s="5">
        <f t="shared" si="13"/>
        <v>60</v>
      </c>
    </row>
    <row r="882" spans="1:10" x14ac:dyDescent="0.35">
      <c r="A882" s="2" t="s">
        <v>37</v>
      </c>
      <c r="B882" s="2" t="s">
        <v>551</v>
      </c>
      <c r="C882" s="2" t="s">
        <v>3</v>
      </c>
      <c r="D882" s="2" t="s">
        <v>447</v>
      </c>
      <c r="E882" s="3">
        <v>42435</v>
      </c>
      <c r="F882" s="2" t="s">
        <v>15</v>
      </c>
      <c r="G882" s="5">
        <v>5</v>
      </c>
      <c r="H882" s="5">
        <v>17.829999999999998</v>
      </c>
      <c r="I882" s="5">
        <v>89.149999999999991</v>
      </c>
      <c r="J882" s="5">
        <f t="shared" si="13"/>
        <v>17.5</v>
      </c>
    </row>
    <row r="883" spans="1:10" x14ac:dyDescent="0.35">
      <c r="A883" s="2" t="s">
        <v>2</v>
      </c>
      <c r="B883" s="2" t="s">
        <v>6</v>
      </c>
      <c r="C883" s="2" t="s">
        <v>3</v>
      </c>
      <c r="D883" s="2" t="s">
        <v>417</v>
      </c>
      <c r="E883" s="3">
        <v>42435</v>
      </c>
      <c r="F883" s="2" t="s">
        <v>5</v>
      </c>
      <c r="G883" s="5">
        <v>10</v>
      </c>
      <c r="H883" s="5">
        <v>12.42</v>
      </c>
      <c r="I883" s="5">
        <v>124.2</v>
      </c>
      <c r="J883" s="5">
        <f t="shared" si="13"/>
        <v>20</v>
      </c>
    </row>
    <row r="884" spans="1:10" x14ac:dyDescent="0.35">
      <c r="A884" s="2" t="s">
        <v>2</v>
      </c>
      <c r="B884" s="2" t="s">
        <v>550</v>
      </c>
      <c r="C884" s="2" t="s">
        <v>3</v>
      </c>
      <c r="D884" s="2" t="s">
        <v>224</v>
      </c>
      <c r="E884" s="3">
        <v>42435</v>
      </c>
      <c r="F884" s="2" t="s">
        <v>15</v>
      </c>
      <c r="G884" s="5">
        <v>4</v>
      </c>
      <c r="H884" s="5">
        <v>17.829999999999998</v>
      </c>
      <c r="I884" s="5">
        <v>71.319999999999993</v>
      </c>
      <c r="J884" s="5">
        <f t="shared" si="13"/>
        <v>14</v>
      </c>
    </row>
    <row r="885" spans="1:10" x14ac:dyDescent="0.35">
      <c r="A885" s="2" t="s">
        <v>16</v>
      </c>
      <c r="B885" s="2" t="s">
        <v>25</v>
      </c>
      <c r="C885" s="2" t="s">
        <v>10</v>
      </c>
      <c r="D885" s="2" t="s">
        <v>448</v>
      </c>
      <c r="E885" s="3">
        <v>42435</v>
      </c>
      <c r="F885" s="2" t="s">
        <v>5</v>
      </c>
      <c r="G885" s="5">
        <v>6</v>
      </c>
      <c r="H885" s="5">
        <v>12.42</v>
      </c>
      <c r="I885" s="5">
        <v>74.52</v>
      </c>
      <c r="J885" s="5">
        <f t="shared" si="13"/>
        <v>12</v>
      </c>
    </row>
    <row r="886" spans="1:10" x14ac:dyDescent="0.35">
      <c r="A886" s="2" t="s">
        <v>2</v>
      </c>
      <c r="B886" s="2" t="s">
        <v>549</v>
      </c>
      <c r="C886" s="2" t="s">
        <v>3</v>
      </c>
      <c r="D886" s="2" t="s">
        <v>374</v>
      </c>
      <c r="E886" s="3">
        <v>42435</v>
      </c>
      <c r="F886" s="2" t="s">
        <v>15</v>
      </c>
      <c r="G886" s="5">
        <v>6</v>
      </c>
      <c r="H886" s="5">
        <v>17.829999999999998</v>
      </c>
      <c r="I886" s="5">
        <v>106.97999999999999</v>
      </c>
      <c r="J886" s="5">
        <f t="shared" si="13"/>
        <v>21</v>
      </c>
    </row>
    <row r="887" spans="1:10" x14ac:dyDescent="0.35">
      <c r="A887" s="2" t="s">
        <v>2</v>
      </c>
      <c r="B887" s="2" t="s">
        <v>550</v>
      </c>
      <c r="C887" s="2" t="s">
        <v>3</v>
      </c>
      <c r="D887" s="2" t="s">
        <v>204</v>
      </c>
      <c r="E887" s="3">
        <v>42435</v>
      </c>
      <c r="F887" s="2" t="s">
        <v>18</v>
      </c>
      <c r="G887" s="5">
        <v>7</v>
      </c>
      <c r="H887" s="5">
        <v>53.35</v>
      </c>
      <c r="I887" s="5">
        <v>373.45</v>
      </c>
      <c r="J887" s="5">
        <f t="shared" si="13"/>
        <v>42</v>
      </c>
    </row>
    <row r="888" spans="1:10" x14ac:dyDescent="0.35">
      <c r="A888" s="2" t="s">
        <v>16</v>
      </c>
      <c r="B888" s="2" t="s">
        <v>112</v>
      </c>
      <c r="C888" s="2" t="s">
        <v>10</v>
      </c>
      <c r="D888" s="2" t="s">
        <v>320</v>
      </c>
      <c r="E888" s="3">
        <v>42435</v>
      </c>
      <c r="F888" s="2" t="s">
        <v>5</v>
      </c>
      <c r="G888" s="5">
        <v>10</v>
      </c>
      <c r="H888" s="5">
        <v>12.42</v>
      </c>
      <c r="I888" s="5">
        <v>124.2</v>
      </c>
      <c r="J888" s="5">
        <f t="shared" si="13"/>
        <v>20</v>
      </c>
    </row>
    <row r="889" spans="1:10" x14ac:dyDescent="0.35">
      <c r="A889" s="2" t="s">
        <v>21</v>
      </c>
      <c r="B889" s="2" t="s">
        <v>551</v>
      </c>
      <c r="C889" s="2" t="s">
        <v>3</v>
      </c>
      <c r="D889" s="2" t="s">
        <v>155</v>
      </c>
      <c r="E889" s="3">
        <v>42435</v>
      </c>
      <c r="F889" s="2" t="s">
        <v>12</v>
      </c>
      <c r="G889" s="5">
        <v>1</v>
      </c>
      <c r="H889" s="5">
        <v>16.32</v>
      </c>
      <c r="I889" s="5">
        <v>16.32</v>
      </c>
      <c r="J889" s="5">
        <f t="shared" si="13"/>
        <v>3</v>
      </c>
    </row>
    <row r="890" spans="1:10" x14ac:dyDescent="0.35">
      <c r="A890" s="2" t="s">
        <v>2</v>
      </c>
      <c r="B890" s="2" t="s">
        <v>551</v>
      </c>
      <c r="C890" s="2" t="s">
        <v>3</v>
      </c>
      <c r="D890" s="2" t="s">
        <v>35</v>
      </c>
      <c r="E890" s="3">
        <v>42435</v>
      </c>
      <c r="F890" s="2" t="s">
        <v>18</v>
      </c>
      <c r="G890" s="5">
        <v>2</v>
      </c>
      <c r="H890" s="5">
        <v>53.35</v>
      </c>
      <c r="I890" s="5">
        <v>106.7</v>
      </c>
      <c r="J890" s="5">
        <f t="shared" si="13"/>
        <v>12</v>
      </c>
    </row>
    <row r="891" spans="1:10" x14ac:dyDescent="0.35">
      <c r="A891" s="2" t="s">
        <v>21</v>
      </c>
      <c r="B891" s="2" t="s">
        <v>550</v>
      </c>
      <c r="C891" s="2" t="s">
        <v>3</v>
      </c>
      <c r="D891" s="2" t="s">
        <v>449</v>
      </c>
      <c r="E891" s="3">
        <v>42436</v>
      </c>
      <c r="F891" s="2" t="s">
        <v>15</v>
      </c>
      <c r="G891" s="5">
        <v>1</v>
      </c>
      <c r="H891" s="5">
        <v>17.829999999999998</v>
      </c>
      <c r="I891" s="5">
        <v>17.829999999999998</v>
      </c>
      <c r="J891" s="5">
        <f t="shared" si="13"/>
        <v>3.5</v>
      </c>
    </row>
    <row r="892" spans="1:10" x14ac:dyDescent="0.35">
      <c r="A892" s="2" t="s">
        <v>8</v>
      </c>
      <c r="B892" s="2" t="s">
        <v>9</v>
      </c>
      <c r="C892" s="2" t="s">
        <v>10</v>
      </c>
      <c r="D892" s="2" t="s">
        <v>57</v>
      </c>
      <c r="E892" s="3">
        <v>42436</v>
      </c>
      <c r="F892" s="2" t="s">
        <v>5</v>
      </c>
      <c r="G892" s="5">
        <v>9</v>
      </c>
      <c r="H892" s="5">
        <v>12.42</v>
      </c>
      <c r="I892" s="5">
        <v>111.78</v>
      </c>
      <c r="J892" s="5">
        <f t="shared" si="13"/>
        <v>18</v>
      </c>
    </row>
    <row r="893" spans="1:10" x14ac:dyDescent="0.35">
      <c r="A893" s="2" t="s">
        <v>16</v>
      </c>
      <c r="B893" s="2" t="s">
        <v>9</v>
      </c>
      <c r="C893" s="2" t="s">
        <v>10</v>
      </c>
      <c r="D893" s="2" t="s">
        <v>450</v>
      </c>
      <c r="E893" s="3">
        <v>42436</v>
      </c>
      <c r="F893" s="2" t="s">
        <v>5</v>
      </c>
      <c r="G893" s="5">
        <v>6</v>
      </c>
      <c r="H893" s="5">
        <v>12.42</v>
      </c>
      <c r="I893" s="5">
        <v>74.52</v>
      </c>
      <c r="J893" s="5">
        <f t="shared" si="13"/>
        <v>12</v>
      </c>
    </row>
    <row r="894" spans="1:10" x14ac:dyDescent="0.35">
      <c r="A894" s="2" t="s">
        <v>2</v>
      </c>
      <c r="B894" s="2" t="s">
        <v>6</v>
      </c>
      <c r="C894" s="2" t="s">
        <v>3</v>
      </c>
      <c r="D894" s="2" t="s">
        <v>451</v>
      </c>
      <c r="E894" s="3">
        <v>42436</v>
      </c>
      <c r="F894" s="2" t="s">
        <v>5</v>
      </c>
      <c r="G894" s="5">
        <v>2</v>
      </c>
      <c r="H894" s="5">
        <v>12.42</v>
      </c>
      <c r="I894" s="5">
        <v>24.84</v>
      </c>
      <c r="J894" s="5">
        <f t="shared" si="13"/>
        <v>4</v>
      </c>
    </row>
    <row r="895" spans="1:10" x14ac:dyDescent="0.35">
      <c r="A895" s="2" t="s">
        <v>2</v>
      </c>
      <c r="B895" s="2" t="s">
        <v>551</v>
      </c>
      <c r="C895" s="2" t="s">
        <v>3</v>
      </c>
      <c r="D895" s="2" t="s">
        <v>155</v>
      </c>
      <c r="E895" s="3">
        <v>42436</v>
      </c>
      <c r="F895" s="2" t="s">
        <v>18</v>
      </c>
      <c r="G895" s="5">
        <v>1</v>
      </c>
      <c r="H895" s="5">
        <v>53.35</v>
      </c>
      <c r="I895" s="5">
        <v>53.35</v>
      </c>
      <c r="J895" s="5">
        <f t="shared" si="13"/>
        <v>6</v>
      </c>
    </row>
    <row r="896" spans="1:10" x14ac:dyDescent="0.35">
      <c r="A896" s="2" t="s">
        <v>16</v>
      </c>
      <c r="B896" s="2" t="s">
        <v>112</v>
      </c>
      <c r="C896" s="2" t="s">
        <v>10</v>
      </c>
      <c r="D896" s="2" t="s">
        <v>411</v>
      </c>
      <c r="E896" s="3">
        <v>42436</v>
      </c>
      <c r="F896" s="2" t="s">
        <v>15</v>
      </c>
      <c r="G896" s="5">
        <v>4</v>
      </c>
      <c r="H896" s="5">
        <v>17.829999999999998</v>
      </c>
      <c r="I896" s="5">
        <v>71.319999999999993</v>
      </c>
      <c r="J896" s="5">
        <f t="shared" si="13"/>
        <v>14</v>
      </c>
    </row>
    <row r="897" spans="1:10" x14ac:dyDescent="0.35">
      <c r="A897" s="2" t="s">
        <v>21</v>
      </c>
      <c r="B897" s="2" t="s">
        <v>6</v>
      </c>
      <c r="C897" s="2" t="s">
        <v>3</v>
      </c>
      <c r="D897" s="2" t="s">
        <v>343</v>
      </c>
      <c r="E897" s="3">
        <v>42436</v>
      </c>
      <c r="F897" s="2" t="s">
        <v>5</v>
      </c>
      <c r="G897" s="5">
        <v>10</v>
      </c>
      <c r="H897" s="5">
        <v>12.42</v>
      </c>
      <c r="I897" s="5">
        <v>124.2</v>
      </c>
      <c r="J897" s="5">
        <f t="shared" si="13"/>
        <v>20</v>
      </c>
    </row>
    <row r="898" spans="1:10" x14ac:dyDescent="0.35">
      <c r="A898" s="2" t="s">
        <v>2</v>
      </c>
      <c r="B898" s="2" t="s">
        <v>6</v>
      </c>
      <c r="C898" s="2" t="s">
        <v>3</v>
      </c>
      <c r="D898" s="2" t="s">
        <v>195</v>
      </c>
      <c r="E898" s="3">
        <v>42436</v>
      </c>
      <c r="F898" s="2" t="s">
        <v>18</v>
      </c>
      <c r="G898" s="5">
        <v>10</v>
      </c>
      <c r="H898" s="5">
        <v>53.35</v>
      </c>
      <c r="I898" s="5">
        <v>533.5</v>
      </c>
      <c r="J898" s="5">
        <f t="shared" si="13"/>
        <v>60</v>
      </c>
    </row>
    <row r="899" spans="1:10" x14ac:dyDescent="0.35">
      <c r="A899" s="2" t="s">
        <v>37</v>
      </c>
      <c r="B899" s="2" t="s">
        <v>549</v>
      </c>
      <c r="C899" s="2" t="s">
        <v>3</v>
      </c>
      <c r="D899" s="2" t="s">
        <v>452</v>
      </c>
      <c r="E899" s="3">
        <v>42436</v>
      </c>
      <c r="F899" s="2" t="s">
        <v>5</v>
      </c>
      <c r="G899" s="5">
        <v>10</v>
      </c>
      <c r="H899" s="5">
        <v>12.42</v>
      </c>
      <c r="I899" s="5">
        <v>124.2</v>
      </c>
      <c r="J899" s="5">
        <f t="shared" ref="J899:J962" si="14">IF(F899="Junk",G899*2,IF(F899="Stuff",G899*3,IF(F899="Things",G899*3.5,G899*6)))</f>
        <v>20</v>
      </c>
    </row>
    <row r="900" spans="1:10" x14ac:dyDescent="0.35">
      <c r="A900" s="2" t="s">
        <v>8</v>
      </c>
      <c r="B900" s="2" t="s">
        <v>43</v>
      </c>
      <c r="C900" s="2" t="s">
        <v>10</v>
      </c>
      <c r="D900" s="2" t="s">
        <v>192</v>
      </c>
      <c r="E900" s="3">
        <v>42436</v>
      </c>
      <c r="F900" s="2" t="s">
        <v>12</v>
      </c>
      <c r="G900" s="5">
        <v>8</v>
      </c>
      <c r="H900" s="5">
        <v>16.32</v>
      </c>
      <c r="I900" s="5">
        <v>130.56</v>
      </c>
      <c r="J900" s="5">
        <f t="shared" si="14"/>
        <v>24</v>
      </c>
    </row>
    <row r="901" spans="1:10" x14ac:dyDescent="0.35">
      <c r="A901" s="2" t="s">
        <v>8</v>
      </c>
      <c r="B901" s="2" t="s">
        <v>112</v>
      </c>
      <c r="C901" s="2" t="s">
        <v>10</v>
      </c>
      <c r="D901" s="2" t="s">
        <v>113</v>
      </c>
      <c r="E901" s="3">
        <v>42436</v>
      </c>
      <c r="F901" s="2" t="s">
        <v>18</v>
      </c>
      <c r="G901" s="5">
        <v>7</v>
      </c>
      <c r="H901" s="5">
        <v>53.35</v>
      </c>
      <c r="I901" s="5">
        <v>373.45</v>
      </c>
      <c r="J901" s="5">
        <f t="shared" si="14"/>
        <v>42</v>
      </c>
    </row>
    <row r="902" spans="1:10" x14ac:dyDescent="0.35">
      <c r="A902" s="2" t="s">
        <v>2</v>
      </c>
      <c r="B902" s="2" t="s">
        <v>551</v>
      </c>
      <c r="C902" s="2" t="s">
        <v>3</v>
      </c>
      <c r="D902" s="2" t="s">
        <v>453</v>
      </c>
      <c r="E902" s="3">
        <v>42436</v>
      </c>
      <c r="F902" s="2" t="s">
        <v>5</v>
      </c>
      <c r="G902" s="5">
        <v>9</v>
      </c>
      <c r="H902" s="5">
        <v>12.42</v>
      </c>
      <c r="I902" s="5">
        <v>111.78</v>
      </c>
      <c r="J902" s="5">
        <f t="shared" si="14"/>
        <v>18</v>
      </c>
    </row>
    <row r="903" spans="1:10" x14ac:dyDescent="0.35">
      <c r="A903" s="2" t="s">
        <v>2</v>
      </c>
      <c r="B903" s="2" t="s">
        <v>550</v>
      </c>
      <c r="C903" s="2" t="s">
        <v>3</v>
      </c>
      <c r="D903" s="2" t="s">
        <v>370</v>
      </c>
      <c r="E903" s="3">
        <v>42436</v>
      </c>
      <c r="F903" s="2" t="s">
        <v>12</v>
      </c>
      <c r="G903" s="5">
        <v>1</v>
      </c>
      <c r="H903" s="5">
        <v>16.32</v>
      </c>
      <c r="I903" s="5">
        <v>16.32</v>
      </c>
      <c r="J903" s="5">
        <f t="shared" si="14"/>
        <v>3</v>
      </c>
    </row>
    <row r="904" spans="1:10" x14ac:dyDescent="0.35">
      <c r="A904" s="2" t="s">
        <v>21</v>
      </c>
      <c r="B904" s="2" t="s">
        <v>551</v>
      </c>
      <c r="C904" s="2" t="s">
        <v>3</v>
      </c>
      <c r="D904" s="2" t="s">
        <v>313</v>
      </c>
      <c r="E904" s="3">
        <v>42436</v>
      </c>
      <c r="F904" s="2" t="s">
        <v>5</v>
      </c>
      <c r="G904" s="5">
        <v>10</v>
      </c>
      <c r="H904" s="5">
        <v>12.42</v>
      </c>
      <c r="I904" s="5">
        <v>124.2</v>
      </c>
      <c r="J904" s="5">
        <f t="shared" si="14"/>
        <v>20</v>
      </c>
    </row>
    <row r="905" spans="1:10" x14ac:dyDescent="0.35">
      <c r="A905" s="2" t="s">
        <v>37</v>
      </c>
      <c r="B905" s="2" t="s">
        <v>551</v>
      </c>
      <c r="C905" s="2" t="s">
        <v>3</v>
      </c>
      <c r="D905" s="2" t="s">
        <v>81</v>
      </c>
      <c r="E905" s="3">
        <v>42437</v>
      </c>
      <c r="F905" s="2" t="s">
        <v>18</v>
      </c>
      <c r="G905" s="5">
        <v>6</v>
      </c>
      <c r="H905" s="5">
        <v>53.35</v>
      </c>
      <c r="I905" s="5">
        <v>320.10000000000002</v>
      </c>
      <c r="J905" s="5">
        <f t="shared" si="14"/>
        <v>36</v>
      </c>
    </row>
    <row r="906" spans="1:10" x14ac:dyDescent="0.35">
      <c r="A906" s="2" t="s">
        <v>2</v>
      </c>
      <c r="B906" s="2" t="s">
        <v>551</v>
      </c>
      <c r="C906" s="2" t="s">
        <v>3</v>
      </c>
      <c r="D906" s="2" t="s">
        <v>454</v>
      </c>
      <c r="E906" s="3">
        <v>42437</v>
      </c>
      <c r="F906" s="2" t="s">
        <v>5</v>
      </c>
      <c r="G906" s="5">
        <v>8</v>
      </c>
      <c r="H906" s="5">
        <v>12.42</v>
      </c>
      <c r="I906" s="5">
        <v>99.36</v>
      </c>
      <c r="J906" s="5">
        <f t="shared" si="14"/>
        <v>16</v>
      </c>
    </row>
    <row r="907" spans="1:10" x14ac:dyDescent="0.35">
      <c r="A907" s="2" t="s">
        <v>2</v>
      </c>
      <c r="B907" s="2" t="s">
        <v>6</v>
      </c>
      <c r="C907" s="2" t="s">
        <v>3</v>
      </c>
      <c r="D907" s="2" t="s">
        <v>135</v>
      </c>
      <c r="E907" s="3">
        <v>42437</v>
      </c>
      <c r="F907" s="2" t="s">
        <v>18</v>
      </c>
      <c r="G907" s="5">
        <v>4</v>
      </c>
      <c r="H907" s="5">
        <v>53.35</v>
      </c>
      <c r="I907" s="5">
        <v>213.4</v>
      </c>
      <c r="J907" s="5">
        <f t="shared" si="14"/>
        <v>24</v>
      </c>
    </row>
    <row r="908" spans="1:10" x14ac:dyDescent="0.35">
      <c r="A908" s="2" t="s">
        <v>2</v>
      </c>
      <c r="B908" s="2" t="s">
        <v>6</v>
      </c>
      <c r="C908" s="2" t="s">
        <v>3</v>
      </c>
      <c r="D908" s="2" t="s">
        <v>251</v>
      </c>
      <c r="E908" s="3">
        <v>42437</v>
      </c>
      <c r="F908" s="2" t="s">
        <v>5</v>
      </c>
      <c r="G908" s="5">
        <v>3</v>
      </c>
      <c r="H908" s="5">
        <v>12.42</v>
      </c>
      <c r="I908" s="5">
        <v>37.26</v>
      </c>
      <c r="J908" s="5">
        <f t="shared" si="14"/>
        <v>6</v>
      </c>
    </row>
    <row r="909" spans="1:10" x14ac:dyDescent="0.35">
      <c r="A909" s="2" t="s">
        <v>2</v>
      </c>
      <c r="B909" s="2" t="s">
        <v>6</v>
      </c>
      <c r="C909" s="2" t="s">
        <v>3</v>
      </c>
      <c r="D909" s="2" t="s">
        <v>110</v>
      </c>
      <c r="E909" s="3">
        <v>42437</v>
      </c>
      <c r="F909" s="2" t="s">
        <v>15</v>
      </c>
      <c r="G909" s="5">
        <v>4</v>
      </c>
      <c r="H909" s="5">
        <v>17.829999999999998</v>
      </c>
      <c r="I909" s="5">
        <v>71.319999999999993</v>
      </c>
      <c r="J909" s="5">
        <f t="shared" si="14"/>
        <v>14</v>
      </c>
    </row>
    <row r="910" spans="1:10" x14ac:dyDescent="0.35">
      <c r="A910" s="2" t="s">
        <v>2</v>
      </c>
      <c r="B910" s="2" t="s">
        <v>551</v>
      </c>
      <c r="C910" s="2" t="s">
        <v>3</v>
      </c>
      <c r="D910" s="2" t="s">
        <v>275</v>
      </c>
      <c r="E910" s="3">
        <v>42437</v>
      </c>
      <c r="F910" s="2" t="s">
        <v>18</v>
      </c>
      <c r="G910" s="5">
        <v>9</v>
      </c>
      <c r="H910" s="5">
        <v>53.35</v>
      </c>
      <c r="I910" s="5">
        <v>480.15000000000003</v>
      </c>
      <c r="J910" s="5">
        <f t="shared" si="14"/>
        <v>54</v>
      </c>
    </row>
    <row r="911" spans="1:10" x14ac:dyDescent="0.35">
      <c r="A911" s="2" t="s">
        <v>8</v>
      </c>
      <c r="B911" s="2" t="s">
        <v>43</v>
      </c>
      <c r="C911" s="2" t="s">
        <v>10</v>
      </c>
      <c r="D911" s="2" t="s">
        <v>455</v>
      </c>
      <c r="E911" s="3">
        <v>42437</v>
      </c>
      <c r="F911" s="2" t="s">
        <v>18</v>
      </c>
      <c r="G911" s="5">
        <v>8</v>
      </c>
      <c r="H911" s="5">
        <v>53.35</v>
      </c>
      <c r="I911" s="5">
        <v>426.8</v>
      </c>
      <c r="J911" s="5">
        <f t="shared" si="14"/>
        <v>48</v>
      </c>
    </row>
    <row r="912" spans="1:10" x14ac:dyDescent="0.35">
      <c r="A912" s="2" t="s">
        <v>2</v>
      </c>
      <c r="B912" s="2" t="s">
        <v>551</v>
      </c>
      <c r="C912" s="2" t="s">
        <v>3</v>
      </c>
      <c r="D912" s="2" t="s">
        <v>360</v>
      </c>
      <c r="E912" s="3">
        <v>42437</v>
      </c>
      <c r="F912" s="2" t="s">
        <v>5</v>
      </c>
      <c r="G912" s="5">
        <v>1</v>
      </c>
      <c r="H912" s="5">
        <v>12.42</v>
      </c>
      <c r="I912" s="5">
        <v>12.42</v>
      </c>
      <c r="J912" s="5">
        <f t="shared" si="14"/>
        <v>2</v>
      </c>
    </row>
    <row r="913" spans="1:10" x14ac:dyDescent="0.35">
      <c r="A913" s="2" t="s">
        <v>16</v>
      </c>
      <c r="B913" s="2" t="s">
        <v>112</v>
      </c>
      <c r="C913" s="2" t="s">
        <v>10</v>
      </c>
      <c r="D913" s="2" t="s">
        <v>445</v>
      </c>
      <c r="E913" s="3">
        <v>42437</v>
      </c>
      <c r="F913" s="2" t="s">
        <v>5</v>
      </c>
      <c r="G913" s="5">
        <v>6</v>
      </c>
      <c r="H913" s="5">
        <v>12.42</v>
      </c>
      <c r="I913" s="5">
        <v>74.52</v>
      </c>
      <c r="J913" s="5">
        <f t="shared" si="14"/>
        <v>12</v>
      </c>
    </row>
    <row r="914" spans="1:10" x14ac:dyDescent="0.35">
      <c r="A914" s="2" t="s">
        <v>37</v>
      </c>
      <c r="B914" s="2" t="s">
        <v>551</v>
      </c>
      <c r="C914" s="2" t="s">
        <v>3</v>
      </c>
      <c r="D914" s="2" t="s">
        <v>392</v>
      </c>
      <c r="E914" s="3">
        <v>42437</v>
      </c>
      <c r="F914" s="2" t="s">
        <v>18</v>
      </c>
      <c r="G914" s="5">
        <v>2</v>
      </c>
      <c r="H914" s="5">
        <v>53.35</v>
      </c>
      <c r="I914" s="5">
        <v>106.7</v>
      </c>
      <c r="J914" s="5">
        <f t="shared" si="14"/>
        <v>12</v>
      </c>
    </row>
    <row r="915" spans="1:10" x14ac:dyDescent="0.35">
      <c r="A915" s="2" t="s">
        <v>8</v>
      </c>
      <c r="B915" s="2" t="s">
        <v>9</v>
      </c>
      <c r="C915" s="2" t="s">
        <v>10</v>
      </c>
      <c r="D915" s="2" t="s">
        <v>456</v>
      </c>
      <c r="E915" s="3">
        <v>42437</v>
      </c>
      <c r="F915" s="2" t="s">
        <v>18</v>
      </c>
      <c r="G915" s="5">
        <v>7</v>
      </c>
      <c r="H915" s="5">
        <v>53.35</v>
      </c>
      <c r="I915" s="5">
        <v>373.45</v>
      </c>
      <c r="J915" s="5">
        <f t="shared" si="14"/>
        <v>42</v>
      </c>
    </row>
    <row r="916" spans="1:10" x14ac:dyDescent="0.35">
      <c r="A916" s="2" t="s">
        <v>16</v>
      </c>
      <c r="B916" s="2" t="s">
        <v>43</v>
      </c>
      <c r="C916" s="2" t="s">
        <v>10</v>
      </c>
      <c r="D916" s="2" t="s">
        <v>117</v>
      </c>
      <c r="E916" s="3">
        <v>42437</v>
      </c>
      <c r="F916" s="2" t="s">
        <v>5</v>
      </c>
      <c r="G916" s="5">
        <v>9</v>
      </c>
      <c r="H916" s="5">
        <v>12.42</v>
      </c>
      <c r="I916" s="5">
        <v>111.78</v>
      </c>
      <c r="J916" s="5">
        <f t="shared" si="14"/>
        <v>18</v>
      </c>
    </row>
    <row r="917" spans="1:10" x14ac:dyDescent="0.35">
      <c r="A917" s="2" t="s">
        <v>16</v>
      </c>
      <c r="B917" s="2" t="s">
        <v>43</v>
      </c>
      <c r="C917" s="2" t="s">
        <v>10</v>
      </c>
      <c r="D917" s="2" t="s">
        <v>44</v>
      </c>
      <c r="E917" s="3">
        <v>42437</v>
      </c>
      <c r="F917" s="2" t="s">
        <v>18</v>
      </c>
      <c r="G917" s="5">
        <v>1</v>
      </c>
      <c r="H917" s="5">
        <v>53.35</v>
      </c>
      <c r="I917" s="5">
        <v>53.35</v>
      </c>
      <c r="J917" s="5">
        <f t="shared" si="14"/>
        <v>6</v>
      </c>
    </row>
    <row r="918" spans="1:10" x14ac:dyDescent="0.35">
      <c r="A918" s="2" t="s">
        <v>2</v>
      </c>
      <c r="B918" s="2" t="s">
        <v>551</v>
      </c>
      <c r="C918" s="2" t="s">
        <v>3</v>
      </c>
      <c r="D918" s="2" t="s">
        <v>441</v>
      </c>
      <c r="E918" s="3">
        <v>42437</v>
      </c>
      <c r="F918" s="2" t="s">
        <v>12</v>
      </c>
      <c r="G918" s="5">
        <v>6</v>
      </c>
      <c r="H918" s="5">
        <v>16.32</v>
      </c>
      <c r="I918" s="5">
        <v>97.92</v>
      </c>
      <c r="J918" s="5">
        <f t="shared" si="14"/>
        <v>18</v>
      </c>
    </row>
    <row r="919" spans="1:10" x14ac:dyDescent="0.35">
      <c r="A919" s="2" t="s">
        <v>2</v>
      </c>
      <c r="B919" s="2" t="s">
        <v>6</v>
      </c>
      <c r="C919" s="2" t="s">
        <v>3</v>
      </c>
      <c r="D919" s="2" t="s">
        <v>395</v>
      </c>
      <c r="E919" s="3">
        <v>42437</v>
      </c>
      <c r="F919" s="2" t="s">
        <v>12</v>
      </c>
      <c r="G919" s="5">
        <v>4</v>
      </c>
      <c r="H919" s="5">
        <v>16.32</v>
      </c>
      <c r="I919" s="5">
        <v>65.28</v>
      </c>
      <c r="J919" s="5">
        <f t="shared" si="14"/>
        <v>12</v>
      </c>
    </row>
    <row r="920" spans="1:10" x14ac:dyDescent="0.35">
      <c r="A920" s="2" t="s">
        <v>21</v>
      </c>
      <c r="B920" s="2" t="s">
        <v>6</v>
      </c>
      <c r="C920" s="2" t="s">
        <v>3</v>
      </c>
      <c r="D920" s="2" t="s">
        <v>22</v>
      </c>
      <c r="E920" s="3">
        <v>42438</v>
      </c>
      <c r="F920" s="2" t="s">
        <v>5</v>
      </c>
      <c r="G920" s="5">
        <v>6</v>
      </c>
      <c r="H920" s="5">
        <v>12.42</v>
      </c>
      <c r="I920" s="5">
        <v>74.52</v>
      </c>
      <c r="J920" s="5">
        <f t="shared" si="14"/>
        <v>12</v>
      </c>
    </row>
    <row r="921" spans="1:10" x14ac:dyDescent="0.35">
      <c r="A921" s="2" t="s">
        <v>16</v>
      </c>
      <c r="B921" s="2" t="s">
        <v>43</v>
      </c>
      <c r="C921" s="2" t="s">
        <v>10</v>
      </c>
      <c r="D921" s="2" t="s">
        <v>455</v>
      </c>
      <c r="E921" s="3">
        <v>42438</v>
      </c>
      <c r="F921" s="2" t="s">
        <v>5</v>
      </c>
      <c r="G921" s="5">
        <v>7</v>
      </c>
      <c r="H921" s="5">
        <v>12.42</v>
      </c>
      <c r="I921" s="5">
        <v>86.94</v>
      </c>
      <c r="J921" s="5">
        <f t="shared" si="14"/>
        <v>14</v>
      </c>
    </row>
    <row r="922" spans="1:10" x14ac:dyDescent="0.35">
      <c r="A922" s="2" t="s">
        <v>2</v>
      </c>
      <c r="B922" s="2" t="s">
        <v>551</v>
      </c>
      <c r="C922" s="2" t="s">
        <v>3</v>
      </c>
      <c r="D922" s="2" t="s">
        <v>447</v>
      </c>
      <c r="E922" s="3">
        <v>42438</v>
      </c>
      <c r="F922" s="2" t="s">
        <v>15</v>
      </c>
      <c r="G922" s="5">
        <v>3</v>
      </c>
      <c r="H922" s="5">
        <v>17.829999999999998</v>
      </c>
      <c r="I922" s="5">
        <v>53.489999999999995</v>
      </c>
      <c r="J922" s="5">
        <f t="shared" si="14"/>
        <v>10.5</v>
      </c>
    </row>
    <row r="923" spans="1:10" x14ac:dyDescent="0.35">
      <c r="A923" s="2" t="s">
        <v>37</v>
      </c>
      <c r="B923" s="2" t="s">
        <v>6</v>
      </c>
      <c r="C923" s="2" t="s">
        <v>3</v>
      </c>
      <c r="D923" s="2" t="s">
        <v>45</v>
      </c>
      <c r="E923" s="3">
        <v>42438</v>
      </c>
      <c r="F923" s="2" t="s">
        <v>18</v>
      </c>
      <c r="G923" s="5">
        <v>7</v>
      </c>
      <c r="H923" s="5">
        <v>53.35</v>
      </c>
      <c r="I923" s="5">
        <v>373.45</v>
      </c>
      <c r="J923" s="5">
        <f t="shared" si="14"/>
        <v>42</v>
      </c>
    </row>
    <row r="924" spans="1:10" x14ac:dyDescent="0.35">
      <c r="A924" s="2" t="s">
        <v>16</v>
      </c>
      <c r="B924" s="2" t="s">
        <v>112</v>
      </c>
      <c r="C924" s="2" t="s">
        <v>10</v>
      </c>
      <c r="D924" s="2" t="s">
        <v>433</v>
      </c>
      <c r="E924" s="3">
        <v>42438</v>
      </c>
      <c r="F924" s="2" t="s">
        <v>12</v>
      </c>
      <c r="G924" s="5">
        <v>1</v>
      </c>
      <c r="H924" s="5">
        <v>16.32</v>
      </c>
      <c r="I924" s="5">
        <v>16.32</v>
      </c>
      <c r="J924" s="5">
        <f t="shared" si="14"/>
        <v>3</v>
      </c>
    </row>
    <row r="925" spans="1:10" x14ac:dyDescent="0.35">
      <c r="A925" s="2" t="s">
        <v>8</v>
      </c>
      <c r="B925" s="2" t="s">
        <v>25</v>
      </c>
      <c r="C925" s="2" t="s">
        <v>10</v>
      </c>
      <c r="D925" s="2" t="s">
        <v>457</v>
      </c>
      <c r="E925" s="3">
        <v>42438</v>
      </c>
      <c r="F925" s="2" t="s">
        <v>15</v>
      </c>
      <c r="G925" s="5">
        <v>8</v>
      </c>
      <c r="H925" s="5">
        <v>17.829999999999998</v>
      </c>
      <c r="I925" s="5">
        <v>142.63999999999999</v>
      </c>
      <c r="J925" s="5">
        <f t="shared" si="14"/>
        <v>28</v>
      </c>
    </row>
    <row r="926" spans="1:10" x14ac:dyDescent="0.35">
      <c r="A926" s="2" t="s">
        <v>16</v>
      </c>
      <c r="B926" s="2" t="s">
        <v>43</v>
      </c>
      <c r="C926" s="2" t="s">
        <v>10</v>
      </c>
      <c r="D926" s="2" t="s">
        <v>52</v>
      </c>
      <c r="E926" s="3">
        <v>42438</v>
      </c>
      <c r="F926" s="2" t="s">
        <v>5</v>
      </c>
      <c r="G926" s="5">
        <v>6</v>
      </c>
      <c r="H926" s="5">
        <v>12.42</v>
      </c>
      <c r="I926" s="5">
        <v>74.52</v>
      </c>
      <c r="J926" s="5">
        <f t="shared" si="14"/>
        <v>12</v>
      </c>
    </row>
    <row r="927" spans="1:10" x14ac:dyDescent="0.35">
      <c r="A927" s="2" t="s">
        <v>21</v>
      </c>
      <c r="B927" s="2" t="s">
        <v>550</v>
      </c>
      <c r="C927" s="2" t="s">
        <v>3</v>
      </c>
      <c r="D927" s="2" t="s">
        <v>373</v>
      </c>
      <c r="E927" s="3">
        <v>42438</v>
      </c>
      <c r="F927" s="2" t="s">
        <v>18</v>
      </c>
      <c r="G927" s="5">
        <v>1</v>
      </c>
      <c r="H927" s="5">
        <v>53.35</v>
      </c>
      <c r="I927" s="5">
        <v>53.35</v>
      </c>
      <c r="J927" s="5">
        <f t="shared" si="14"/>
        <v>6</v>
      </c>
    </row>
    <row r="928" spans="1:10" x14ac:dyDescent="0.35">
      <c r="A928" s="2" t="s">
        <v>8</v>
      </c>
      <c r="B928" s="2" t="s">
        <v>112</v>
      </c>
      <c r="C928" s="2" t="s">
        <v>10</v>
      </c>
      <c r="D928" s="2" t="s">
        <v>458</v>
      </c>
      <c r="E928" s="3">
        <v>42438</v>
      </c>
      <c r="F928" s="2" t="s">
        <v>5</v>
      </c>
      <c r="G928" s="5">
        <v>4</v>
      </c>
      <c r="H928" s="5">
        <v>12.42</v>
      </c>
      <c r="I928" s="5">
        <v>49.68</v>
      </c>
      <c r="J928" s="5">
        <f t="shared" si="14"/>
        <v>8</v>
      </c>
    </row>
    <row r="929" spans="1:10" x14ac:dyDescent="0.35">
      <c r="A929" s="2" t="s">
        <v>2</v>
      </c>
      <c r="B929" s="2" t="s">
        <v>550</v>
      </c>
      <c r="C929" s="2" t="s">
        <v>3</v>
      </c>
      <c r="D929" s="2" t="s">
        <v>317</v>
      </c>
      <c r="E929" s="3">
        <v>42438</v>
      </c>
      <c r="F929" s="2" t="s">
        <v>5</v>
      </c>
      <c r="G929" s="5">
        <v>5</v>
      </c>
      <c r="H929" s="5">
        <v>12.42</v>
      </c>
      <c r="I929" s="5">
        <v>62.1</v>
      </c>
      <c r="J929" s="5">
        <f t="shared" si="14"/>
        <v>10</v>
      </c>
    </row>
    <row r="930" spans="1:10" x14ac:dyDescent="0.35">
      <c r="A930" s="2" t="s">
        <v>2</v>
      </c>
      <c r="B930" s="2" t="s">
        <v>550</v>
      </c>
      <c r="C930" s="2" t="s">
        <v>3</v>
      </c>
      <c r="D930" s="2" t="s">
        <v>150</v>
      </c>
      <c r="E930" s="3">
        <v>42438</v>
      </c>
      <c r="F930" s="2" t="s">
        <v>5</v>
      </c>
      <c r="G930" s="5">
        <v>6</v>
      </c>
      <c r="H930" s="5">
        <v>12.42</v>
      </c>
      <c r="I930" s="5">
        <v>74.52</v>
      </c>
      <c r="J930" s="5">
        <f t="shared" si="14"/>
        <v>12</v>
      </c>
    </row>
    <row r="931" spans="1:10" x14ac:dyDescent="0.35">
      <c r="A931" s="2" t="s">
        <v>8</v>
      </c>
      <c r="B931" s="2" t="s">
        <v>43</v>
      </c>
      <c r="C931" s="2" t="s">
        <v>10</v>
      </c>
      <c r="D931" s="2" t="s">
        <v>262</v>
      </c>
      <c r="E931" s="3">
        <v>42438</v>
      </c>
      <c r="F931" s="2" t="s">
        <v>12</v>
      </c>
      <c r="G931" s="5">
        <v>3</v>
      </c>
      <c r="H931" s="5">
        <v>16.32</v>
      </c>
      <c r="I931" s="5">
        <v>48.96</v>
      </c>
      <c r="J931" s="5">
        <f t="shared" si="14"/>
        <v>9</v>
      </c>
    </row>
    <row r="932" spans="1:10" x14ac:dyDescent="0.35">
      <c r="A932" s="2" t="s">
        <v>21</v>
      </c>
      <c r="B932" s="2" t="s">
        <v>549</v>
      </c>
      <c r="C932" s="2" t="s">
        <v>3</v>
      </c>
      <c r="D932" s="2" t="s">
        <v>315</v>
      </c>
      <c r="E932" s="3">
        <v>42439</v>
      </c>
      <c r="F932" s="2" t="s">
        <v>5</v>
      </c>
      <c r="G932" s="5">
        <v>10</v>
      </c>
      <c r="H932" s="5">
        <v>12.42</v>
      </c>
      <c r="I932" s="5">
        <v>124.2</v>
      </c>
      <c r="J932" s="5">
        <f t="shared" si="14"/>
        <v>20</v>
      </c>
    </row>
    <row r="933" spans="1:10" x14ac:dyDescent="0.35">
      <c r="A933" s="2" t="s">
        <v>37</v>
      </c>
      <c r="B933" s="2" t="s">
        <v>549</v>
      </c>
      <c r="C933" s="2" t="s">
        <v>3</v>
      </c>
      <c r="D933" s="2" t="s">
        <v>459</v>
      </c>
      <c r="E933" s="3">
        <v>42439</v>
      </c>
      <c r="F933" s="2" t="s">
        <v>5</v>
      </c>
      <c r="G933" s="5">
        <v>9</v>
      </c>
      <c r="H933" s="5">
        <v>12.42</v>
      </c>
      <c r="I933" s="5">
        <v>111.78</v>
      </c>
      <c r="J933" s="5">
        <f t="shared" si="14"/>
        <v>18</v>
      </c>
    </row>
    <row r="934" spans="1:10" x14ac:dyDescent="0.35">
      <c r="A934" s="2" t="s">
        <v>2</v>
      </c>
      <c r="B934" s="2" t="s">
        <v>6</v>
      </c>
      <c r="C934" s="2" t="s">
        <v>3</v>
      </c>
      <c r="D934" s="2" t="s">
        <v>460</v>
      </c>
      <c r="E934" s="3">
        <v>42439</v>
      </c>
      <c r="F934" s="2" t="s">
        <v>15</v>
      </c>
      <c r="G934" s="5">
        <v>5</v>
      </c>
      <c r="H934" s="5">
        <v>17.829999999999998</v>
      </c>
      <c r="I934" s="5">
        <v>89.149999999999991</v>
      </c>
      <c r="J934" s="5">
        <f t="shared" si="14"/>
        <v>17.5</v>
      </c>
    </row>
    <row r="935" spans="1:10" x14ac:dyDescent="0.35">
      <c r="A935" s="2" t="s">
        <v>2</v>
      </c>
      <c r="B935" s="2" t="s">
        <v>550</v>
      </c>
      <c r="C935" s="2" t="s">
        <v>3</v>
      </c>
      <c r="D935" s="2" t="s">
        <v>394</v>
      </c>
      <c r="E935" s="3">
        <v>42439</v>
      </c>
      <c r="F935" s="2" t="s">
        <v>15</v>
      </c>
      <c r="G935" s="5">
        <v>4</v>
      </c>
      <c r="H935" s="5">
        <v>17.829999999999998</v>
      </c>
      <c r="I935" s="5">
        <v>71.319999999999993</v>
      </c>
      <c r="J935" s="5">
        <f t="shared" si="14"/>
        <v>14</v>
      </c>
    </row>
    <row r="936" spans="1:10" x14ac:dyDescent="0.35">
      <c r="A936" s="2" t="s">
        <v>21</v>
      </c>
      <c r="B936" s="2" t="s">
        <v>550</v>
      </c>
      <c r="C936" s="2" t="s">
        <v>3</v>
      </c>
      <c r="D936" s="2" t="s">
        <v>221</v>
      </c>
      <c r="E936" s="3">
        <v>42439</v>
      </c>
      <c r="F936" s="2" t="s">
        <v>5</v>
      </c>
      <c r="G936" s="5">
        <v>9</v>
      </c>
      <c r="H936" s="5">
        <v>12.42</v>
      </c>
      <c r="I936" s="5">
        <v>111.78</v>
      </c>
      <c r="J936" s="5">
        <f t="shared" si="14"/>
        <v>18</v>
      </c>
    </row>
    <row r="937" spans="1:10" x14ac:dyDescent="0.35">
      <c r="A937" s="2" t="s">
        <v>16</v>
      </c>
      <c r="B937" s="2" t="s">
        <v>112</v>
      </c>
      <c r="C937" s="2" t="s">
        <v>10</v>
      </c>
      <c r="D937" s="2" t="s">
        <v>278</v>
      </c>
      <c r="E937" s="3">
        <v>42439</v>
      </c>
      <c r="F937" s="2" t="s">
        <v>5</v>
      </c>
      <c r="G937" s="5">
        <v>10</v>
      </c>
      <c r="H937" s="5">
        <v>12.42</v>
      </c>
      <c r="I937" s="5">
        <v>124.2</v>
      </c>
      <c r="J937" s="5">
        <f t="shared" si="14"/>
        <v>20</v>
      </c>
    </row>
    <row r="938" spans="1:10" x14ac:dyDescent="0.35">
      <c r="A938" s="2" t="s">
        <v>8</v>
      </c>
      <c r="B938" s="2" t="s">
        <v>9</v>
      </c>
      <c r="C938" s="2" t="s">
        <v>10</v>
      </c>
      <c r="D938" s="2" t="s">
        <v>123</v>
      </c>
      <c r="E938" s="3">
        <v>42439</v>
      </c>
      <c r="F938" s="2" t="s">
        <v>18</v>
      </c>
      <c r="G938" s="5">
        <v>8</v>
      </c>
      <c r="H938" s="5">
        <v>53.35</v>
      </c>
      <c r="I938" s="5">
        <v>426.8</v>
      </c>
      <c r="J938" s="5">
        <f t="shared" si="14"/>
        <v>48</v>
      </c>
    </row>
    <row r="939" spans="1:10" x14ac:dyDescent="0.35">
      <c r="A939" s="2" t="s">
        <v>2</v>
      </c>
      <c r="B939" s="2" t="s">
        <v>550</v>
      </c>
      <c r="C939" s="2" t="s">
        <v>3</v>
      </c>
      <c r="D939" s="2" t="s">
        <v>461</v>
      </c>
      <c r="E939" s="3">
        <v>42439</v>
      </c>
      <c r="F939" s="2" t="s">
        <v>5</v>
      </c>
      <c r="G939" s="5">
        <v>10</v>
      </c>
      <c r="H939" s="5">
        <v>12.42</v>
      </c>
      <c r="I939" s="5">
        <v>124.2</v>
      </c>
      <c r="J939" s="5">
        <f t="shared" si="14"/>
        <v>20</v>
      </c>
    </row>
    <row r="940" spans="1:10" x14ac:dyDescent="0.35">
      <c r="A940" s="2" t="s">
        <v>2</v>
      </c>
      <c r="B940" s="2" t="s">
        <v>551</v>
      </c>
      <c r="C940" s="2" t="s">
        <v>3</v>
      </c>
      <c r="D940" s="2" t="s">
        <v>94</v>
      </c>
      <c r="E940" s="3">
        <v>42439</v>
      </c>
      <c r="F940" s="2" t="s">
        <v>15</v>
      </c>
      <c r="G940" s="5">
        <v>7</v>
      </c>
      <c r="H940" s="5">
        <v>17.829999999999998</v>
      </c>
      <c r="I940" s="5">
        <v>124.80999999999999</v>
      </c>
      <c r="J940" s="5">
        <f t="shared" si="14"/>
        <v>24.5</v>
      </c>
    </row>
    <row r="941" spans="1:10" x14ac:dyDescent="0.35">
      <c r="A941" s="2" t="s">
        <v>2</v>
      </c>
      <c r="B941" s="2" t="s">
        <v>6</v>
      </c>
      <c r="C941" s="2" t="s">
        <v>3</v>
      </c>
      <c r="D941" s="2" t="s">
        <v>42</v>
      </c>
      <c r="E941" s="3">
        <v>42439</v>
      </c>
      <c r="F941" s="2" t="s">
        <v>5</v>
      </c>
      <c r="G941" s="5">
        <v>4</v>
      </c>
      <c r="H941" s="5">
        <v>12.42</v>
      </c>
      <c r="I941" s="5">
        <v>49.68</v>
      </c>
      <c r="J941" s="5">
        <f t="shared" si="14"/>
        <v>8</v>
      </c>
    </row>
    <row r="942" spans="1:10" x14ac:dyDescent="0.35">
      <c r="A942" s="2" t="s">
        <v>37</v>
      </c>
      <c r="B942" s="2" t="s">
        <v>551</v>
      </c>
      <c r="C942" s="2" t="s">
        <v>3</v>
      </c>
      <c r="D942" s="2" t="s">
        <v>332</v>
      </c>
      <c r="E942" s="3">
        <v>42440</v>
      </c>
      <c r="F942" s="2" t="s">
        <v>15</v>
      </c>
      <c r="G942" s="5">
        <v>1</v>
      </c>
      <c r="H942" s="5">
        <v>17.829999999999998</v>
      </c>
      <c r="I942" s="5">
        <v>17.829999999999998</v>
      </c>
      <c r="J942" s="5">
        <f t="shared" si="14"/>
        <v>3.5</v>
      </c>
    </row>
    <row r="943" spans="1:10" x14ac:dyDescent="0.35">
      <c r="A943" s="2" t="s">
        <v>21</v>
      </c>
      <c r="B943" s="2" t="s">
        <v>549</v>
      </c>
      <c r="C943" s="2" t="s">
        <v>3</v>
      </c>
      <c r="D943" s="2" t="s">
        <v>459</v>
      </c>
      <c r="E943" s="3">
        <v>42440</v>
      </c>
      <c r="F943" s="2" t="s">
        <v>5</v>
      </c>
      <c r="G943" s="5">
        <v>7</v>
      </c>
      <c r="H943" s="5">
        <v>12.42</v>
      </c>
      <c r="I943" s="5">
        <v>86.94</v>
      </c>
      <c r="J943" s="5">
        <f t="shared" si="14"/>
        <v>14</v>
      </c>
    </row>
    <row r="944" spans="1:10" x14ac:dyDescent="0.35">
      <c r="A944" s="2" t="s">
        <v>16</v>
      </c>
      <c r="B944" s="2" t="s">
        <v>25</v>
      </c>
      <c r="C944" s="2" t="s">
        <v>10</v>
      </c>
      <c r="D944" s="2" t="s">
        <v>268</v>
      </c>
      <c r="E944" s="3">
        <v>42440</v>
      </c>
      <c r="F944" s="2" t="s">
        <v>18</v>
      </c>
      <c r="G944" s="5">
        <v>8</v>
      </c>
      <c r="H944" s="5">
        <v>53.35</v>
      </c>
      <c r="I944" s="5">
        <v>426.8</v>
      </c>
      <c r="J944" s="5">
        <f t="shared" si="14"/>
        <v>48</v>
      </c>
    </row>
    <row r="945" spans="1:10" x14ac:dyDescent="0.35">
      <c r="A945" s="2" t="s">
        <v>37</v>
      </c>
      <c r="B945" s="2" t="s">
        <v>551</v>
      </c>
      <c r="C945" s="2" t="s">
        <v>3</v>
      </c>
      <c r="D945" s="2" t="s">
        <v>462</v>
      </c>
      <c r="E945" s="3">
        <v>42440</v>
      </c>
      <c r="F945" s="2" t="s">
        <v>5</v>
      </c>
      <c r="G945" s="5">
        <v>4</v>
      </c>
      <c r="H945" s="5">
        <v>12.42</v>
      </c>
      <c r="I945" s="5">
        <v>49.68</v>
      </c>
      <c r="J945" s="5">
        <f t="shared" si="14"/>
        <v>8</v>
      </c>
    </row>
    <row r="946" spans="1:10" x14ac:dyDescent="0.35">
      <c r="A946" s="2" t="s">
        <v>2</v>
      </c>
      <c r="B946" s="2" t="s">
        <v>6</v>
      </c>
      <c r="C946" s="2" t="s">
        <v>3</v>
      </c>
      <c r="D946" s="2" t="s">
        <v>68</v>
      </c>
      <c r="E946" s="3">
        <v>42440</v>
      </c>
      <c r="F946" s="2" t="s">
        <v>18</v>
      </c>
      <c r="G946" s="5">
        <v>4</v>
      </c>
      <c r="H946" s="5">
        <v>53.35</v>
      </c>
      <c r="I946" s="5">
        <v>213.4</v>
      </c>
      <c r="J946" s="5">
        <f t="shared" si="14"/>
        <v>24</v>
      </c>
    </row>
    <row r="947" spans="1:10" x14ac:dyDescent="0.35">
      <c r="A947" s="2" t="s">
        <v>2</v>
      </c>
      <c r="B947" s="2" t="s">
        <v>550</v>
      </c>
      <c r="C947" s="2" t="s">
        <v>3</v>
      </c>
      <c r="D947" s="2" t="s">
        <v>204</v>
      </c>
      <c r="E947" s="3">
        <v>42440</v>
      </c>
      <c r="F947" s="2" t="s">
        <v>5</v>
      </c>
      <c r="G947" s="5">
        <v>6</v>
      </c>
      <c r="H947" s="5">
        <v>12.42</v>
      </c>
      <c r="I947" s="5">
        <v>74.52</v>
      </c>
      <c r="J947" s="5">
        <f t="shared" si="14"/>
        <v>12</v>
      </c>
    </row>
    <row r="948" spans="1:10" x14ac:dyDescent="0.35">
      <c r="A948" s="2" t="s">
        <v>2</v>
      </c>
      <c r="B948" s="2" t="s">
        <v>549</v>
      </c>
      <c r="C948" s="2" t="s">
        <v>3</v>
      </c>
      <c r="D948" s="2" t="s">
        <v>70</v>
      </c>
      <c r="E948" s="3">
        <v>42440</v>
      </c>
      <c r="F948" s="2" t="s">
        <v>12</v>
      </c>
      <c r="G948" s="5">
        <v>7</v>
      </c>
      <c r="H948" s="5">
        <v>16.32</v>
      </c>
      <c r="I948" s="5">
        <v>114.24000000000001</v>
      </c>
      <c r="J948" s="5">
        <f t="shared" si="14"/>
        <v>21</v>
      </c>
    </row>
    <row r="949" spans="1:10" x14ac:dyDescent="0.35">
      <c r="A949" s="2" t="s">
        <v>21</v>
      </c>
      <c r="B949" s="2" t="s">
        <v>6</v>
      </c>
      <c r="C949" s="2" t="s">
        <v>3</v>
      </c>
      <c r="D949" s="2" t="s">
        <v>365</v>
      </c>
      <c r="E949" s="3">
        <v>42440</v>
      </c>
      <c r="F949" s="2" t="s">
        <v>18</v>
      </c>
      <c r="G949" s="5">
        <v>6</v>
      </c>
      <c r="H949" s="5">
        <v>53.35</v>
      </c>
      <c r="I949" s="5">
        <v>320.10000000000002</v>
      </c>
      <c r="J949" s="5">
        <f t="shared" si="14"/>
        <v>36</v>
      </c>
    </row>
    <row r="950" spans="1:10" x14ac:dyDescent="0.35">
      <c r="A950" s="2" t="s">
        <v>2</v>
      </c>
      <c r="B950" s="2" t="s">
        <v>6</v>
      </c>
      <c r="C950" s="2" t="s">
        <v>3</v>
      </c>
      <c r="D950" s="2" t="s">
        <v>34</v>
      </c>
      <c r="E950" s="3">
        <v>42440</v>
      </c>
      <c r="F950" s="2" t="s">
        <v>12</v>
      </c>
      <c r="G950" s="5">
        <v>10</v>
      </c>
      <c r="H950" s="5">
        <v>16.32</v>
      </c>
      <c r="I950" s="5">
        <v>163.19999999999999</v>
      </c>
      <c r="J950" s="5">
        <f t="shared" si="14"/>
        <v>30</v>
      </c>
    </row>
    <row r="951" spans="1:10" x14ac:dyDescent="0.35">
      <c r="A951" s="2" t="s">
        <v>8</v>
      </c>
      <c r="B951" s="2" t="s">
        <v>25</v>
      </c>
      <c r="C951" s="2" t="s">
        <v>10</v>
      </c>
      <c r="D951" s="2" t="s">
        <v>293</v>
      </c>
      <c r="E951" s="3">
        <v>42440</v>
      </c>
      <c r="F951" s="2" t="s">
        <v>15</v>
      </c>
      <c r="G951" s="5">
        <v>9</v>
      </c>
      <c r="H951" s="5">
        <v>17.829999999999998</v>
      </c>
      <c r="I951" s="5">
        <v>160.46999999999997</v>
      </c>
      <c r="J951" s="5">
        <f t="shared" si="14"/>
        <v>31.5</v>
      </c>
    </row>
    <row r="952" spans="1:10" x14ac:dyDescent="0.35">
      <c r="A952" s="2" t="s">
        <v>2</v>
      </c>
      <c r="B952" s="2" t="s">
        <v>551</v>
      </c>
      <c r="C952" s="2" t="s">
        <v>3</v>
      </c>
      <c r="D952" s="2" t="s">
        <v>198</v>
      </c>
      <c r="E952" s="3">
        <v>42440</v>
      </c>
      <c r="F952" s="2" t="s">
        <v>18</v>
      </c>
      <c r="G952" s="5">
        <v>9</v>
      </c>
      <c r="H952" s="5">
        <v>53.35</v>
      </c>
      <c r="I952" s="5">
        <v>480.15000000000003</v>
      </c>
      <c r="J952" s="5">
        <f t="shared" si="14"/>
        <v>54</v>
      </c>
    </row>
    <row r="953" spans="1:10" x14ac:dyDescent="0.35">
      <c r="A953" s="2" t="s">
        <v>16</v>
      </c>
      <c r="B953" s="2" t="s">
        <v>25</v>
      </c>
      <c r="C953" s="2" t="s">
        <v>10</v>
      </c>
      <c r="D953" s="2" t="s">
        <v>196</v>
      </c>
      <c r="E953" s="3">
        <v>42441</v>
      </c>
      <c r="F953" s="2" t="s">
        <v>15</v>
      </c>
      <c r="G953" s="5">
        <v>4</v>
      </c>
      <c r="H953" s="5">
        <v>17.829999999999998</v>
      </c>
      <c r="I953" s="5">
        <v>71.319999999999993</v>
      </c>
      <c r="J953" s="5">
        <f t="shared" si="14"/>
        <v>14</v>
      </c>
    </row>
    <row r="954" spans="1:10" x14ac:dyDescent="0.35">
      <c r="A954" s="2" t="s">
        <v>2</v>
      </c>
      <c r="B954" s="2" t="s">
        <v>6</v>
      </c>
      <c r="C954" s="2" t="s">
        <v>3</v>
      </c>
      <c r="D954" s="2" t="s">
        <v>283</v>
      </c>
      <c r="E954" s="3">
        <v>42441</v>
      </c>
      <c r="F954" s="2" t="s">
        <v>5</v>
      </c>
      <c r="G954" s="5">
        <v>5</v>
      </c>
      <c r="H954" s="5">
        <v>12.42</v>
      </c>
      <c r="I954" s="5">
        <v>62.1</v>
      </c>
      <c r="J954" s="5">
        <f t="shared" si="14"/>
        <v>10</v>
      </c>
    </row>
    <row r="955" spans="1:10" x14ac:dyDescent="0.35">
      <c r="A955" s="2" t="s">
        <v>2</v>
      </c>
      <c r="B955" s="2" t="s">
        <v>6</v>
      </c>
      <c r="C955" s="2" t="s">
        <v>3</v>
      </c>
      <c r="D955" s="2" t="s">
        <v>285</v>
      </c>
      <c r="E955" s="3">
        <v>42441</v>
      </c>
      <c r="F955" s="2" t="s">
        <v>18</v>
      </c>
      <c r="G955" s="5">
        <v>9</v>
      </c>
      <c r="H955" s="5">
        <v>53.35</v>
      </c>
      <c r="I955" s="5">
        <v>480.15000000000003</v>
      </c>
      <c r="J955" s="5">
        <f t="shared" si="14"/>
        <v>54</v>
      </c>
    </row>
    <row r="956" spans="1:10" x14ac:dyDescent="0.35">
      <c r="A956" s="2" t="s">
        <v>21</v>
      </c>
      <c r="B956" s="2" t="s">
        <v>551</v>
      </c>
      <c r="C956" s="2" t="s">
        <v>3</v>
      </c>
      <c r="D956" s="2" t="s">
        <v>413</v>
      </c>
      <c r="E956" s="3">
        <v>42441</v>
      </c>
      <c r="F956" s="2" t="s">
        <v>15</v>
      </c>
      <c r="G956" s="5">
        <v>3</v>
      </c>
      <c r="H956" s="5">
        <v>17.829999999999998</v>
      </c>
      <c r="I956" s="5">
        <v>53.489999999999995</v>
      </c>
      <c r="J956" s="5">
        <f t="shared" si="14"/>
        <v>10.5</v>
      </c>
    </row>
    <row r="957" spans="1:10" x14ac:dyDescent="0.35">
      <c r="A957" s="2" t="s">
        <v>2</v>
      </c>
      <c r="B957" s="2" t="s">
        <v>6</v>
      </c>
      <c r="C957" s="2" t="s">
        <v>3</v>
      </c>
      <c r="D957" s="2" t="s">
        <v>235</v>
      </c>
      <c r="E957" s="3">
        <v>42441</v>
      </c>
      <c r="F957" s="2" t="s">
        <v>5</v>
      </c>
      <c r="G957" s="5">
        <v>7</v>
      </c>
      <c r="H957" s="5">
        <v>12.42</v>
      </c>
      <c r="I957" s="5">
        <v>86.94</v>
      </c>
      <c r="J957" s="5">
        <f t="shared" si="14"/>
        <v>14</v>
      </c>
    </row>
    <row r="958" spans="1:10" x14ac:dyDescent="0.35">
      <c r="A958" s="2" t="s">
        <v>2</v>
      </c>
      <c r="B958" s="2" t="s">
        <v>6</v>
      </c>
      <c r="C958" s="2" t="s">
        <v>3</v>
      </c>
      <c r="D958" s="2" t="s">
        <v>137</v>
      </c>
      <c r="E958" s="3">
        <v>42441</v>
      </c>
      <c r="F958" s="2" t="s">
        <v>5</v>
      </c>
      <c r="G958" s="5">
        <v>2</v>
      </c>
      <c r="H958" s="5">
        <v>12.42</v>
      </c>
      <c r="I958" s="5">
        <v>24.84</v>
      </c>
      <c r="J958" s="5">
        <f t="shared" si="14"/>
        <v>4</v>
      </c>
    </row>
    <row r="959" spans="1:10" x14ac:dyDescent="0.35">
      <c r="A959" s="2" t="s">
        <v>8</v>
      </c>
      <c r="B959" s="2" t="s">
        <v>9</v>
      </c>
      <c r="C959" s="2" t="s">
        <v>10</v>
      </c>
      <c r="D959" s="2" t="s">
        <v>367</v>
      </c>
      <c r="E959" s="3">
        <v>42441</v>
      </c>
      <c r="F959" s="2" t="s">
        <v>5</v>
      </c>
      <c r="G959" s="5">
        <v>7</v>
      </c>
      <c r="H959" s="5">
        <v>12.42</v>
      </c>
      <c r="I959" s="5">
        <v>86.94</v>
      </c>
      <c r="J959" s="5">
        <f t="shared" si="14"/>
        <v>14</v>
      </c>
    </row>
    <row r="960" spans="1:10" x14ac:dyDescent="0.35">
      <c r="A960" s="2" t="s">
        <v>2</v>
      </c>
      <c r="B960" s="2" t="s">
        <v>6</v>
      </c>
      <c r="C960" s="2" t="s">
        <v>3</v>
      </c>
      <c r="D960" s="2" t="s">
        <v>51</v>
      </c>
      <c r="E960" s="3">
        <v>42441</v>
      </c>
      <c r="F960" s="2" t="s">
        <v>5</v>
      </c>
      <c r="G960" s="5">
        <v>7</v>
      </c>
      <c r="H960" s="5">
        <v>12.42</v>
      </c>
      <c r="I960" s="5">
        <v>86.94</v>
      </c>
      <c r="J960" s="5">
        <f t="shared" si="14"/>
        <v>14</v>
      </c>
    </row>
    <row r="961" spans="1:10" x14ac:dyDescent="0.35">
      <c r="A961" s="2" t="s">
        <v>37</v>
      </c>
      <c r="B961" s="2" t="s">
        <v>551</v>
      </c>
      <c r="C961" s="2" t="s">
        <v>3</v>
      </c>
      <c r="D961" s="2" t="s">
        <v>139</v>
      </c>
      <c r="E961" s="3">
        <v>42441</v>
      </c>
      <c r="F961" s="2" t="s">
        <v>5</v>
      </c>
      <c r="G961" s="5">
        <v>9</v>
      </c>
      <c r="H961" s="5">
        <v>12.42</v>
      </c>
      <c r="I961" s="5">
        <v>111.78</v>
      </c>
      <c r="J961" s="5">
        <f t="shared" si="14"/>
        <v>18</v>
      </c>
    </row>
    <row r="962" spans="1:10" x14ac:dyDescent="0.35">
      <c r="A962" s="2" t="s">
        <v>2</v>
      </c>
      <c r="B962" s="2" t="s">
        <v>6</v>
      </c>
      <c r="C962" s="2" t="s">
        <v>3</v>
      </c>
      <c r="D962" s="2" t="s">
        <v>242</v>
      </c>
      <c r="E962" s="3">
        <v>42441</v>
      </c>
      <c r="F962" s="2" t="s">
        <v>15</v>
      </c>
      <c r="G962" s="5">
        <v>5</v>
      </c>
      <c r="H962" s="5">
        <v>17.829999999999998</v>
      </c>
      <c r="I962" s="5">
        <v>89.149999999999991</v>
      </c>
      <c r="J962" s="5">
        <f t="shared" si="14"/>
        <v>17.5</v>
      </c>
    </row>
    <row r="963" spans="1:10" x14ac:dyDescent="0.35">
      <c r="A963" s="2" t="s">
        <v>8</v>
      </c>
      <c r="B963" s="2" t="s">
        <v>9</v>
      </c>
      <c r="C963" s="2" t="s">
        <v>10</v>
      </c>
      <c r="D963" s="2" t="s">
        <v>48</v>
      </c>
      <c r="E963" s="3">
        <v>42441</v>
      </c>
      <c r="F963" s="2" t="s">
        <v>12</v>
      </c>
      <c r="G963" s="5">
        <v>9</v>
      </c>
      <c r="H963" s="5">
        <v>16.32</v>
      </c>
      <c r="I963" s="5">
        <v>146.88</v>
      </c>
      <c r="J963" s="5">
        <f t="shared" ref="J963:J1026" si="15">IF(F963="Junk",G963*2,IF(F963="Stuff",G963*3,IF(F963="Things",G963*3.5,G963*6)))</f>
        <v>27</v>
      </c>
    </row>
    <row r="964" spans="1:10" x14ac:dyDescent="0.35">
      <c r="A964" s="2" t="s">
        <v>16</v>
      </c>
      <c r="B964" s="2" t="s">
        <v>25</v>
      </c>
      <c r="C964" s="2" t="s">
        <v>10</v>
      </c>
      <c r="D964" s="2" t="s">
        <v>304</v>
      </c>
      <c r="E964" s="3">
        <v>42441</v>
      </c>
      <c r="F964" s="2" t="s">
        <v>5</v>
      </c>
      <c r="G964" s="5">
        <v>4</v>
      </c>
      <c r="H964" s="5">
        <v>12.42</v>
      </c>
      <c r="I964" s="5">
        <v>49.68</v>
      </c>
      <c r="J964" s="5">
        <f t="shared" si="15"/>
        <v>8</v>
      </c>
    </row>
    <row r="965" spans="1:10" x14ac:dyDescent="0.35">
      <c r="A965" s="2" t="s">
        <v>2</v>
      </c>
      <c r="B965" s="2" t="s">
        <v>551</v>
      </c>
      <c r="C965" s="2" t="s">
        <v>3</v>
      </c>
      <c r="D965" s="2" t="s">
        <v>255</v>
      </c>
      <c r="E965" s="3">
        <v>42441</v>
      </c>
      <c r="F965" s="2" t="s">
        <v>15</v>
      </c>
      <c r="G965" s="5">
        <v>8</v>
      </c>
      <c r="H965" s="5">
        <v>17.829999999999998</v>
      </c>
      <c r="I965" s="5">
        <v>142.63999999999999</v>
      </c>
      <c r="J965" s="5">
        <f t="shared" si="15"/>
        <v>28</v>
      </c>
    </row>
    <row r="966" spans="1:10" x14ac:dyDescent="0.35">
      <c r="A966" s="2" t="s">
        <v>2</v>
      </c>
      <c r="B966" s="2" t="s">
        <v>551</v>
      </c>
      <c r="C966" s="2" t="s">
        <v>3</v>
      </c>
      <c r="D966" s="2" t="s">
        <v>332</v>
      </c>
      <c r="E966" s="3">
        <v>42441</v>
      </c>
      <c r="F966" s="2" t="s">
        <v>5</v>
      </c>
      <c r="G966" s="5">
        <v>6</v>
      </c>
      <c r="H966" s="5">
        <v>12.42</v>
      </c>
      <c r="I966" s="5">
        <v>74.52</v>
      </c>
      <c r="J966" s="5">
        <f t="shared" si="15"/>
        <v>12</v>
      </c>
    </row>
    <row r="967" spans="1:10" x14ac:dyDescent="0.35">
      <c r="A967" s="2" t="s">
        <v>21</v>
      </c>
      <c r="B967" s="2" t="s">
        <v>549</v>
      </c>
      <c r="C967" s="2" t="s">
        <v>3</v>
      </c>
      <c r="D967" s="2" t="s">
        <v>153</v>
      </c>
      <c r="E967" s="3">
        <v>42441</v>
      </c>
      <c r="F967" s="2" t="s">
        <v>12</v>
      </c>
      <c r="G967" s="5">
        <v>10</v>
      </c>
      <c r="H967" s="5">
        <v>16.32</v>
      </c>
      <c r="I967" s="5">
        <v>163.19999999999999</v>
      </c>
      <c r="J967" s="5">
        <f t="shared" si="15"/>
        <v>30</v>
      </c>
    </row>
    <row r="968" spans="1:10" x14ac:dyDescent="0.35">
      <c r="A968" s="2" t="s">
        <v>2</v>
      </c>
      <c r="B968" s="2" t="s">
        <v>550</v>
      </c>
      <c r="C968" s="2" t="s">
        <v>3</v>
      </c>
      <c r="D968" s="2" t="s">
        <v>204</v>
      </c>
      <c r="E968" s="3">
        <v>42441</v>
      </c>
      <c r="F968" s="2" t="s">
        <v>15</v>
      </c>
      <c r="G968" s="5">
        <v>9</v>
      </c>
      <c r="H968" s="5">
        <v>17.829999999999998</v>
      </c>
      <c r="I968" s="5">
        <v>160.46999999999997</v>
      </c>
      <c r="J968" s="5">
        <f t="shared" si="15"/>
        <v>31.5</v>
      </c>
    </row>
    <row r="969" spans="1:10" x14ac:dyDescent="0.35">
      <c r="A969" s="2" t="s">
        <v>16</v>
      </c>
      <c r="B969" s="2" t="s">
        <v>9</v>
      </c>
      <c r="C969" s="2" t="s">
        <v>10</v>
      </c>
      <c r="D969" s="2" t="s">
        <v>28</v>
      </c>
      <c r="E969" s="3">
        <v>42441</v>
      </c>
      <c r="F969" s="2" t="s">
        <v>5</v>
      </c>
      <c r="G969" s="5">
        <v>2</v>
      </c>
      <c r="H969" s="5">
        <v>12.42</v>
      </c>
      <c r="I969" s="5">
        <v>24.84</v>
      </c>
      <c r="J969" s="5">
        <f t="shared" si="15"/>
        <v>4</v>
      </c>
    </row>
    <row r="970" spans="1:10" x14ac:dyDescent="0.35">
      <c r="A970" s="2" t="s">
        <v>21</v>
      </c>
      <c r="B970" s="2" t="s">
        <v>6</v>
      </c>
      <c r="C970" s="2" t="s">
        <v>3</v>
      </c>
      <c r="D970" s="2" t="s">
        <v>463</v>
      </c>
      <c r="E970" s="3">
        <v>42442</v>
      </c>
      <c r="F970" s="2" t="s">
        <v>12</v>
      </c>
      <c r="G970" s="5">
        <v>4</v>
      </c>
      <c r="H970" s="5">
        <v>16.32</v>
      </c>
      <c r="I970" s="5">
        <v>65.28</v>
      </c>
      <c r="J970" s="5">
        <f t="shared" si="15"/>
        <v>12</v>
      </c>
    </row>
    <row r="971" spans="1:10" x14ac:dyDescent="0.35">
      <c r="A971" s="2" t="s">
        <v>37</v>
      </c>
      <c r="B971" s="2" t="s">
        <v>549</v>
      </c>
      <c r="C971" s="2" t="s">
        <v>3</v>
      </c>
      <c r="D971" s="2" t="s">
        <v>459</v>
      </c>
      <c r="E971" s="3">
        <v>42442</v>
      </c>
      <c r="F971" s="2" t="s">
        <v>5</v>
      </c>
      <c r="G971" s="5">
        <v>1</v>
      </c>
      <c r="H971" s="5">
        <v>12.42</v>
      </c>
      <c r="I971" s="5">
        <v>12.42</v>
      </c>
      <c r="J971" s="5">
        <f t="shared" si="15"/>
        <v>2</v>
      </c>
    </row>
    <row r="972" spans="1:10" x14ac:dyDescent="0.35">
      <c r="A972" s="2" t="s">
        <v>2</v>
      </c>
      <c r="B972" s="2" t="s">
        <v>6</v>
      </c>
      <c r="C972" s="2" t="s">
        <v>3</v>
      </c>
      <c r="D972" s="2" t="s">
        <v>439</v>
      </c>
      <c r="E972" s="3">
        <v>42442</v>
      </c>
      <c r="F972" s="2" t="s">
        <v>18</v>
      </c>
      <c r="G972" s="5">
        <v>10</v>
      </c>
      <c r="H972" s="5">
        <v>53.35</v>
      </c>
      <c r="I972" s="5">
        <v>533.5</v>
      </c>
      <c r="J972" s="5">
        <f t="shared" si="15"/>
        <v>60</v>
      </c>
    </row>
    <row r="973" spans="1:10" x14ac:dyDescent="0.35">
      <c r="A973" s="2" t="s">
        <v>8</v>
      </c>
      <c r="B973" s="2" t="s">
        <v>25</v>
      </c>
      <c r="C973" s="2" t="s">
        <v>10</v>
      </c>
      <c r="D973" s="2" t="s">
        <v>67</v>
      </c>
      <c r="E973" s="3">
        <v>42442</v>
      </c>
      <c r="F973" s="2" t="s">
        <v>12</v>
      </c>
      <c r="G973" s="5">
        <v>6</v>
      </c>
      <c r="H973" s="5">
        <v>16.32</v>
      </c>
      <c r="I973" s="5">
        <v>97.92</v>
      </c>
      <c r="J973" s="5">
        <f t="shared" si="15"/>
        <v>18</v>
      </c>
    </row>
    <row r="974" spans="1:10" x14ac:dyDescent="0.35">
      <c r="A974" s="2" t="s">
        <v>16</v>
      </c>
      <c r="B974" s="2" t="s">
        <v>25</v>
      </c>
      <c r="C974" s="2" t="s">
        <v>10</v>
      </c>
      <c r="D974" s="2" t="s">
        <v>67</v>
      </c>
      <c r="E974" s="3">
        <v>42442</v>
      </c>
      <c r="F974" s="2" t="s">
        <v>5</v>
      </c>
      <c r="G974" s="5">
        <v>9</v>
      </c>
      <c r="H974" s="5">
        <v>12.42</v>
      </c>
      <c r="I974" s="5">
        <v>111.78</v>
      </c>
      <c r="J974" s="5">
        <f t="shared" si="15"/>
        <v>18</v>
      </c>
    </row>
    <row r="975" spans="1:10" x14ac:dyDescent="0.35">
      <c r="A975" s="2" t="s">
        <v>2</v>
      </c>
      <c r="B975" s="2" t="s">
        <v>549</v>
      </c>
      <c r="C975" s="2" t="s">
        <v>3</v>
      </c>
      <c r="D975" s="2" t="s">
        <v>70</v>
      </c>
      <c r="E975" s="3">
        <v>42442</v>
      </c>
      <c r="F975" s="2" t="s">
        <v>5</v>
      </c>
      <c r="G975" s="5">
        <v>8</v>
      </c>
      <c r="H975" s="5">
        <v>12.42</v>
      </c>
      <c r="I975" s="5">
        <v>99.36</v>
      </c>
      <c r="J975" s="5">
        <f t="shared" si="15"/>
        <v>16</v>
      </c>
    </row>
    <row r="976" spans="1:10" x14ac:dyDescent="0.35">
      <c r="A976" s="2" t="s">
        <v>8</v>
      </c>
      <c r="B976" s="2" t="s">
        <v>9</v>
      </c>
      <c r="C976" s="2" t="s">
        <v>10</v>
      </c>
      <c r="D976" s="2" t="s">
        <v>314</v>
      </c>
      <c r="E976" s="3">
        <v>42442</v>
      </c>
      <c r="F976" s="2" t="s">
        <v>12</v>
      </c>
      <c r="G976" s="5">
        <v>1</v>
      </c>
      <c r="H976" s="5">
        <v>16.32</v>
      </c>
      <c r="I976" s="5">
        <v>16.32</v>
      </c>
      <c r="J976" s="5">
        <f t="shared" si="15"/>
        <v>3</v>
      </c>
    </row>
    <row r="977" spans="1:10" x14ac:dyDescent="0.35">
      <c r="A977" s="2" t="s">
        <v>37</v>
      </c>
      <c r="B977" s="2" t="s">
        <v>6</v>
      </c>
      <c r="C977" s="2" t="s">
        <v>3</v>
      </c>
      <c r="D977" s="2" t="s">
        <v>464</v>
      </c>
      <c r="E977" s="3">
        <v>42442</v>
      </c>
      <c r="F977" s="2" t="s">
        <v>12</v>
      </c>
      <c r="G977" s="5">
        <v>5</v>
      </c>
      <c r="H977" s="5">
        <v>16.32</v>
      </c>
      <c r="I977" s="5">
        <v>81.599999999999994</v>
      </c>
      <c r="J977" s="5">
        <f t="shared" si="15"/>
        <v>15</v>
      </c>
    </row>
    <row r="978" spans="1:10" x14ac:dyDescent="0.35">
      <c r="A978" s="2" t="s">
        <v>2</v>
      </c>
      <c r="B978" s="2" t="s">
        <v>550</v>
      </c>
      <c r="C978" s="2" t="s">
        <v>3</v>
      </c>
      <c r="D978" s="2" t="s">
        <v>373</v>
      </c>
      <c r="E978" s="3">
        <v>42442</v>
      </c>
      <c r="F978" s="2" t="s">
        <v>5</v>
      </c>
      <c r="G978" s="5">
        <v>4</v>
      </c>
      <c r="H978" s="5">
        <v>12.42</v>
      </c>
      <c r="I978" s="5">
        <v>49.68</v>
      </c>
      <c r="J978" s="5">
        <f t="shared" si="15"/>
        <v>8</v>
      </c>
    </row>
    <row r="979" spans="1:10" x14ac:dyDescent="0.35">
      <c r="A979" s="2" t="s">
        <v>2</v>
      </c>
      <c r="B979" s="2" t="s">
        <v>551</v>
      </c>
      <c r="C979" s="2" t="s">
        <v>3</v>
      </c>
      <c r="D979" s="2" t="s">
        <v>422</v>
      </c>
      <c r="E979" s="3">
        <v>42442</v>
      </c>
      <c r="F979" s="2" t="s">
        <v>15</v>
      </c>
      <c r="G979" s="5">
        <v>2</v>
      </c>
      <c r="H979" s="5">
        <v>17.829999999999998</v>
      </c>
      <c r="I979" s="5">
        <v>35.659999999999997</v>
      </c>
      <c r="J979" s="5">
        <f t="shared" si="15"/>
        <v>7</v>
      </c>
    </row>
    <row r="980" spans="1:10" x14ac:dyDescent="0.35">
      <c r="A980" s="2" t="s">
        <v>2</v>
      </c>
      <c r="B980" s="2" t="s">
        <v>550</v>
      </c>
      <c r="C980" s="2" t="s">
        <v>3</v>
      </c>
      <c r="D980" s="2" t="s">
        <v>465</v>
      </c>
      <c r="E980" s="3">
        <v>42442</v>
      </c>
      <c r="F980" s="2" t="s">
        <v>18</v>
      </c>
      <c r="G980" s="5">
        <v>10</v>
      </c>
      <c r="H980" s="5">
        <v>53.35</v>
      </c>
      <c r="I980" s="5">
        <v>533.5</v>
      </c>
      <c r="J980" s="5">
        <f t="shared" si="15"/>
        <v>60</v>
      </c>
    </row>
    <row r="981" spans="1:10" x14ac:dyDescent="0.35">
      <c r="A981" s="2" t="s">
        <v>2</v>
      </c>
      <c r="B981" s="2" t="s">
        <v>551</v>
      </c>
      <c r="C981" s="2" t="s">
        <v>3</v>
      </c>
      <c r="D981" s="2" t="s">
        <v>329</v>
      </c>
      <c r="E981" s="3">
        <v>42442</v>
      </c>
      <c r="F981" s="2" t="s">
        <v>18</v>
      </c>
      <c r="G981" s="5">
        <v>5</v>
      </c>
      <c r="H981" s="5">
        <v>53.35</v>
      </c>
      <c r="I981" s="5">
        <v>266.75</v>
      </c>
      <c r="J981" s="5">
        <f t="shared" si="15"/>
        <v>30</v>
      </c>
    </row>
    <row r="982" spans="1:10" x14ac:dyDescent="0.35">
      <c r="A982" s="2" t="s">
        <v>2</v>
      </c>
      <c r="B982" s="2" t="s">
        <v>549</v>
      </c>
      <c r="C982" s="2" t="s">
        <v>3</v>
      </c>
      <c r="D982" s="2" t="s">
        <v>127</v>
      </c>
      <c r="E982" s="3">
        <v>42442</v>
      </c>
      <c r="F982" s="2" t="s">
        <v>5</v>
      </c>
      <c r="G982" s="5">
        <v>3</v>
      </c>
      <c r="H982" s="5">
        <v>12.42</v>
      </c>
      <c r="I982" s="5">
        <v>37.26</v>
      </c>
      <c r="J982" s="5">
        <f t="shared" si="15"/>
        <v>6</v>
      </c>
    </row>
    <row r="983" spans="1:10" x14ac:dyDescent="0.35">
      <c r="A983" s="2" t="s">
        <v>16</v>
      </c>
      <c r="B983" s="2" t="s">
        <v>25</v>
      </c>
      <c r="C983" s="2" t="s">
        <v>10</v>
      </c>
      <c r="D983" s="2" t="s">
        <v>457</v>
      </c>
      <c r="E983" s="3">
        <v>42442</v>
      </c>
      <c r="F983" s="2" t="s">
        <v>5</v>
      </c>
      <c r="G983" s="5">
        <v>8</v>
      </c>
      <c r="H983" s="5">
        <v>12.42</v>
      </c>
      <c r="I983" s="5">
        <v>99.36</v>
      </c>
      <c r="J983" s="5">
        <f t="shared" si="15"/>
        <v>16</v>
      </c>
    </row>
    <row r="984" spans="1:10" x14ac:dyDescent="0.35">
      <c r="A984" s="2" t="s">
        <v>21</v>
      </c>
      <c r="B984" s="2" t="s">
        <v>551</v>
      </c>
      <c r="C984" s="2" t="s">
        <v>3</v>
      </c>
      <c r="D984" s="2" t="s">
        <v>209</v>
      </c>
      <c r="E984" s="3">
        <v>42442</v>
      </c>
      <c r="F984" s="2" t="s">
        <v>18</v>
      </c>
      <c r="G984" s="5">
        <v>4</v>
      </c>
      <c r="H984" s="5">
        <v>53.35</v>
      </c>
      <c r="I984" s="5">
        <v>213.4</v>
      </c>
      <c r="J984" s="5">
        <f t="shared" si="15"/>
        <v>24</v>
      </c>
    </row>
    <row r="985" spans="1:10" x14ac:dyDescent="0.35">
      <c r="A985" s="2" t="s">
        <v>16</v>
      </c>
      <c r="B985" s="2" t="s">
        <v>25</v>
      </c>
      <c r="C985" s="2" t="s">
        <v>10</v>
      </c>
      <c r="D985" s="2" t="s">
        <v>304</v>
      </c>
      <c r="E985" s="3">
        <v>42442</v>
      </c>
      <c r="F985" s="2" t="s">
        <v>12</v>
      </c>
      <c r="G985" s="5">
        <v>8</v>
      </c>
      <c r="H985" s="5">
        <v>16.32</v>
      </c>
      <c r="I985" s="5">
        <v>130.56</v>
      </c>
      <c r="J985" s="5">
        <f t="shared" si="15"/>
        <v>24</v>
      </c>
    </row>
    <row r="986" spans="1:10" x14ac:dyDescent="0.35">
      <c r="A986" s="2" t="s">
        <v>16</v>
      </c>
      <c r="B986" s="2" t="s">
        <v>9</v>
      </c>
      <c r="C986" s="2" t="s">
        <v>10</v>
      </c>
      <c r="D986" s="2" t="s">
        <v>322</v>
      </c>
      <c r="E986" s="3">
        <v>42442</v>
      </c>
      <c r="F986" s="2" t="s">
        <v>18</v>
      </c>
      <c r="G986" s="5">
        <v>6</v>
      </c>
      <c r="H986" s="5">
        <v>53.35</v>
      </c>
      <c r="I986" s="5">
        <v>320.10000000000002</v>
      </c>
      <c r="J986" s="5">
        <f t="shared" si="15"/>
        <v>36</v>
      </c>
    </row>
    <row r="987" spans="1:10" x14ac:dyDescent="0.35">
      <c r="A987" s="2" t="s">
        <v>16</v>
      </c>
      <c r="B987" s="2" t="s">
        <v>9</v>
      </c>
      <c r="C987" s="2" t="s">
        <v>10</v>
      </c>
      <c r="D987" s="2" t="s">
        <v>212</v>
      </c>
      <c r="E987" s="3">
        <v>42443</v>
      </c>
      <c r="F987" s="2" t="s">
        <v>5</v>
      </c>
      <c r="G987" s="5">
        <v>9</v>
      </c>
      <c r="H987" s="5">
        <v>12.42</v>
      </c>
      <c r="I987" s="5">
        <v>111.78</v>
      </c>
      <c r="J987" s="5">
        <f t="shared" si="15"/>
        <v>18</v>
      </c>
    </row>
    <row r="988" spans="1:10" x14ac:dyDescent="0.35">
      <c r="A988" s="2" t="s">
        <v>21</v>
      </c>
      <c r="B988" s="2" t="s">
        <v>6</v>
      </c>
      <c r="C988" s="2" t="s">
        <v>3</v>
      </c>
      <c r="D988" s="2" t="s">
        <v>85</v>
      </c>
      <c r="E988" s="3">
        <v>42443</v>
      </c>
      <c r="F988" s="2" t="s">
        <v>15</v>
      </c>
      <c r="G988" s="5">
        <v>10</v>
      </c>
      <c r="H988" s="5">
        <v>17.829999999999998</v>
      </c>
      <c r="I988" s="5">
        <v>178.29999999999998</v>
      </c>
      <c r="J988" s="5">
        <f t="shared" si="15"/>
        <v>35</v>
      </c>
    </row>
    <row r="989" spans="1:10" x14ac:dyDescent="0.35">
      <c r="A989" s="2" t="s">
        <v>16</v>
      </c>
      <c r="B989" s="2" t="s">
        <v>9</v>
      </c>
      <c r="C989" s="2" t="s">
        <v>10</v>
      </c>
      <c r="D989" s="2" t="s">
        <v>136</v>
      </c>
      <c r="E989" s="3">
        <v>42443</v>
      </c>
      <c r="F989" s="2" t="s">
        <v>5</v>
      </c>
      <c r="G989" s="5">
        <v>4</v>
      </c>
      <c r="H989" s="5">
        <v>12.42</v>
      </c>
      <c r="I989" s="5">
        <v>49.68</v>
      </c>
      <c r="J989" s="5">
        <f t="shared" si="15"/>
        <v>8</v>
      </c>
    </row>
    <row r="990" spans="1:10" x14ac:dyDescent="0.35">
      <c r="A990" s="2" t="s">
        <v>2</v>
      </c>
      <c r="B990" s="2" t="s">
        <v>6</v>
      </c>
      <c r="C990" s="2" t="s">
        <v>3</v>
      </c>
      <c r="D990" s="2" t="s">
        <v>68</v>
      </c>
      <c r="E990" s="3">
        <v>42443</v>
      </c>
      <c r="F990" s="2" t="s">
        <v>12</v>
      </c>
      <c r="G990" s="5">
        <v>9</v>
      </c>
      <c r="H990" s="5">
        <v>16.32</v>
      </c>
      <c r="I990" s="5">
        <v>146.88</v>
      </c>
      <c r="J990" s="5">
        <f t="shared" si="15"/>
        <v>27</v>
      </c>
    </row>
    <row r="991" spans="1:10" x14ac:dyDescent="0.35">
      <c r="A991" s="2" t="s">
        <v>2</v>
      </c>
      <c r="B991" s="2" t="s">
        <v>551</v>
      </c>
      <c r="C991" s="2" t="s">
        <v>3</v>
      </c>
      <c r="D991" s="2" t="s">
        <v>377</v>
      </c>
      <c r="E991" s="3">
        <v>42443</v>
      </c>
      <c r="F991" s="2" t="s">
        <v>5</v>
      </c>
      <c r="G991" s="5">
        <v>3</v>
      </c>
      <c r="H991" s="5">
        <v>12.42</v>
      </c>
      <c r="I991" s="5">
        <v>37.26</v>
      </c>
      <c r="J991" s="5">
        <f t="shared" si="15"/>
        <v>6</v>
      </c>
    </row>
    <row r="992" spans="1:10" x14ac:dyDescent="0.35">
      <c r="A992" s="2" t="s">
        <v>2</v>
      </c>
      <c r="B992" s="2" t="s">
        <v>6</v>
      </c>
      <c r="C992" s="2" t="s">
        <v>3</v>
      </c>
      <c r="D992" s="2" t="s">
        <v>207</v>
      </c>
      <c r="E992" s="3">
        <v>42443</v>
      </c>
      <c r="F992" s="2" t="s">
        <v>12</v>
      </c>
      <c r="G992" s="5">
        <v>9</v>
      </c>
      <c r="H992" s="5">
        <v>16.32</v>
      </c>
      <c r="I992" s="5">
        <v>146.88</v>
      </c>
      <c r="J992" s="5">
        <f t="shared" si="15"/>
        <v>27</v>
      </c>
    </row>
    <row r="993" spans="1:10" x14ac:dyDescent="0.35">
      <c r="A993" s="2" t="s">
        <v>21</v>
      </c>
      <c r="B993" s="2" t="s">
        <v>6</v>
      </c>
      <c r="C993" s="2" t="s">
        <v>3</v>
      </c>
      <c r="D993" s="2" t="s">
        <v>170</v>
      </c>
      <c r="E993" s="3">
        <v>42443</v>
      </c>
      <c r="F993" s="2" t="s">
        <v>5</v>
      </c>
      <c r="G993" s="5">
        <v>8</v>
      </c>
      <c r="H993" s="5">
        <v>12.42</v>
      </c>
      <c r="I993" s="5">
        <v>99.36</v>
      </c>
      <c r="J993" s="5">
        <f t="shared" si="15"/>
        <v>16</v>
      </c>
    </row>
    <row r="994" spans="1:10" x14ac:dyDescent="0.35">
      <c r="A994" s="2" t="s">
        <v>21</v>
      </c>
      <c r="B994" s="2" t="s">
        <v>549</v>
      </c>
      <c r="C994" s="2" t="s">
        <v>3</v>
      </c>
      <c r="D994" s="2" t="s">
        <v>305</v>
      </c>
      <c r="E994" s="3">
        <v>42443</v>
      </c>
      <c r="F994" s="2" t="s">
        <v>18</v>
      </c>
      <c r="G994" s="5">
        <v>6</v>
      </c>
      <c r="H994" s="5">
        <v>53.35</v>
      </c>
      <c r="I994" s="5">
        <v>320.10000000000002</v>
      </c>
      <c r="J994" s="5">
        <f t="shared" si="15"/>
        <v>36</v>
      </c>
    </row>
    <row r="995" spans="1:10" x14ac:dyDescent="0.35">
      <c r="A995" s="2" t="s">
        <v>21</v>
      </c>
      <c r="B995" s="2" t="s">
        <v>6</v>
      </c>
      <c r="C995" s="2" t="s">
        <v>3</v>
      </c>
      <c r="D995" s="2" t="s">
        <v>82</v>
      </c>
      <c r="E995" s="3">
        <v>42443</v>
      </c>
      <c r="F995" s="2" t="s">
        <v>15</v>
      </c>
      <c r="G995" s="5">
        <v>1</v>
      </c>
      <c r="H995" s="5">
        <v>17.829999999999998</v>
      </c>
      <c r="I995" s="5">
        <v>17.829999999999998</v>
      </c>
      <c r="J995" s="5">
        <f t="shared" si="15"/>
        <v>3.5</v>
      </c>
    </row>
    <row r="996" spans="1:10" x14ac:dyDescent="0.35">
      <c r="A996" s="2" t="s">
        <v>8</v>
      </c>
      <c r="B996" s="2" t="s">
        <v>9</v>
      </c>
      <c r="C996" s="2" t="s">
        <v>10</v>
      </c>
      <c r="D996" s="2" t="s">
        <v>408</v>
      </c>
      <c r="E996" s="3">
        <v>42443</v>
      </c>
      <c r="F996" s="2" t="s">
        <v>15</v>
      </c>
      <c r="G996" s="5">
        <v>1</v>
      </c>
      <c r="H996" s="5">
        <v>17.829999999999998</v>
      </c>
      <c r="I996" s="5">
        <v>17.829999999999998</v>
      </c>
      <c r="J996" s="5">
        <f t="shared" si="15"/>
        <v>3.5</v>
      </c>
    </row>
    <row r="997" spans="1:10" x14ac:dyDescent="0.35">
      <c r="A997" s="2" t="s">
        <v>16</v>
      </c>
      <c r="B997" s="2" t="s">
        <v>43</v>
      </c>
      <c r="C997" s="2" t="s">
        <v>10</v>
      </c>
      <c r="D997" s="2" t="s">
        <v>192</v>
      </c>
      <c r="E997" s="3">
        <v>42443</v>
      </c>
      <c r="F997" s="2" t="s">
        <v>5</v>
      </c>
      <c r="G997" s="5">
        <v>3</v>
      </c>
      <c r="H997" s="5">
        <v>12.42</v>
      </c>
      <c r="I997" s="5">
        <v>37.26</v>
      </c>
      <c r="J997" s="5">
        <f t="shared" si="15"/>
        <v>6</v>
      </c>
    </row>
    <row r="998" spans="1:10" x14ac:dyDescent="0.35">
      <c r="A998" s="2" t="s">
        <v>37</v>
      </c>
      <c r="B998" s="2" t="s">
        <v>6</v>
      </c>
      <c r="C998" s="2" t="s">
        <v>3</v>
      </c>
      <c r="D998" s="2" t="s">
        <v>110</v>
      </c>
      <c r="E998" s="3">
        <v>42444</v>
      </c>
      <c r="F998" s="2" t="s">
        <v>5</v>
      </c>
      <c r="G998" s="5">
        <v>6</v>
      </c>
      <c r="H998" s="5">
        <v>12.42</v>
      </c>
      <c r="I998" s="5">
        <v>74.52</v>
      </c>
      <c r="J998" s="5">
        <f t="shared" si="15"/>
        <v>12</v>
      </c>
    </row>
    <row r="999" spans="1:10" x14ac:dyDescent="0.35">
      <c r="A999" s="2" t="s">
        <v>2</v>
      </c>
      <c r="B999" s="2" t="s">
        <v>551</v>
      </c>
      <c r="C999" s="2" t="s">
        <v>3</v>
      </c>
      <c r="D999" s="2" t="s">
        <v>199</v>
      </c>
      <c r="E999" s="3">
        <v>42444</v>
      </c>
      <c r="F999" s="2" t="s">
        <v>18</v>
      </c>
      <c r="G999" s="5">
        <v>2</v>
      </c>
      <c r="H999" s="5">
        <v>53.35</v>
      </c>
      <c r="I999" s="5">
        <v>106.7</v>
      </c>
      <c r="J999" s="5">
        <f t="shared" si="15"/>
        <v>12</v>
      </c>
    </row>
    <row r="1000" spans="1:10" x14ac:dyDescent="0.35">
      <c r="A1000" s="2" t="s">
        <v>2</v>
      </c>
      <c r="B1000" s="2" t="s">
        <v>6</v>
      </c>
      <c r="C1000" s="2" t="s">
        <v>3</v>
      </c>
      <c r="D1000" s="2" t="s">
        <v>354</v>
      </c>
      <c r="E1000" s="3">
        <v>42444</v>
      </c>
      <c r="F1000" s="2" t="s">
        <v>18</v>
      </c>
      <c r="G1000" s="5">
        <v>4</v>
      </c>
      <c r="H1000" s="5">
        <v>53.35</v>
      </c>
      <c r="I1000" s="5">
        <v>213.4</v>
      </c>
      <c r="J1000" s="5">
        <f t="shared" si="15"/>
        <v>24</v>
      </c>
    </row>
    <row r="1001" spans="1:10" x14ac:dyDescent="0.35">
      <c r="A1001" s="2" t="s">
        <v>16</v>
      </c>
      <c r="B1001" s="2" t="s">
        <v>112</v>
      </c>
      <c r="C1001" s="2" t="s">
        <v>10</v>
      </c>
      <c r="D1001" s="2" t="s">
        <v>466</v>
      </c>
      <c r="E1001" s="3">
        <v>42444</v>
      </c>
      <c r="F1001" s="2" t="s">
        <v>5</v>
      </c>
      <c r="G1001" s="5">
        <v>2</v>
      </c>
      <c r="H1001" s="5">
        <v>12.42</v>
      </c>
      <c r="I1001" s="5">
        <v>24.84</v>
      </c>
      <c r="J1001" s="5">
        <f t="shared" si="15"/>
        <v>4</v>
      </c>
    </row>
    <row r="1002" spans="1:10" x14ac:dyDescent="0.35">
      <c r="A1002" s="2" t="s">
        <v>2</v>
      </c>
      <c r="B1002" s="2" t="s">
        <v>6</v>
      </c>
      <c r="C1002" s="2" t="s">
        <v>3</v>
      </c>
      <c r="D1002" s="2" t="s">
        <v>38</v>
      </c>
      <c r="E1002" s="3">
        <v>42444</v>
      </c>
      <c r="F1002" s="2" t="s">
        <v>18</v>
      </c>
      <c r="G1002" s="5">
        <v>8</v>
      </c>
      <c r="H1002" s="5">
        <v>53.35</v>
      </c>
      <c r="I1002" s="5">
        <v>426.8</v>
      </c>
      <c r="J1002" s="5">
        <f t="shared" si="15"/>
        <v>48</v>
      </c>
    </row>
    <row r="1003" spans="1:10" x14ac:dyDescent="0.35">
      <c r="A1003" s="2" t="s">
        <v>37</v>
      </c>
      <c r="B1003" s="2" t="s">
        <v>551</v>
      </c>
      <c r="C1003" s="2" t="s">
        <v>3</v>
      </c>
      <c r="D1003" s="2" t="s">
        <v>197</v>
      </c>
      <c r="E1003" s="3">
        <v>42444</v>
      </c>
      <c r="F1003" s="2" t="s">
        <v>5</v>
      </c>
      <c r="G1003" s="5">
        <v>6</v>
      </c>
      <c r="H1003" s="5">
        <v>12.42</v>
      </c>
      <c r="I1003" s="5">
        <v>74.52</v>
      </c>
      <c r="J1003" s="5">
        <f t="shared" si="15"/>
        <v>12</v>
      </c>
    </row>
    <row r="1004" spans="1:10" x14ac:dyDescent="0.35">
      <c r="A1004" s="2" t="s">
        <v>16</v>
      </c>
      <c r="B1004" s="2" t="s">
        <v>25</v>
      </c>
      <c r="C1004" s="2" t="s">
        <v>10</v>
      </c>
      <c r="D1004" s="2" t="s">
        <v>299</v>
      </c>
      <c r="E1004" s="3">
        <v>42444</v>
      </c>
      <c r="F1004" s="2" t="s">
        <v>5</v>
      </c>
      <c r="G1004" s="5">
        <v>9</v>
      </c>
      <c r="H1004" s="5">
        <v>12.42</v>
      </c>
      <c r="I1004" s="5">
        <v>111.78</v>
      </c>
      <c r="J1004" s="5">
        <f t="shared" si="15"/>
        <v>18</v>
      </c>
    </row>
    <row r="1005" spans="1:10" x14ac:dyDescent="0.35">
      <c r="A1005" s="2" t="s">
        <v>8</v>
      </c>
      <c r="B1005" s="2" t="s">
        <v>9</v>
      </c>
      <c r="C1005" s="2" t="s">
        <v>10</v>
      </c>
      <c r="D1005" s="2" t="s">
        <v>384</v>
      </c>
      <c r="E1005" s="3">
        <v>42444</v>
      </c>
      <c r="F1005" s="2" t="s">
        <v>5</v>
      </c>
      <c r="G1005" s="5">
        <v>6</v>
      </c>
      <c r="H1005" s="5">
        <v>12.42</v>
      </c>
      <c r="I1005" s="5">
        <v>74.52</v>
      </c>
      <c r="J1005" s="5">
        <f t="shared" si="15"/>
        <v>12</v>
      </c>
    </row>
    <row r="1006" spans="1:10" x14ac:dyDescent="0.35">
      <c r="A1006" s="2" t="s">
        <v>21</v>
      </c>
      <c r="B1006" s="2" t="s">
        <v>550</v>
      </c>
      <c r="C1006" s="2" t="s">
        <v>3</v>
      </c>
      <c r="D1006" s="2" t="s">
        <v>221</v>
      </c>
      <c r="E1006" s="3">
        <v>42444</v>
      </c>
      <c r="F1006" s="2" t="s">
        <v>5</v>
      </c>
      <c r="G1006" s="5">
        <v>5</v>
      </c>
      <c r="H1006" s="5">
        <v>12.42</v>
      </c>
      <c r="I1006" s="5">
        <v>62.1</v>
      </c>
      <c r="J1006" s="5">
        <f t="shared" si="15"/>
        <v>10</v>
      </c>
    </row>
    <row r="1007" spans="1:10" x14ac:dyDescent="0.35">
      <c r="A1007" s="2" t="s">
        <v>16</v>
      </c>
      <c r="B1007" s="2" t="s">
        <v>9</v>
      </c>
      <c r="C1007" s="2" t="s">
        <v>10</v>
      </c>
      <c r="D1007" s="2" t="s">
        <v>467</v>
      </c>
      <c r="E1007" s="3">
        <v>42444</v>
      </c>
      <c r="F1007" s="2" t="s">
        <v>12</v>
      </c>
      <c r="G1007" s="5">
        <v>4</v>
      </c>
      <c r="H1007" s="5">
        <v>16.32</v>
      </c>
      <c r="I1007" s="5">
        <v>65.28</v>
      </c>
      <c r="J1007" s="5">
        <f t="shared" si="15"/>
        <v>12</v>
      </c>
    </row>
    <row r="1008" spans="1:10" x14ac:dyDescent="0.35">
      <c r="A1008" s="2" t="s">
        <v>37</v>
      </c>
      <c r="B1008" s="2" t="s">
        <v>550</v>
      </c>
      <c r="C1008" s="2" t="s">
        <v>3</v>
      </c>
      <c r="D1008" s="2" t="s">
        <v>438</v>
      </c>
      <c r="E1008" s="3">
        <v>42444</v>
      </c>
      <c r="F1008" s="2" t="s">
        <v>18</v>
      </c>
      <c r="G1008" s="5">
        <v>6</v>
      </c>
      <c r="H1008" s="5">
        <v>53.35</v>
      </c>
      <c r="I1008" s="5">
        <v>320.10000000000002</v>
      </c>
      <c r="J1008" s="5">
        <f t="shared" si="15"/>
        <v>36</v>
      </c>
    </row>
    <row r="1009" spans="1:10" x14ac:dyDescent="0.35">
      <c r="A1009" s="2" t="s">
        <v>2</v>
      </c>
      <c r="B1009" s="2" t="s">
        <v>551</v>
      </c>
      <c r="C1009" s="2" t="s">
        <v>3</v>
      </c>
      <c r="D1009" s="2" t="s">
        <v>340</v>
      </c>
      <c r="E1009" s="3">
        <v>42444</v>
      </c>
      <c r="F1009" s="2" t="s">
        <v>15</v>
      </c>
      <c r="G1009" s="5">
        <v>4</v>
      </c>
      <c r="H1009" s="5">
        <v>17.829999999999998</v>
      </c>
      <c r="I1009" s="5">
        <v>71.319999999999993</v>
      </c>
      <c r="J1009" s="5">
        <f t="shared" si="15"/>
        <v>14</v>
      </c>
    </row>
    <row r="1010" spans="1:10" x14ac:dyDescent="0.35">
      <c r="A1010" s="2" t="s">
        <v>16</v>
      </c>
      <c r="B1010" s="2" t="s">
        <v>9</v>
      </c>
      <c r="C1010" s="2" t="s">
        <v>10</v>
      </c>
      <c r="D1010" s="2" t="s">
        <v>243</v>
      </c>
      <c r="E1010" s="3">
        <v>42444</v>
      </c>
      <c r="F1010" s="2" t="s">
        <v>5</v>
      </c>
      <c r="G1010" s="5">
        <v>3</v>
      </c>
      <c r="H1010" s="5">
        <v>12.42</v>
      </c>
      <c r="I1010" s="5">
        <v>37.26</v>
      </c>
      <c r="J1010" s="5">
        <f t="shared" si="15"/>
        <v>6</v>
      </c>
    </row>
    <row r="1011" spans="1:10" x14ac:dyDescent="0.35">
      <c r="A1011" s="2" t="s">
        <v>2</v>
      </c>
      <c r="B1011" s="2" t="s">
        <v>551</v>
      </c>
      <c r="C1011" s="2" t="s">
        <v>3</v>
      </c>
      <c r="D1011" s="2" t="s">
        <v>111</v>
      </c>
      <c r="E1011" s="3">
        <v>42444</v>
      </c>
      <c r="F1011" s="2" t="s">
        <v>5</v>
      </c>
      <c r="G1011" s="5">
        <v>9</v>
      </c>
      <c r="H1011" s="5">
        <v>12.42</v>
      </c>
      <c r="I1011" s="5">
        <v>111.78</v>
      </c>
      <c r="J1011" s="5">
        <f t="shared" si="15"/>
        <v>18</v>
      </c>
    </row>
    <row r="1012" spans="1:10" x14ac:dyDescent="0.35">
      <c r="A1012" s="2" t="s">
        <v>8</v>
      </c>
      <c r="B1012" s="2" t="s">
        <v>9</v>
      </c>
      <c r="C1012" s="2" t="s">
        <v>10</v>
      </c>
      <c r="D1012" s="2" t="s">
        <v>168</v>
      </c>
      <c r="E1012" s="3">
        <v>42444</v>
      </c>
      <c r="F1012" s="2" t="s">
        <v>5</v>
      </c>
      <c r="G1012" s="5">
        <v>6</v>
      </c>
      <c r="H1012" s="5">
        <v>12.42</v>
      </c>
      <c r="I1012" s="5">
        <v>74.52</v>
      </c>
      <c r="J1012" s="5">
        <f t="shared" si="15"/>
        <v>12</v>
      </c>
    </row>
    <row r="1013" spans="1:10" x14ac:dyDescent="0.35">
      <c r="A1013" s="2" t="s">
        <v>16</v>
      </c>
      <c r="B1013" s="2" t="s">
        <v>9</v>
      </c>
      <c r="C1013" s="2" t="s">
        <v>10</v>
      </c>
      <c r="D1013" s="2" t="s">
        <v>187</v>
      </c>
      <c r="E1013" s="3">
        <v>42444</v>
      </c>
      <c r="F1013" s="2" t="s">
        <v>18</v>
      </c>
      <c r="G1013" s="5">
        <v>10</v>
      </c>
      <c r="H1013" s="5">
        <v>53.35</v>
      </c>
      <c r="I1013" s="5">
        <v>533.5</v>
      </c>
      <c r="J1013" s="5">
        <f t="shared" si="15"/>
        <v>60</v>
      </c>
    </row>
    <row r="1014" spans="1:10" x14ac:dyDescent="0.35">
      <c r="A1014" s="2" t="s">
        <v>16</v>
      </c>
      <c r="B1014" s="2" t="s">
        <v>112</v>
      </c>
      <c r="C1014" s="2" t="s">
        <v>10</v>
      </c>
      <c r="D1014" s="2" t="s">
        <v>320</v>
      </c>
      <c r="E1014" s="3">
        <v>42444</v>
      </c>
      <c r="F1014" s="2" t="s">
        <v>5</v>
      </c>
      <c r="G1014" s="5">
        <v>2</v>
      </c>
      <c r="H1014" s="5">
        <v>12.42</v>
      </c>
      <c r="I1014" s="5">
        <v>24.84</v>
      </c>
      <c r="J1014" s="5">
        <f t="shared" si="15"/>
        <v>4</v>
      </c>
    </row>
    <row r="1015" spans="1:10" x14ac:dyDescent="0.35">
      <c r="A1015" s="2" t="s">
        <v>8</v>
      </c>
      <c r="B1015" s="2" t="s">
        <v>43</v>
      </c>
      <c r="C1015" s="2" t="s">
        <v>10</v>
      </c>
      <c r="D1015" s="2" t="s">
        <v>58</v>
      </c>
      <c r="E1015" s="3">
        <v>42444</v>
      </c>
      <c r="F1015" s="2" t="s">
        <v>18</v>
      </c>
      <c r="G1015" s="5">
        <v>7</v>
      </c>
      <c r="H1015" s="5">
        <v>53.35</v>
      </c>
      <c r="I1015" s="5">
        <v>373.45</v>
      </c>
      <c r="J1015" s="5">
        <f t="shared" si="15"/>
        <v>42</v>
      </c>
    </row>
    <row r="1016" spans="1:10" x14ac:dyDescent="0.35">
      <c r="A1016" s="2" t="s">
        <v>16</v>
      </c>
      <c r="B1016" s="2" t="s">
        <v>25</v>
      </c>
      <c r="C1016" s="2" t="s">
        <v>10</v>
      </c>
      <c r="D1016" s="2" t="s">
        <v>266</v>
      </c>
      <c r="E1016" s="3">
        <v>42444</v>
      </c>
      <c r="F1016" s="2" t="s">
        <v>12</v>
      </c>
      <c r="G1016" s="5">
        <v>3</v>
      </c>
      <c r="H1016" s="5">
        <v>16.32</v>
      </c>
      <c r="I1016" s="5">
        <v>48.96</v>
      </c>
      <c r="J1016" s="5">
        <f t="shared" si="15"/>
        <v>9</v>
      </c>
    </row>
    <row r="1017" spans="1:10" x14ac:dyDescent="0.35">
      <c r="A1017" s="2" t="s">
        <v>2</v>
      </c>
      <c r="B1017" s="2" t="s">
        <v>551</v>
      </c>
      <c r="C1017" s="2" t="s">
        <v>3</v>
      </c>
      <c r="D1017" s="2" t="s">
        <v>81</v>
      </c>
      <c r="E1017" s="3">
        <v>42444</v>
      </c>
      <c r="F1017" s="2" t="s">
        <v>12</v>
      </c>
      <c r="G1017" s="5">
        <v>10</v>
      </c>
      <c r="H1017" s="5">
        <v>16.32</v>
      </c>
      <c r="I1017" s="5">
        <v>163.19999999999999</v>
      </c>
      <c r="J1017" s="5">
        <f t="shared" si="15"/>
        <v>30</v>
      </c>
    </row>
    <row r="1018" spans="1:10" x14ac:dyDescent="0.35">
      <c r="A1018" s="2" t="s">
        <v>16</v>
      </c>
      <c r="B1018" s="2" t="s">
        <v>112</v>
      </c>
      <c r="C1018" s="2" t="s">
        <v>10</v>
      </c>
      <c r="D1018" s="2" t="s">
        <v>278</v>
      </c>
      <c r="E1018" s="3">
        <v>42444</v>
      </c>
      <c r="F1018" s="2" t="s">
        <v>5</v>
      </c>
      <c r="G1018" s="5">
        <v>5</v>
      </c>
      <c r="H1018" s="5">
        <v>12.42</v>
      </c>
      <c r="I1018" s="5">
        <v>62.1</v>
      </c>
      <c r="J1018" s="5">
        <f t="shared" si="15"/>
        <v>10</v>
      </c>
    </row>
    <row r="1019" spans="1:10" x14ac:dyDescent="0.35">
      <c r="A1019" s="2" t="s">
        <v>2</v>
      </c>
      <c r="B1019" s="2" t="s">
        <v>6</v>
      </c>
      <c r="C1019" s="2" t="s">
        <v>3</v>
      </c>
      <c r="D1019" s="2" t="s">
        <v>29</v>
      </c>
      <c r="E1019" s="3">
        <v>42444</v>
      </c>
      <c r="F1019" s="2" t="s">
        <v>12</v>
      </c>
      <c r="G1019" s="5">
        <v>5</v>
      </c>
      <c r="H1019" s="5">
        <v>16.32</v>
      </c>
      <c r="I1019" s="5">
        <v>81.599999999999994</v>
      </c>
      <c r="J1019" s="5">
        <f t="shared" si="15"/>
        <v>15</v>
      </c>
    </row>
    <row r="1020" spans="1:10" x14ac:dyDescent="0.35">
      <c r="A1020" s="2" t="s">
        <v>37</v>
      </c>
      <c r="B1020" s="2" t="s">
        <v>551</v>
      </c>
      <c r="C1020" s="2" t="s">
        <v>3</v>
      </c>
      <c r="D1020" s="2" t="s">
        <v>462</v>
      </c>
      <c r="E1020" s="3">
        <v>42445</v>
      </c>
      <c r="F1020" s="2" t="s">
        <v>5</v>
      </c>
      <c r="G1020" s="5">
        <v>1</v>
      </c>
      <c r="H1020" s="5">
        <v>12.42</v>
      </c>
      <c r="I1020" s="5">
        <v>12.42</v>
      </c>
      <c r="J1020" s="5">
        <f t="shared" si="15"/>
        <v>2</v>
      </c>
    </row>
    <row r="1021" spans="1:10" x14ac:dyDescent="0.35">
      <c r="A1021" s="2" t="s">
        <v>2</v>
      </c>
      <c r="B1021" s="2" t="s">
        <v>551</v>
      </c>
      <c r="C1021" s="2" t="s">
        <v>3</v>
      </c>
      <c r="D1021" s="2" t="s">
        <v>468</v>
      </c>
      <c r="E1021" s="3">
        <v>42445</v>
      </c>
      <c r="F1021" s="2" t="s">
        <v>5</v>
      </c>
      <c r="G1021" s="5">
        <v>8</v>
      </c>
      <c r="H1021" s="5">
        <v>12.42</v>
      </c>
      <c r="I1021" s="5">
        <v>99.36</v>
      </c>
      <c r="J1021" s="5">
        <f t="shared" si="15"/>
        <v>16</v>
      </c>
    </row>
    <row r="1022" spans="1:10" x14ac:dyDescent="0.35">
      <c r="A1022" s="2" t="s">
        <v>16</v>
      </c>
      <c r="B1022" s="2" t="s">
        <v>9</v>
      </c>
      <c r="C1022" s="2" t="s">
        <v>10</v>
      </c>
      <c r="D1022" s="2" t="s">
        <v>415</v>
      </c>
      <c r="E1022" s="3">
        <v>42445</v>
      </c>
      <c r="F1022" s="2" t="s">
        <v>5</v>
      </c>
      <c r="G1022" s="5">
        <v>9</v>
      </c>
      <c r="H1022" s="5">
        <v>12.42</v>
      </c>
      <c r="I1022" s="5">
        <v>111.78</v>
      </c>
      <c r="J1022" s="5">
        <f t="shared" si="15"/>
        <v>18</v>
      </c>
    </row>
    <row r="1023" spans="1:10" x14ac:dyDescent="0.35">
      <c r="A1023" s="2" t="s">
        <v>21</v>
      </c>
      <c r="B1023" s="2" t="s">
        <v>6</v>
      </c>
      <c r="C1023" s="2" t="s">
        <v>3</v>
      </c>
      <c r="D1023" s="2" t="s">
        <v>469</v>
      </c>
      <c r="E1023" s="3">
        <v>42445</v>
      </c>
      <c r="F1023" s="2" t="s">
        <v>18</v>
      </c>
      <c r="G1023" s="5">
        <v>1</v>
      </c>
      <c r="H1023" s="5">
        <v>53.35</v>
      </c>
      <c r="I1023" s="5">
        <v>53.35</v>
      </c>
      <c r="J1023" s="5">
        <f t="shared" si="15"/>
        <v>6</v>
      </c>
    </row>
    <row r="1024" spans="1:10" x14ac:dyDescent="0.35">
      <c r="A1024" s="2" t="s">
        <v>21</v>
      </c>
      <c r="B1024" s="2" t="s">
        <v>551</v>
      </c>
      <c r="C1024" s="2" t="s">
        <v>3</v>
      </c>
      <c r="D1024" s="2" t="s">
        <v>250</v>
      </c>
      <c r="E1024" s="3">
        <v>42445</v>
      </c>
      <c r="F1024" s="2" t="s">
        <v>5</v>
      </c>
      <c r="G1024" s="5">
        <v>3</v>
      </c>
      <c r="H1024" s="5">
        <v>12.42</v>
      </c>
      <c r="I1024" s="5">
        <v>37.26</v>
      </c>
      <c r="J1024" s="5">
        <f t="shared" si="15"/>
        <v>6</v>
      </c>
    </row>
    <row r="1025" spans="1:10" x14ac:dyDescent="0.35">
      <c r="A1025" s="2" t="s">
        <v>2</v>
      </c>
      <c r="B1025" s="2" t="s">
        <v>6</v>
      </c>
      <c r="C1025" s="2" t="s">
        <v>3</v>
      </c>
      <c r="D1025" s="2" t="s">
        <v>335</v>
      </c>
      <c r="E1025" s="3">
        <v>42445</v>
      </c>
      <c r="F1025" s="2" t="s">
        <v>15</v>
      </c>
      <c r="G1025" s="5">
        <v>8</v>
      </c>
      <c r="H1025" s="5">
        <v>17.829999999999998</v>
      </c>
      <c r="I1025" s="5">
        <v>142.63999999999999</v>
      </c>
      <c r="J1025" s="5">
        <f t="shared" si="15"/>
        <v>28</v>
      </c>
    </row>
    <row r="1026" spans="1:10" x14ac:dyDescent="0.35">
      <c r="A1026" s="2" t="s">
        <v>16</v>
      </c>
      <c r="B1026" s="2" t="s">
        <v>25</v>
      </c>
      <c r="C1026" s="2" t="s">
        <v>10</v>
      </c>
      <c r="D1026" s="2" t="s">
        <v>99</v>
      </c>
      <c r="E1026" s="3">
        <v>42445</v>
      </c>
      <c r="F1026" s="2" t="s">
        <v>12</v>
      </c>
      <c r="G1026" s="5">
        <v>2</v>
      </c>
      <c r="H1026" s="5">
        <v>16.32</v>
      </c>
      <c r="I1026" s="5">
        <v>32.64</v>
      </c>
      <c r="J1026" s="5">
        <f t="shared" si="15"/>
        <v>6</v>
      </c>
    </row>
    <row r="1027" spans="1:10" x14ac:dyDescent="0.35">
      <c r="A1027" s="2" t="s">
        <v>2</v>
      </c>
      <c r="B1027" s="2" t="s">
        <v>550</v>
      </c>
      <c r="C1027" s="2" t="s">
        <v>3</v>
      </c>
      <c r="D1027" s="2" t="s">
        <v>179</v>
      </c>
      <c r="E1027" s="3">
        <v>42445</v>
      </c>
      <c r="F1027" s="2" t="s">
        <v>18</v>
      </c>
      <c r="G1027" s="5">
        <v>6</v>
      </c>
      <c r="H1027" s="5">
        <v>53.35</v>
      </c>
      <c r="I1027" s="5">
        <v>320.10000000000002</v>
      </c>
      <c r="J1027" s="5">
        <f t="shared" ref="J1027:J1090" si="16">IF(F1027="Junk",G1027*2,IF(F1027="Stuff",G1027*3,IF(F1027="Things",G1027*3.5,G1027*6)))</f>
        <v>36</v>
      </c>
    </row>
    <row r="1028" spans="1:10" x14ac:dyDescent="0.35">
      <c r="A1028" s="2" t="s">
        <v>2</v>
      </c>
      <c r="B1028" s="2" t="s">
        <v>551</v>
      </c>
      <c r="C1028" s="2" t="s">
        <v>3</v>
      </c>
      <c r="D1028" s="2" t="s">
        <v>441</v>
      </c>
      <c r="E1028" s="3">
        <v>42445</v>
      </c>
      <c r="F1028" s="2" t="s">
        <v>15</v>
      </c>
      <c r="G1028" s="5">
        <v>2</v>
      </c>
      <c r="H1028" s="5">
        <v>17.829999999999998</v>
      </c>
      <c r="I1028" s="5">
        <v>35.659999999999997</v>
      </c>
      <c r="J1028" s="5">
        <f t="shared" si="16"/>
        <v>7</v>
      </c>
    </row>
    <row r="1029" spans="1:10" x14ac:dyDescent="0.35">
      <c r="A1029" s="2" t="s">
        <v>37</v>
      </c>
      <c r="B1029" s="2" t="s">
        <v>551</v>
      </c>
      <c r="C1029" s="2" t="s">
        <v>3</v>
      </c>
      <c r="D1029" s="2" t="s">
        <v>198</v>
      </c>
      <c r="E1029" s="3">
        <v>42445</v>
      </c>
      <c r="F1029" s="2" t="s">
        <v>5</v>
      </c>
      <c r="G1029" s="5">
        <v>8</v>
      </c>
      <c r="H1029" s="5">
        <v>12.42</v>
      </c>
      <c r="I1029" s="5">
        <v>99.36</v>
      </c>
      <c r="J1029" s="5">
        <f t="shared" si="16"/>
        <v>16</v>
      </c>
    </row>
    <row r="1030" spans="1:10" x14ac:dyDescent="0.35">
      <c r="A1030" s="2" t="s">
        <v>16</v>
      </c>
      <c r="B1030" s="2" t="s">
        <v>112</v>
      </c>
      <c r="C1030" s="2" t="s">
        <v>10</v>
      </c>
      <c r="D1030" s="2" t="s">
        <v>433</v>
      </c>
      <c r="E1030" s="3">
        <v>42445</v>
      </c>
      <c r="F1030" s="2" t="s">
        <v>5</v>
      </c>
      <c r="G1030" s="5">
        <v>8</v>
      </c>
      <c r="H1030" s="5">
        <v>12.42</v>
      </c>
      <c r="I1030" s="5">
        <v>99.36</v>
      </c>
      <c r="J1030" s="5">
        <f t="shared" si="16"/>
        <v>16</v>
      </c>
    </row>
    <row r="1031" spans="1:10" x14ac:dyDescent="0.35">
      <c r="A1031" s="2" t="s">
        <v>2</v>
      </c>
      <c r="B1031" s="2" t="s">
        <v>550</v>
      </c>
      <c r="C1031" s="2" t="s">
        <v>3</v>
      </c>
      <c r="D1031" s="2" t="s">
        <v>470</v>
      </c>
      <c r="E1031" s="3">
        <v>42445</v>
      </c>
      <c r="F1031" s="2" t="s">
        <v>5</v>
      </c>
      <c r="G1031" s="5">
        <v>4</v>
      </c>
      <c r="H1031" s="5">
        <v>12.42</v>
      </c>
      <c r="I1031" s="5">
        <v>49.68</v>
      </c>
      <c r="J1031" s="5">
        <f t="shared" si="16"/>
        <v>8</v>
      </c>
    </row>
    <row r="1032" spans="1:10" x14ac:dyDescent="0.35">
      <c r="A1032" s="2" t="s">
        <v>21</v>
      </c>
      <c r="B1032" s="2" t="s">
        <v>551</v>
      </c>
      <c r="C1032" s="2" t="s">
        <v>3</v>
      </c>
      <c r="D1032" s="2" t="s">
        <v>425</v>
      </c>
      <c r="E1032" s="3">
        <v>42445</v>
      </c>
      <c r="F1032" s="2" t="s">
        <v>5</v>
      </c>
      <c r="G1032" s="5">
        <v>9</v>
      </c>
      <c r="H1032" s="5">
        <v>12.42</v>
      </c>
      <c r="I1032" s="5">
        <v>111.78</v>
      </c>
      <c r="J1032" s="5">
        <f t="shared" si="16"/>
        <v>18</v>
      </c>
    </row>
    <row r="1033" spans="1:10" x14ac:dyDescent="0.35">
      <c r="A1033" s="2" t="s">
        <v>21</v>
      </c>
      <c r="B1033" s="2" t="s">
        <v>551</v>
      </c>
      <c r="C1033" s="2" t="s">
        <v>3</v>
      </c>
      <c r="D1033" s="2" t="s">
        <v>447</v>
      </c>
      <c r="E1033" s="3">
        <v>42445</v>
      </c>
      <c r="F1033" s="2" t="s">
        <v>18</v>
      </c>
      <c r="G1033" s="5">
        <v>3</v>
      </c>
      <c r="H1033" s="5">
        <v>53.35</v>
      </c>
      <c r="I1033" s="5">
        <v>160.05000000000001</v>
      </c>
      <c r="J1033" s="5">
        <f t="shared" si="16"/>
        <v>18</v>
      </c>
    </row>
    <row r="1034" spans="1:10" x14ac:dyDescent="0.35">
      <c r="A1034" s="2" t="s">
        <v>16</v>
      </c>
      <c r="B1034" s="2" t="s">
        <v>9</v>
      </c>
      <c r="C1034" s="2" t="s">
        <v>10</v>
      </c>
      <c r="D1034" s="2" t="s">
        <v>471</v>
      </c>
      <c r="E1034" s="3">
        <v>42445</v>
      </c>
      <c r="F1034" s="2" t="s">
        <v>12</v>
      </c>
      <c r="G1034" s="5">
        <v>4</v>
      </c>
      <c r="H1034" s="5">
        <v>16.32</v>
      </c>
      <c r="I1034" s="5">
        <v>65.28</v>
      </c>
      <c r="J1034" s="5">
        <f t="shared" si="16"/>
        <v>12</v>
      </c>
    </row>
    <row r="1035" spans="1:10" x14ac:dyDescent="0.35">
      <c r="A1035" s="2" t="s">
        <v>16</v>
      </c>
      <c r="B1035" s="2" t="s">
        <v>25</v>
      </c>
      <c r="C1035" s="2" t="s">
        <v>10</v>
      </c>
      <c r="D1035" s="2" t="s">
        <v>472</v>
      </c>
      <c r="E1035" s="3">
        <v>42445</v>
      </c>
      <c r="F1035" s="2" t="s">
        <v>5</v>
      </c>
      <c r="G1035" s="5">
        <v>1</v>
      </c>
      <c r="H1035" s="5">
        <v>12.42</v>
      </c>
      <c r="I1035" s="5">
        <v>12.42</v>
      </c>
      <c r="J1035" s="5">
        <f t="shared" si="16"/>
        <v>2</v>
      </c>
    </row>
    <row r="1036" spans="1:10" x14ac:dyDescent="0.35">
      <c r="A1036" s="2" t="s">
        <v>16</v>
      </c>
      <c r="B1036" s="2" t="s">
        <v>25</v>
      </c>
      <c r="C1036" s="2" t="s">
        <v>10</v>
      </c>
      <c r="D1036" s="2" t="s">
        <v>473</v>
      </c>
      <c r="E1036" s="3">
        <v>42446</v>
      </c>
      <c r="F1036" s="2" t="s">
        <v>5</v>
      </c>
      <c r="G1036" s="5">
        <v>9</v>
      </c>
      <c r="H1036" s="5">
        <v>12.42</v>
      </c>
      <c r="I1036" s="5">
        <v>111.78</v>
      </c>
      <c r="J1036" s="5">
        <f t="shared" si="16"/>
        <v>18</v>
      </c>
    </row>
    <row r="1037" spans="1:10" x14ac:dyDescent="0.35">
      <c r="A1037" s="2" t="s">
        <v>2</v>
      </c>
      <c r="B1037" s="2" t="s">
        <v>551</v>
      </c>
      <c r="C1037" s="2" t="s">
        <v>3</v>
      </c>
      <c r="D1037" s="2" t="s">
        <v>152</v>
      </c>
      <c r="E1037" s="3">
        <v>42446</v>
      </c>
      <c r="F1037" s="2" t="s">
        <v>18</v>
      </c>
      <c r="G1037" s="5">
        <v>6</v>
      </c>
      <c r="H1037" s="5">
        <v>53.35</v>
      </c>
      <c r="I1037" s="5">
        <v>320.10000000000002</v>
      </c>
      <c r="J1037" s="5">
        <f t="shared" si="16"/>
        <v>36</v>
      </c>
    </row>
    <row r="1038" spans="1:10" x14ac:dyDescent="0.35">
      <c r="A1038" s="2" t="s">
        <v>8</v>
      </c>
      <c r="B1038" s="2" t="s">
        <v>9</v>
      </c>
      <c r="C1038" s="2" t="s">
        <v>10</v>
      </c>
      <c r="D1038" s="2" t="s">
        <v>391</v>
      </c>
      <c r="E1038" s="3">
        <v>42446</v>
      </c>
      <c r="F1038" s="2" t="s">
        <v>18</v>
      </c>
      <c r="G1038" s="5">
        <v>4</v>
      </c>
      <c r="H1038" s="5">
        <v>53.35</v>
      </c>
      <c r="I1038" s="5">
        <v>213.4</v>
      </c>
      <c r="J1038" s="5">
        <f t="shared" si="16"/>
        <v>24</v>
      </c>
    </row>
    <row r="1039" spans="1:10" x14ac:dyDescent="0.35">
      <c r="A1039" s="2" t="s">
        <v>16</v>
      </c>
      <c r="B1039" s="2" t="s">
        <v>43</v>
      </c>
      <c r="C1039" s="2" t="s">
        <v>10</v>
      </c>
      <c r="D1039" s="2" t="s">
        <v>178</v>
      </c>
      <c r="E1039" s="3">
        <v>42446</v>
      </c>
      <c r="F1039" s="2" t="s">
        <v>12</v>
      </c>
      <c r="G1039" s="5">
        <v>7</v>
      </c>
      <c r="H1039" s="5">
        <v>16.32</v>
      </c>
      <c r="I1039" s="5">
        <v>114.24000000000001</v>
      </c>
      <c r="J1039" s="5">
        <f t="shared" si="16"/>
        <v>21</v>
      </c>
    </row>
    <row r="1040" spans="1:10" x14ac:dyDescent="0.35">
      <c r="A1040" s="2" t="s">
        <v>21</v>
      </c>
      <c r="B1040" s="2" t="s">
        <v>551</v>
      </c>
      <c r="C1040" s="2" t="s">
        <v>3</v>
      </c>
      <c r="D1040" s="2" t="s">
        <v>454</v>
      </c>
      <c r="E1040" s="3">
        <v>42446</v>
      </c>
      <c r="F1040" s="2" t="s">
        <v>12</v>
      </c>
      <c r="G1040" s="5">
        <v>5</v>
      </c>
      <c r="H1040" s="5">
        <v>16.32</v>
      </c>
      <c r="I1040" s="5">
        <v>81.599999999999994</v>
      </c>
      <c r="J1040" s="5">
        <f t="shared" si="16"/>
        <v>15</v>
      </c>
    </row>
    <row r="1041" spans="1:10" x14ac:dyDescent="0.35">
      <c r="A1041" s="2" t="s">
        <v>16</v>
      </c>
      <c r="B1041" s="2" t="s">
        <v>43</v>
      </c>
      <c r="C1041" s="2" t="s">
        <v>10</v>
      </c>
      <c r="D1041" s="2" t="s">
        <v>387</v>
      </c>
      <c r="E1041" s="3">
        <v>42446</v>
      </c>
      <c r="F1041" s="2" t="s">
        <v>5</v>
      </c>
      <c r="G1041" s="5">
        <v>5</v>
      </c>
      <c r="H1041" s="5">
        <v>12.42</v>
      </c>
      <c r="I1041" s="5">
        <v>62.1</v>
      </c>
      <c r="J1041" s="5">
        <f t="shared" si="16"/>
        <v>10</v>
      </c>
    </row>
    <row r="1042" spans="1:10" x14ac:dyDescent="0.35">
      <c r="A1042" s="2" t="s">
        <v>2</v>
      </c>
      <c r="B1042" s="2" t="s">
        <v>550</v>
      </c>
      <c r="C1042" s="2" t="s">
        <v>3</v>
      </c>
      <c r="D1042" s="2" t="s">
        <v>382</v>
      </c>
      <c r="E1042" s="3">
        <v>42446</v>
      </c>
      <c r="F1042" s="2" t="s">
        <v>12</v>
      </c>
      <c r="G1042" s="5">
        <v>5</v>
      </c>
      <c r="H1042" s="5">
        <v>16.32</v>
      </c>
      <c r="I1042" s="5">
        <v>81.599999999999994</v>
      </c>
      <c r="J1042" s="5">
        <f t="shared" si="16"/>
        <v>15</v>
      </c>
    </row>
    <row r="1043" spans="1:10" x14ac:dyDescent="0.35">
      <c r="A1043" s="2" t="s">
        <v>21</v>
      </c>
      <c r="B1043" s="2" t="s">
        <v>551</v>
      </c>
      <c r="C1043" s="2" t="s">
        <v>3</v>
      </c>
      <c r="D1043" s="2" t="s">
        <v>96</v>
      </c>
      <c r="E1043" s="3">
        <v>42446</v>
      </c>
      <c r="F1043" s="2" t="s">
        <v>5</v>
      </c>
      <c r="G1043" s="5">
        <v>10</v>
      </c>
      <c r="H1043" s="5">
        <v>12.42</v>
      </c>
      <c r="I1043" s="5">
        <v>124.2</v>
      </c>
      <c r="J1043" s="5">
        <f t="shared" si="16"/>
        <v>20</v>
      </c>
    </row>
    <row r="1044" spans="1:10" x14ac:dyDescent="0.35">
      <c r="A1044" s="2" t="s">
        <v>16</v>
      </c>
      <c r="B1044" s="2" t="s">
        <v>25</v>
      </c>
      <c r="C1044" s="2" t="s">
        <v>10</v>
      </c>
      <c r="D1044" s="2" t="s">
        <v>266</v>
      </c>
      <c r="E1044" s="3">
        <v>42446</v>
      </c>
      <c r="F1044" s="2" t="s">
        <v>18</v>
      </c>
      <c r="G1044" s="5">
        <v>3</v>
      </c>
      <c r="H1044" s="5">
        <v>53.35</v>
      </c>
      <c r="I1044" s="5">
        <v>160.05000000000001</v>
      </c>
      <c r="J1044" s="5">
        <f t="shared" si="16"/>
        <v>18</v>
      </c>
    </row>
    <row r="1045" spans="1:10" x14ac:dyDescent="0.35">
      <c r="A1045" s="2" t="s">
        <v>8</v>
      </c>
      <c r="B1045" s="2" t="s">
        <v>9</v>
      </c>
      <c r="C1045" s="2" t="s">
        <v>10</v>
      </c>
      <c r="D1045" s="2" t="s">
        <v>140</v>
      </c>
      <c r="E1045" s="3">
        <v>42446</v>
      </c>
      <c r="F1045" s="2" t="s">
        <v>15</v>
      </c>
      <c r="G1045" s="5">
        <v>3</v>
      </c>
      <c r="H1045" s="5">
        <v>17.829999999999998</v>
      </c>
      <c r="I1045" s="5">
        <v>53.489999999999995</v>
      </c>
      <c r="J1045" s="5">
        <f t="shared" si="16"/>
        <v>10.5</v>
      </c>
    </row>
    <row r="1046" spans="1:10" x14ac:dyDescent="0.35">
      <c r="A1046" s="2" t="s">
        <v>21</v>
      </c>
      <c r="B1046" s="2" t="s">
        <v>551</v>
      </c>
      <c r="C1046" s="2" t="s">
        <v>3</v>
      </c>
      <c r="D1046" s="2" t="s">
        <v>453</v>
      </c>
      <c r="E1046" s="3">
        <v>42446</v>
      </c>
      <c r="F1046" s="2" t="s">
        <v>15</v>
      </c>
      <c r="G1046" s="5">
        <v>10</v>
      </c>
      <c r="H1046" s="5">
        <v>17.829999999999998</v>
      </c>
      <c r="I1046" s="5">
        <v>178.29999999999998</v>
      </c>
      <c r="J1046" s="5">
        <f t="shared" si="16"/>
        <v>35</v>
      </c>
    </row>
    <row r="1047" spans="1:10" x14ac:dyDescent="0.35">
      <c r="A1047" s="2" t="s">
        <v>2</v>
      </c>
      <c r="B1047" s="2" t="s">
        <v>551</v>
      </c>
      <c r="C1047" s="2" t="s">
        <v>3</v>
      </c>
      <c r="D1047" s="2" t="s">
        <v>462</v>
      </c>
      <c r="E1047" s="3">
        <v>42447</v>
      </c>
      <c r="F1047" s="2" t="s">
        <v>5</v>
      </c>
      <c r="G1047" s="5">
        <v>8</v>
      </c>
      <c r="H1047" s="5">
        <v>12.42</v>
      </c>
      <c r="I1047" s="5">
        <v>99.36</v>
      </c>
      <c r="J1047" s="5">
        <f t="shared" si="16"/>
        <v>16</v>
      </c>
    </row>
    <row r="1048" spans="1:10" x14ac:dyDescent="0.35">
      <c r="A1048" s="2" t="s">
        <v>37</v>
      </c>
      <c r="B1048" s="2" t="s">
        <v>550</v>
      </c>
      <c r="C1048" s="2" t="s">
        <v>3</v>
      </c>
      <c r="D1048" s="2" t="s">
        <v>281</v>
      </c>
      <c r="E1048" s="3">
        <v>42447</v>
      </c>
      <c r="F1048" s="2" t="s">
        <v>18</v>
      </c>
      <c r="G1048" s="5">
        <v>4</v>
      </c>
      <c r="H1048" s="5">
        <v>53.35</v>
      </c>
      <c r="I1048" s="5">
        <v>213.4</v>
      </c>
      <c r="J1048" s="5">
        <f t="shared" si="16"/>
        <v>24</v>
      </c>
    </row>
    <row r="1049" spans="1:10" x14ac:dyDescent="0.35">
      <c r="A1049" s="2" t="s">
        <v>2</v>
      </c>
      <c r="B1049" s="2" t="s">
        <v>549</v>
      </c>
      <c r="C1049" s="2" t="s">
        <v>3</v>
      </c>
      <c r="D1049" s="2" t="s">
        <v>351</v>
      </c>
      <c r="E1049" s="3">
        <v>42447</v>
      </c>
      <c r="F1049" s="2" t="s">
        <v>5</v>
      </c>
      <c r="G1049" s="5">
        <v>7</v>
      </c>
      <c r="H1049" s="5">
        <v>12.42</v>
      </c>
      <c r="I1049" s="5">
        <v>86.94</v>
      </c>
      <c r="J1049" s="5">
        <f t="shared" si="16"/>
        <v>14</v>
      </c>
    </row>
    <row r="1050" spans="1:10" x14ac:dyDescent="0.35">
      <c r="A1050" s="2" t="s">
        <v>16</v>
      </c>
      <c r="B1050" s="2" t="s">
        <v>43</v>
      </c>
      <c r="C1050" s="2" t="s">
        <v>10</v>
      </c>
      <c r="D1050" s="2" t="s">
        <v>44</v>
      </c>
      <c r="E1050" s="3">
        <v>42447</v>
      </c>
      <c r="F1050" s="2" t="s">
        <v>18</v>
      </c>
      <c r="G1050" s="5">
        <v>2</v>
      </c>
      <c r="H1050" s="5">
        <v>53.35</v>
      </c>
      <c r="I1050" s="5">
        <v>106.7</v>
      </c>
      <c r="J1050" s="5">
        <f t="shared" si="16"/>
        <v>12</v>
      </c>
    </row>
    <row r="1051" spans="1:10" x14ac:dyDescent="0.35">
      <c r="A1051" s="2" t="s">
        <v>16</v>
      </c>
      <c r="B1051" s="2" t="s">
        <v>9</v>
      </c>
      <c r="C1051" s="2" t="s">
        <v>10</v>
      </c>
      <c r="D1051" s="2" t="s">
        <v>243</v>
      </c>
      <c r="E1051" s="3">
        <v>42447</v>
      </c>
      <c r="F1051" s="2" t="s">
        <v>5</v>
      </c>
      <c r="G1051" s="5">
        <v>8</v>
      </c>
      <c r="H1051" s="5">
        <v>12.42</v>
      </c>
      <c r="I1051" s="5">
        <v>99.36</v>
      </c>
      <c r="J1051" s="5">
        <f t="shared" si="16"/>
        <v>16</v>
      </c>
    </row>
    <row r="1052" spans="1:10" x14ac:dyDescent="0.35">
      <c r="A1052" s="2" t="s">
        <v>21</v>
      </c>
      <c r="B1052" s="2" t="s">
        <v>551</v>
      </c>
      <c r="C1052" s="2" t="s">
        <v>3</v>
      </c>
      <c r="D1052" s="2" t="s">
        <v>437</v>
      </c>
      <c r="E1052" s="3">
        <v>42447</v>
      </c>
      <c r="F1052" s="2" t="s">
        <v>12</v>
      </c>
      <c r="G1052" s="5">
        <v>4</v>
      </c>
      <c r="H1052" s="5">
        <v>16.32</v>
      </c>
      <c r="I1052" s="5">
        <v>65.28</v>
      </c>
      <c r="J1052" s="5">
        <f t="shared" si="16"/>
        <v>12</v>
      </c>
    </row>
    <row r="1053" spans="1:10" x14ac:dyDescent="0.35">
      <c r="A1053" s="2" t="s">
        <v>2</v>
      </c>
      <c r="B1053" s="2" t="s">
        <v>550</v>
      </c>
      <c r="C1053" s="2" t="s">
        <v>3</v>
      </c>
      <c r="D1053" s="2" t="s">
        <v>144</v>
      </c>
      <c r="E1053" s="3">
        <v>42447</v>
      </c>
      <c r="F1053" s="2" t="s">
        <v>5</v>
      </c>
      <c r="G1053" s="5">
        <v>6</v>
      </c>
      <c r="H1053" s="5">
        <v>12.42</v>
      </c>
      <c r="I1053" s="5">
        <v>74.52</v>
      </c>
      <c r="J1053" s="5">
        <f t="shared" si="16"/>
        <v>12</v>
      </c>
    </row>
    <row r="1054" spans="1:10" x14ac:dyDescent="0.35">
      <c r="A1054" s="2" t="s">
        <v>2</v>
      </c>
      <c r="B1054" s="2" t="s">
        <v>550</v>
      </c>
      <c r="C1054" s="2" t="s">
        <v>3</v>
      </c>
      <c r="D1054" s="2" t="s">
        <v>151</v>
      </c>
      <c r="E1054" s="3">
        <v>42447</v>
      </c>
      <c r="F1054" s="2" t="s">
        <v>5</v>
      </c>
      <c r="G1054" s="5">
        <v>10</v>
      </c>
      <c r="H1054" s="5">
        <v>12.42</v>
      </c>
      <c r="I1054" s="5">
        <v>124.2</v>
      </c>
      <c r="J1054" s="5">
        <f t="shared" si="16"/>
        <v>20</v>
      </c>
    </row>
    <row r="1055" spans="1:10" x14ac:dyDescent="0.35">
      <c r="A1055" s="2" t="s">
        <v>37</v>
      </c>
      <c r="B1055" s="2" t="s">
        <v>550</v>
      </c>
      <c r="C1055" s="2" t="s">
        <v>3</v>
      </c>
      <c r="D1055" s="2" t="s">
        <v>272</v>
      </c>
      <c r="E1055" s="3">
        <v>42447</v>
      </c>
      <c r="F1055" s="2" t="s">
        <v>5</v>
      </c>
      <c r="G1055" s="5">
        <v>5</v>
      </c>
      <c r="H1055" s="5">
        <v>12.42</v>
      </c>
      <c r="I1055" s="5">
        <v>62.1</v>
      </c>
      <c r="J1055" s="5">
        <f t="shared" si="16"/>
        <v>10</v>
      </c>
    </row>
    <row r="1056" spans="1:10" x14ac:dyDescent="0.35">
      <c r="A1056" s="2" t="s">
        <v>16</v>
      </c>
      <c r="B1056" s="2" t="s">
        <v>9</v>
      </c>
      <c r="C1056" s="2" t="s">
        <v>10</v>
      </c>
      <c r="D1056" s="2" t="s">
        <v>474</v>
      </c>
      <c r="E1056" s="3">
        <v>42447</v>
      </c>
      <c r="F1056" s="2" t="s">
        <v>5</v>
      </c>
      <c r="G1056" s="5">
        <v>3</v>
      </c>
      <c r="H1056" s="5">
        <v>12.42</v>
      </c>
      <c r="I1056" s="5">
        <v>37.26</v>
      </c>
      <c r="J1056" s="5">
        <f t="shared" si="16"/>
        <v>6</v>
      </c>
    </row>
    <row r="1057" spans="1:10" x14ac:dyDescent="0.35">
      <c r="A1057" s="2" t="s">
        <v>37</v>
      </c>
      <c r="B1057" s="2" t="s">
        <v>549</v>
      </c>
      <c r="C1057" s="2" t="s">
        <v>3</v>
      </c>
      <c r="D1057" s="2" t="s">
        <v>475</v>
      </c>
      <c r="E1057" s="3">
        <v>42447</v>
      </c>
      <c r="F1057" s="2" t="s">
        <v>5</v>
      </c>
      <c r="G1057" s="5">
        <v>1</v>
      </c>
      <c r="H1057" s="5">
        <v>12.42</v>
      </c>
      <c r="I1057" s="5">
        <v>12.42</v>
      </c>
      <c r="J1057" s="5">
        <f t="shared" si="16"/>
        <v>2</v>
      </c>
    </row>
    <row r="1058" spans="1:10" x14ac:dyDescent="0.35">
      <c r="A1058" s="2" t="s">
        <v>2</v>
      </c>
      <c r="B1058" s="2" t="s">
        <v>551</v>
      </c>
      <c r="C1058" s="2" t="s">
        <v>3</v>
      </c>
      <c r="D1058" s="2" t="s">
        <v>453</v>
      </c>
      <c r="E1058" s="3">
        <v>42447</v>
      </c>
      <c r="F1058" s="2" t="s">
        <v>5</v>
      </c>
      <c r="G1058" s="5">
        <v>8</v>
      </c>
      <c r="H1058" s="5">
        <v>12.42</v>
      </c>
      <c r="I1058" s="5">
        <v>99.36</v>
      </c>
      <c r="J1058" s="5">
        <f t="shared" si="16"/>
        <v>16</v>
      </c>
    </row>
    <row r="1059" spans="1:10" x14ac:dyDescent="0.35">
      <c r="A1059" s="2" t="s">
        <v>16</v>
      </c>
      <c r="B1059" s="2" t="s">
        <v>9</v>
      </c>
      <c r="C1059" s="2" t="s">
        <v>10</v>
      </c>
      <c r="D1059" s="2" t="s">
        <v>384</v>
      </c>
      <c r="E1059" s="3">
        <v>42447</v>
      </c>
      <c r="F1059" s="2" t="s">
        <v>18</v>
      </c>
      <c r="G1059" s="5">
        <v>3</v>
      </c>
      <c r="H1059" s="5">
        <v>53.35</v>
      </c>
      <c r="I1059" s="5">
        <v>160.05000000000001</v>
      </c>
      <c r="J1059" s="5">
        <f t="shared" si="16"/>
        <v>18</v>
      </c>
    </row>
    <row r="1060" spans="1:10" x14ac:dyDescent="0.35">
      <c r="A1060" s="2" t="s">
        <v>8</v>
      </c>
      <c r="B1060" s="2" t="s">
        <v>9</v>
      </c>
      <c r="C1060" s="2" t="s">
        <v>10</v>
      </c>
      <c r="D1060" s="2" t="s">
        <v>31</v>
      </c>
      <c r="E1060" s="3">
        <v>42447</v>
      </c>
      <c r="F1060" s="2" t="s">
        <v>5</v>
      </c>
      <c r="G1060" s="5">
        <v>1</v>
      </c>
      <c r="H1060" s="5">
        <v>12.42</v>
      </c>
      <c r="I1060" s="5">
        <v>12.42</v>
      </c>
      <c r="J1060" s="5">
        <f t="shared" si="16"/>
        <v>2</v>
      </c>
    </row>
    <row r="1061" spans="1:10" x14ac:dyDescent="0.35">
      <c r="A1061" s="2" t="s">
        <v>16</v>
      </c>
      <c r="B1061" s="2" t="s">
        <v>43</v>
      </c>
      <c r="C1061" s="2" t="s">
        <v>10</v>
      </c>
      <c r="D1061" s="2" t="s">
        <v>44</v>
      </c>
      <c r="E1061" s="3">
        <v>42447</v>
      </c>
      <c r="F1061" s="2" t="s">
        <v>18</v>
      </c>
      <c r="G1061" s="5">
        <v>8</v>
      </c>
      <c r="H1061" s="5">
        <v>53.35</v>
      </c>
      <c r="I1061" s="5">
        <v>426.8</v>
      </c>
      <c r="J1061" s="5">
        <f t="shared" si="16"/>
        <v>48</v>
      </c>
    </row>
    <row r="1062" spans="1:10" x14ac:dyDescent="0.35">
      <c r="A1062" s="2" t="s">
        <v>2</v>
      </c>
      <c r="B1062" s="2" t="s">
        <v>6</v>
      </c>
      <c r="C1062" s="2" t="s">
        <v>3</v>
      </c>
      <c r="D1062" s="2" t="s">
        <v>205</v>
      </c>
      <c r="E1062" s="3">
        <v>42448</v>
      </c>
      <c r="F1062" s="2" t="s">
        <v>12</v>
      </c>
      <c r="G1062" s="5">
        <v>6</v>
      </c>
      <c r="H1062" s="5">
        <v>16.32</v>
      </c>
      <c r="I1062" s="5">
        <v>97.92</v>
      </c>
      <c r="J1062" s="5">
        <f t="shared" si="16"/>
        <v>18</v>
      </c>
    </row>
    <row r="1063" spans="1:10" x14ac:dyDescent="0.35">
      <c r="A1063" s="2" t="s">
        <v>2</v>
      </c>
      <c r="B1063" s="2" t="s">
        <v>550</v>
      </c>
      <c r="C1063" s="2" t="s">
        <v>3</v>
      </c>
      <c r="D1063" s="2" t="s">
        <v>118</v>
      </c>
      <c r="E1063" s="3">
        <v>42448</v>
      </c>
      <c r="F1063" s="2" t="s">
        <v>15</v>
      </c>
      <c r="G1063" s="5">
        <v>6</v>
      </c>
      <c r="H1063" s="5">
        <v>17.829999999999998</v>
      </c>
      <c r="I1063" s="5">
        <v>106.97999999999999</v>
      </c>
      <c r="J1063" s="5">
        <f t="shared" si="16"/>
        <v>21</v>
      </c>
    </row>
    <row r="1064" spans="1:10" x14ac:dyDescent="0.35">
      <c r="A1064" s="2" t="s">
        <v>21</v>
      </c>
      <c r="B1064" s="2" t="s">
        <v>549</v>
      </c>
      <c r="C1064" s="2" t="s">
        <v>3</v>
      </c>
      <c r="D1064" s="2" t="s">
        <v>277</v>
      </c>
      <c r="E1064" s="3">
        <v>42448</v>
      </c>
      <c r="F1064" s="2" t="s">
        <v>5</v>
      </c>
      <c r="G1064" s="5">
        <v>1</v>
      </c>
      <c r="H1064" s="5">
        <v>12.42</v>
      </c>
      <c r="I1064" s="5">
        <v>12.42</v>
      </c>
      <c r="J1064" s="5">
        <f t="shared" si="16"/>
        <v>2</v>
      </c>
    </row>
    <row r="1065" spans="1:10" x14ac:dyDescent="0.35">
      <c r="A1065" s="2" t="s">
        <v>21</v>
      </c>
      <c r="B1065" s="2" t="s">
        <v>6</v>
      </c>
      <c r="C1065" s="2" t="s">
        <v>3</v>
      </c>
      <c r="D1065" s="2" t="s">
        <v>354</v>
      </c>
      <c r="E1065" s="3">
        <v>42448</v>
      </c>
      <c r="F1065" s="2" t="s">
        <v>5</v>
      </c>
      <c r="G1065" s="5">
        <v>6</v>
      </c>
      <c r="H1065" s="5">
        <v>12.42</v>
      </c>
      <c r="I1065" s="5">
        <v>74.52</v>
      </c>
      <c r="J1065" s="5">
        <f t="shared" si="16"/>
        <v>12</v>
      </c>
    </row>
    <row r="1066" spans="1:10" x14ac:dyDescent="0.35">
      <c r="A1066" s="2" t="s">
        <v>8</v>
      </c>
      <c r="B1066" s="2" t="s">
        <v>9</v>
      </c>
      <c r="C1066" s="2" t="s">
        <v>10</v>
      </c>
      <c r="D1066" s="2" t="s">
        <v>456</v>
      </c>
      <c r="E1066" s="3">
        <v>42448</v>
      </c>
      <c r="F1066" s="2" t="s">
        <v>12</v>
      </c>
      <c r="G1066" s="5">
        <v>4</v>
      </c>
      <c r="H1066" s="5">
        <v>16.32</v>
      </c>
      <c r="I1066" s="5">
        <v>65.28</v>
      </c>
      <c r="J1066" s="5">
        <f t="shared" si="16"/>
        <v>12</v>
      </c>
    </row>
    <row r="1067" spans="1:10" x14ac:dyDescent="0.35">
      <c r="A1067" s="2" t="s">
        <v>2</v>
      </c>
      <c r="B1067" s="2" t="s">
        <v>6</v>
      </c>
      <c r="C1067" s="2" t="s">
        <v>3</v>
      </c>
      <c r="D1067" s="2" t="s">
        <v>30</v>
      </c>
      <c r="E1067" s="3">
        <v>42448</v>
      </c>
      <c r="F1067" s="2" t="s">
        <v>5</v>
      </c>
      <c r="G1067" s="5">
        <v>2</v>
      </c>
      <c r="H1067" s="5">
        <v>12.42</v>
      </c>
      <c r="I1067" s="5">
        <v>24.84</v>
      </c>
      <c r="J1067" s="5">
        <f t="shared" si="16"/>
        <v>4</v>
      </c>
    </row>
    <row r="1068" spans="1:10" x14ac:dyDescent="0.35">
      <c r="A1068" s="2" t="s">
        <v>8</v>
      </c>
      <c r="B1068" s="2" t="s">
        <v>9</v>
      </c>
      <c r="C1068" s="2" t="s">
        <v>10</v>
      </c>
      <c r="D1068" s="2" t="s">
        <v>182</v>
      </c>
      <c r="E1068" s="3">
        <v>42448</v>
      </c>
      <c r="F1068" s="2" t="s">
        <v>18</v>
      </c>
      <c r="G1068" s="5">
        <v>6</v>
      </c>
      <c r="H1068" s="5">
        <v>53.35</v>
      </c>
      <c r="I1068" s="5">
        <v>320.10000000000002</v>
      </c>
      <c r="J1068" s="5">
        <f t="shared" si="16"/>
        <v>36</v>
      </c>
    </row>
    <row r="1069" spans="1:10" x14ac:dyDescent="0.35">
      <c r="A1069" s="2" t="s">
        <v>2</v>
      </c>
      <c r="B1069" s="2" t="s">
        <v>6</v>
      </c>
      <c r="C1069" s="2" t="s">
        <v>3</v>
      </c>
      <c r="D1069" s="2" t="s">
        <v>476</v>
      </c>
      <c r="E1069" s="3">
        <v>42448</v>
      </c>
      <c r="F1069" s="2" t="s">
        <v>12</v>
      </c>
      <c r="G1069" s="5">
        <v>8</v>
      </c>
      <c r="H1069" s="5">
        <v>16.32</v>
      </c>
      <c r="I1069" s="5">
        <v>130.56</v>
      </c>
      <c r="J1069" s="5">
        <f t="shared" si="16"/>
        <v>24</v>
      </c>
    </row>
    <row r="1070" spans="1:10" x14ac:dyDescent="0.35">
      <c r="A1070" s="2" t="s">
        <v>8</v>
      </c>
      <c r="B1070" s="2" t="s">
        <v>25</v>
      </c>
      <c r="C1070" s="2" t="s">
        <v>10</v>
      </c>
      <c r="D1070" s="2" t="s">
        <v>87</v>
      </c>
      <c r="E1070" s="3">
        <v>42448</v>
      </c>
      <c r="F1070" s="2" t="s">
        <v>5</v>
      </c>
      <c r="G1070" s="5">
        <v>5</v>
      </c>
      <c r="H1070" s="5">
        <v>12.42</v>
      </c>
      <c r="I1070" s="5">
        <v>62.1</v>
      </c>
      <c r="J1070" s="5">
        <f t="shared" si="16"/>
        <v>10</v>
      </c>
    </row>
    <row r="1071" spans="1:10" x14ac:dyDescent="0.35">
      <c r="A1071" s="2" t="s">
        <v>21</v>
      </c>
      <c r="B1071" s="2" t="s">
        <v>551</v>
      </c>
      <c r="C1071" s="2" t="s">
        <v>3</v>
      </c>
      <c r="D1071" s="2" t="s">
        <v>77</v>
      </c>
      <c r="E1071" s="3">
        <v>42448</v>
      </c>
      <c r="F1071" s="2" t="s">
        <v>15</v>
      </c>
      <c r="G1071" s="5">
        <v>5</v>
      </c>
      <c r="H1071" s="5">
        <v>17.829999999999998</v>
      </c>
      <c r="I1071" s="5">
        <v>89.149999999999991</v>
      </c>
      <c r="J1071" s="5">
        <f t="shared" si="16"/>
        <v>17.5</v>
      </c>
    </row>
    <row r="1072" spans="1:10" x14ac:dyDescent="0.35">
      <c r="A1072" s="2" t="s">
        <v>2</v>
      </c>
      <c r="B1072" s="2" t="s">
        <v>6</v>
      </c>
      <c r="C1072" s="2" t="s">
        <v>3</v>
      </c>
      <c r="D1072" s="2" t="s">
        <v>82</v>
      </c>
      <c r="E1072" s="3">
        <v>42448</v>
      </c>
      <c r="F1072" s="2" t="s">
        <v>12</v>
      </c>
      <c r="G1072" s="5">
        <v>10</v>
      </c>
      <c r="H1072" s="5">
        <v>16.32</v>
      </c>
      <c r="I1072" s="5">
        <v>163.19999999999999</v>
      </c>
      <c r="J1072" s="5">
        <f t="shared" si="16"/>
        <v>30</v>
      </c>
    </row>
    <row r="1073" spans="1:10" x14ac:dyDescent="0.35">
      <c r="A1073" s="2" t="s">
        <v>16</v>
      </c>
      <c r="B1073" s="2" t="s">
        <v>9</v>
      </c>
      <c r="C1073" s="2" t="s">
        <v>10</v>
      </c>
      <c r="D1073" s="2" t="s">
        <v>477</v>
      </c>
      <c r="E1073" s="3">
        <v>42448</v>
      </c>
      <c r="F1073" s="2" t="s">
        <v>5</v>
      </c>
      <c r="G1073" s="5">
        <v>1</v>
      </c>
      <c r="H1073" s="5">
        <v>12.42</v>
      </c>
      <c r="I1073" s="5">
        <v>12.42</v>
      </c>
      <c r="J1073" s="5">
        <f t="shared" si="16"/>
        <v>2</v>
      </c>
    </row>
    <row r="1074" spans="1:10" x14ac:dyDescent="0.35">
      <c r="A1074" s="2" t="s">
        <v>16</v>
      </c>
      <c r="B1074" s="2" t="s">
        <v>9</v>
      </c>
      <c r="C1074" s="2" t="s">
        <v>10</v>
      </c>
      <c r="D1074" s="2" t="s">
        <v>478</v>
      </c>
      <c r="E1074" s="3">
        <v>42448</v>
      </c>
      <c r="F1074" s="2" t="s">
        <v>15</v>
      </c>
      <c r="G1074" s="5">
        <v>1</v>
      </c>
      <c r="H1074" s="5">
        <v>17.829999999999998</v>
      </c>
      <c r="I1074" s="5">
        <v>17.829999999999998</v>
      </c>
      <c r="J1074" s="5">
        <f t="shared" si="16"/>
        <v>3.5</v>
      </c>
    </row>
    <row r="1075" spans="1:10" x14ac:dyDescent="0.35">
      <c r="A1075" s="2" t="s">
        <v>8</v>
      </c>
      <c r="B1075" s="2" t="s">
        <v>9</v>
      </c>
      <c r="C1075" s="2" t="s">
        <v>10</v>
      </c>
      <c r="D1075" s="2" t="s">
        <v>322</v>
      </c>
      <c r="E1075" s="3">
        <v>42449</v>
      </c>
      <c r="F1075" s="2" t="s">
        <v>5</v>
      </c>
      <c r="G1075" s="5">
        <v>7</v>
      </c>
      <c r="H1075" s="5">
        <v>12.42</v>
      </c>
      <c r="I1075" s="5">
        <v>86.94</v>
      </c>
      <c r="J1075" s="5">
        <f t="shared" si="16"/>
        <v>14</v>
      </c>
    </row>
    <row r="1076" spans="1:10" x14ac:dyDescent="0.35">
      <c r="A1076" s="2" t="s">
        <v>16</v>
      </c>
      <c r="B1076" s="2" t="s">
        <v>9</v>
      </c>
      <c r="C1076" s="2" t="s">
        <v>10</v>
      </c>
      <c r="D1076" s="2" t="s">
        <v>50</v>
      </c>
      <c r="E1076" s="3">
        <v>42449</v>
      </c>
      <c r="F1076" s="2" t="s">
        <v>5</v>
      </c>
      <c r="G1076" s="5">
        <v>6</v>
      </c>
      <c r="H1076" s="5">
        <v>12.42</v>
      </c>
      <c r="I1076" s="5">
        <v>74.52</v>
      </c>
      <c r="J1076" s="5">
        <f t="shared" si="16"/>
        <v>12</v>
      </c>
    </row>
    <row r="1077" spans="1:10" x14ac:dyDescent="0.35">
      <c r="A1077" s="2" t="s">
        <v>37</v>
      </c>
      <c r="B1077" s="2" t="s">
        <v>550</v>
      </c>
      <c r="C1077" s="2" t="s">
        <v>3</v>
      </c>
      <c r="D1077" s="2" t="s">
        <v>339</v>
      </c>
      <c r="E1077" s="3">
        <v>42449</v>
      </c>
      <c r="F1077" s="2" t="s">
        <v>15</v>
      </c>
      <c r="G1077" s="5">
        <v>9</v>
      </c>
      <c r="H1077" s="5">
        <v>17.829999999999998</v>
      </c>
      <c r="I1077" s="5">
        <v>160.46999999999997</v>
      </c>
      <c r="J1077" s="5">
        <f t="shared" si="16"/>
        <v>31.5</v>
      </c>
    </row>
    <row r="1078" spans="1:10" x14ac:dyDescent="0.35">
      <c r="A1078" s="2" t="s">
        <v>21</v>
      </c>
      <c r="B1078" s="2" t="s">
        <v>551</v>
      </c>
      <c r="C1078" s="2" t="s">
        <v>3</v>
      </c>
      <c r="D1078" s="2" t="s">
        <v>183</v>
      </c>
      <c r="E1078" s="3">
        <v>42449</v>
      </c>
      <c r="F1078" s="2" t="s">
        <v>5</v>
      </c>
      <c r="G1078" s="5">
        <v>4</v>
      </c>
      <c r="H1078" s="5">
        <v>12.42</v>
      </c>
      <c r="I1078" s="5">
        <v>49.68</v>
      </c>
      <c r="J1078" s="5">
        <f t="shared" si="16"/>
        <v>8</v>
      </c>
    </row>
    <row r="1079" spans="1:10" x14ac:dyDescent="0.35">
      <c r="A1079" s="2" t="s">
        <v>16</v>
      </c>
      <c r="B1079" s="2" t="s">
        <v>43</v>
      </c>
      <c r="C1079" s="2" t="s">
        <v>10</v>
      </c>
      <c r="D1079" s="2" t="s">
        <v>132</v>
      </c>
      <c r="E1079" s="3">
        <v>42449</v>
      </c>
      <c r="F1079" s="2" t="s">
        <v>18</v>
      </c>
      <c r="G1079" s="5">
        <v>3</v>
      </c>
      <c r="H1079" s="5">
        <v>53.35</v>
      </c>
      <c r="I1079" s="5">
        <v>160.05000000000001</v>
      </c>
      <c r="J1079" s="5">
        <f t="shared" si="16"/>
        <v>18</v>
      </c>
    </row>
    <row r="1080" spans="1:10" x14ac:dyDescent="0.35">
      <c r="A1080" s="2" t="s">
        <v>37</v>
      </c>
      <c r="B1080" s="2" t="s">
        <v>6</v>
      </c>
      <c r="C1080" s="2" t="s">
        <v>3</v>
      </c>
      <c r="D1080" s="2" t="s">
        <v>428</v>
      </c>
      <c r="E1080" s="3">
        <v>42449</v>
      </c>
      <c r="F1080" s="2" t="s">
        <v>15</v>
      </c>
      <c r="G1080" s="5">
        <v>9</v>
      </c>
      <c r="H1080" s="5">
        <v>17.829999999999998</v>
      </c>
      <c r="I1080" s="5">
        <v>160.46999999999997</v>
      </c>
      <c r="J1080" s="5">
        <f t="shared" si="16"/>
        <v>31.5</v>
      </c>
    </row>
    <row r="1081" spans="1:10" x14ac:dyDescent="0.35">
      <c r="A1081" s="2" t="s">
        <v>16</v>
      </c>
      <c r="B1081" s="2" t="s">
        <v>43</v>
      </c>
      <c r="C1081" s="2" t="s">
        <v>10</v>
      </c>
      <c r="D1081" s="2" t="s">
        <v>44</v>
      </c>
      <c r="E1081" s="3">
        <v>42449</v>
      </c>
      <c r="F1081" s="2" t="s">
        <v>18</v>
      </c>
      <c r="G1081" s="5">
        <v>1</v>
      </c>
      <c r="H1081" s="5">
        <v>53.35</v>
      </c>
      <c r="I1081" s="5">
        <v>53.35</v>
      </c>
      <c r="J1081" s="5">
        <f t="shared" si="16"/>
        <v>6</v>
      </c>
    </row>
    <row r="1082" spans="1:10" x14ac:dyDescent="0.35">
      <c r="A1082" s="2" t="s">
        <v>2</v>
      </c>
      <c r="B1082" s="2" t="s">
        <v>551</v>
      </c>
      <c r="C1082" s="2" t="s">
        <v>3</v>
      </c>
      <c r="D1082" s="2" t="s">
        <v>371</v>
      </c>
      <c r="E1082" s="3">
        <v>42449</v>
      </c>
      <c r="F1082" s="2" t="s">
        <v>18</v>
      </c>
      <c r="G1082" s="5">
        <v>7</v>
      </c>
      <c r="H1082" s="5">
        <v>53.35</v>
      </c>
      <c r="I1082" s="5">
        <v>373.45</v>
      </c>
      <c r="J1082" s="5">
        <f t="shared" si="16"/>
        <v>42</v>
      </c>
    </row>
    <row r="1083" spans="1:10" x14ac:dyDescent="0.35">
      <c r="A1083" s="2" t="s">
        <v>2</v>
      </c>
      <c r="B1083" s="2" t="s">
        <v>550</v>
      </c>
      <c r="C1083" s="2" t="s">
        <v>3</v>
      </c>
      <c r="D1083" s="2" t="s">
        <v>465</v>
      </c>
      <c r="E1083" s="3">
        <v>42449</v>
      </c>
      <c r="F1083" s="2" t="s">
        <v>15</v>
      </c>
      <c r="G1083" s="5">
        <v>9</v>
      </c>
      <c r="H1083" s="5">
        <v>17.829999999999998</v>
      </c>
      <c r="I1083" s="5">
        <v>160.46999999999997</v>
      </c>
      <c r="J1083" s="5">
        <f t="shared" si="16"/>
        <v>31.5</v>
      </c>
    </row>
    <row r="1084" spans="1:10" x14ac:dyDescent="0.35">
      <c r="A1084" s="2" t="s">
        <v>21</v>
      </c>
      <c r="B1084" s="2" t="s">
        <v>551</v>
      </c>
      <c r="C1084" s="2" t="s">
        <v>3</v>
      </c>
      <c r="D1084" s="2" t="s">
        <v>250</v>
      </c>
      <c r="E1084" s="3">
        <v>42449</v>
      </c>
      <c r="F1084" s="2" t="s">
        <v>5</v>
      </c>
      <c r="G1084" s="5">
        <v>8</v>
      </c>
      <c r="H1084" s="5">
        <v>12.42</v>
      </c>
      <c r="I1084" s="5">
        <v>99.36</v>
      </c>
      <c r="J1084" s="5">
        <f t="shared" si="16"/>
        <v>16</v>
      </c>
    </row>
    <row r="1085" spans="1:10" x14ac:dyDescent="0.35">
      <c r="A1085" s="2" t="s">
        <v>2</v>
      </c>
      <c r="B1085" s="2" t="s">
        <v>551</v>
      </c>
      <c r="C1085" s="2" t="s">
        <v>3</v>
      </c>
      <c r="D1085" s="2" t="s">
        <v>35</v>
      </c>
      <c r="E1085" s="3">
        <v>42449</v>
      </c>
      <c r="F1085" s="2" t="s">
        <v>18</v>
      </c>
      <c r="G1085" s="5">
        <v>3</v>
      </c>
      <c r="H1085" s="5">
        <v>53.35</v>
      </c>
      <c r="I1085" s="5">
        <v>160.05000000000001</v>
      </c>
      <c r="J1085" s="5">
        <f t="shared" si="16"/>
        <v>18</v>
      </c>
    </row>
    <row r="1086" spans="1:10" x14ac:dyDescent="0.35">
      <c r="A1086" s="2" t="s">
        <v>16</v>
      </c>
      <c r="B1086" s="2" t="s">
        <v>25</v>
      </c>
      <c r="C1086" s="2" t="s">
        <v>10</v>
      </c>
      <c r="D1086" s="2" t="s">
        <v>318</v>
      </c>
      <c r="E1086" s="3">
        <v>42449</v>
      </c>
      <c r="F1086" s="2" t="s">
        <v>5</v>
      </c>
      <c r="G1086" s="5">
        <v>3</v>
      </c>
      <c r="H1086" s="5">
        <v>12.42</v>
      </c>
      <c r="I1086" s="5">
        <v>37.26</v>
      </c>
      <c r="J1086" s="5">
        <f t="shared" si="16"/>
        <v>6</v>
      </c>
    </row>
    <row r="1087" spans="1:10" x14ac:dyDescent="0.35">
      <c r="A1087" s="2" t="s">
        <v>16</v>
      </c>
      <c r="B1087" s="2" t="s">
        <v>9</v>
      </c>
      <c r="C1087" s="2" t="s">
        <v>10</v>
      </c>
      <c r="D1087" s="2" t="s">
        <v>61</v>
      </c>
      <c r="E1087" s="3">
        <v>42449</v>
      </c>
      <c r="F1087" s="2" t="s">
        <v>5</v>
      </c>
      <c r="G1087" s="5">
        <v>8</v>
      </c>
      <c r="H1087" s="5">
        <v>12.42</v>
      </c>
      <c r="I1087" s="5">
        <v>99.36</v>
      </c>
      <c r="J1087" s="5">
        <f t="shared" si="16"/>
        <v>16</v>
      </c>
    </row>
    <row r="1088" spans="1:10" x14ac:dyDescent="0.35">
      <c r="A1088" s="2" t="s">
        <v>21</v>
      </c>
      <c r="B1088" s="2" t="s">
        <v>6</v>
      </c>
      <c r="C1088" s="2" t="s">
        <v>3</v>
      </c>
      <c r="D1088" s="2" t="s">
        <v>395</v>
      </c>
      <c r="E1088" s="3">
        <v>42449</v>
      </c>
      <c r="F1088" s="2" t="s">
        <v>5</v>
      </c>
      <c r="G1088" s="5">
        <v>10</v>
      </c>
      <c r="H1088" s="5">
        <v>12.42</v>
      </c>
      <c r="I1088" s="5">
        <v>124.2</v>
      </c>
      <c r="J1088" s="5">
        <f t="shared" si="16"/>
        <v>20</v>
      </c>
    </row>
    <row r="1089" spans="1:10" x14ac:dyDescent="0.35">
      <c r="A1089" s="2" t="s">
        <v>37</v>
      </c>
      <c r="B1089" s="2" t="s">
        <v>6</v>
      </c>
      <c r="C1089" s="2" t="s">
        <v>3</v>
      </c>
      <c r="D1089" s="2" t="s">
        <v>365</v>
      </c>
      <c r="E1089" s="3">
        <v>42449</v>
      </c>
      <c r="F1089" s="2" t="s">
        <v>15</v>
      </c>
      <c r="G1089" s="5">
        <v>7</v>
      </c>
      <c r="H1089" s="5">
        <v>17.829999999999998</v>
      </c>
      <c r="I1089" s="5">
        <v>124.80999999999999</v>
      </c>
      <c r="J1089" s="5">
        <f t="shared" si="16"/>
        <v>24.5</v>
      </c>
    </row>
    <row r="1090" spans="1:10" x14ac:dyDescent="0.35">
      <c r="A1090" s="2" t="s">
        <v>37</v>
      </c>
      <c r="B1090" s="2" t="s">
        <v>549</v>
      </c>
      <c r="C1090" s="2" t="s">
        <v>3</v>
      </c>
      <c r="D1090" s="2" t="s">
        <v>277</v>
      </c>
      <c r="E1090" s="3">
        <v>42449</v>
      </c>
      <c r="F1090" s="2" t="s">
        <v>12</v>
      </c>
      <c r="G1090" s="5">
        <v>5</v>
      </c>
      <c r="H1090" s="5">
        <v>16.32</v>
      </c>
      <c r="I1090" s="5">
        <v>81.599999999999994</v>
      </c>
      <c r="J1090" s="5">
        <f t="shared" si="16"/>
        <v>15</v>
      </c>
    </row>
    <row r="1091" spans="1:10" x14ac:dyDescent="0.35">
      <c r="A1091" s="2" t="s">
        <v>16</v>
      </c>
      <c r="B1091" s="2" t="s">
        <v>9</v>
      </c>
      <c r="C1091" s="2" t="s">
        <v>10</v>
      </c>
      <c r="D1091" s="2" t="s">
        <v>478</v>
      </c>
      <c r="E1091" s="3">
        <v>42450</v>
      </c>
      <c r="F1091" s="2" t="s">
        <v>15</v>
      </c>
      <c r="G1091" s="5">
        <v>5</v>
      </c>
      <c r="H1091" s="5">
        <v>17.829999999999998</v>
      </c>
      <c r="I1091" s="5">
        <v>89.149999999999991</v>
      </c>
      <c r="J1091" s="5">
        <f t="shared" ref="J1091:J1154" si="17">IF(F1091="Junk",G1091*2,IF(F1091="Stuff",G1091*3,IF(F1091="Things",G1091*3.5,G1091*6)))</f>
        <v>17.5</v>
      </c>
    </row>
    <row r="1092" spans="1:10" x14ac:dyDescent="0.35">
      <c r="A1092" s="2" t="s">
        <v>21</v>
      </c>
      <c r="B1092" s="2" t="s">
        <v>551</v>
      </c>
      <c r="C1092" s="2" t="s">
        <v>3</v>
      </c>
      <c r="D1092" s="2" t="s">
        <v>357</v>
      </c>
      <c r="E1092" s="3">
        <v>42450</v>
      </c>
      <c r="F1092" s="2" t="s">
        <v>15</v>
      </c>
      <c r="G1092" s="5">
        <v>5</v>
      </c>
      <c r="H1092" s="5">
        <v>17.829999999999998</v>
      </c>
      <c r="I1092" s="5">
        <v>89.149999999999991</v>
      </c>
      <c r="J1092" s="5">
        <f t="shared" si="17"/>
        <v>17.5</v>
      </c>
    </row>
    <row r="1093" spans="1:10" x14ac:dyDescent="0.35">
      <c r="A1093" s="2" t="s">
        <v>2</v>
      </c>
      <c r="B1093" s="2" t="s">
        <v>551</v>
      </c>
      <c r="C1093" s="2" t="s">
        <v>3</v>
      </c>
      <c r="D1093" s="2" t="s">
        <v>33</v>
      </c>
      <c r="E1093" s="3">
        <v>42450</v>
      </c>
      <c r="F1093" s="2" t="s">
        <v>15</v>
      </c>
      <c r="G1093" s="5">
        <v>1</v>
      </c>
      <c r="H1093" s="5">
        <v>17.829999999999998</v>
      </c>
      <c r="I1093" s="5">
        <v>17.829999999999998</v>
      </c>
      <c r="J1093" s="5">
        <f t="shared" si="17"/>
        <v>3.5</v>
      </c>
    </row>
    <row r="1094" spans="1:10" x14ac:dyDescent="0.35">
      <c r="A1094" s="2" t="s">
        <v>2</v>
      </c>
      <c r="B1094" s="2" t="s">
        <v>551</v>
      </c>
      <c r="C1094" s="2" t="s">
        <v>3</v>
      </c>
      <c r="D1094" s="2" t="s">
        <v>422</v>
      </c>
      <c r="E1094" s="3">
        <v>42450</v>
      </c>
      <c r="F1094" s="2" t="s">
        <v>18</v>
      </c>
      <c r="G1094" s="5">
        <v>2</v>
      </c>
      <c r="H1094" s="5">
        <v>53.35</v>
      </c>
      <c r="I1094" s="5">
        <v>106.7</v>
      </c>
      <c r="J1094" s="5">
        <f t="shared" si="17"/>
        <v>12</v>
      </c>
    </row>
    <row r="1095" spans="1:10" x14ac:dyDescent="0.35">
      <c r="A1095" s="2" t="s">
        <v>21</v>
      </c>
      <c r="B1095" s="2" t="s">
        <v>549</v>
      </c>
      <c r="C1095" s="2" t="s">
        <v>3</v>
      </c>
      <c r="D1095" s="2" t="s">
        <v>59</v>
      </c>
      <c r="E1095" s="3">
        <v>42450</v>
      </c>
      <c r="F1095" s="2" t="s">
        <v>5</v>
      </c>
      <c r="G1095" s="5">
        <v>2</v>
      </c>
      <c r="H1095" s="5">
        <v>12.42</v>
      </c>
      <c r="I1095" s="5">
        <v>24.84</v>
      </c>
      <c r="J1095" s="5">
        <f t="shared" si="17"/>
        <v>4</v>
      </c>
    </row>
    <row r="1096" spans="1:10" x14ac:dyDescent="0.35">
      <c r="A1096" s="2" t="s">
        <v>37</v>
      </c>
      <c r="B1096" s="2" t="s">
        <v>550</v>
      </c>
      <c r="C1096" s="2" t="s">
        <v>3</v>
      </c>
      <c r="D1096" s="2" t="s">
        <v>221</v>
      </c>
      <c r="E1096" s="3">
        <v>42450</v>
      </c>
      <c r="F1096" s="2" t="s">
        <v>5</v>
      </c>
      <c r="G1096" s="5">
        <v>8</v>
      </c>
      <c r="H1096" s="5">
        <v>12.42</v>
      </c>
      <c r="I1096" s="5">
        <v>99.36</v>
      </c>
      <c r="J1096" s="5">
        <f t="shared" si="17"/>
        <v>16</v>
      </c>
    </row>
    <row r="1097" spans="1:10" x14ac:dyDescent="0.35">
      <c r="A1097" s="2" t="s">
        <v>2</v>
      </c>
      <c r="B1097" s="2" t="s">
        <v>6</v>
      </c>
      <c r="C1097" s="2" t="s">
        <v>3</v>
      </c>
      <c r="D1097" s="2" t="s">
        <v>476</v>
      </c>
      <c r="E1097" s="3">
        <v>42450</v>
      </c>
      <c r="F1097" s="2" t="s">
        <v>12</v>
      </c>
      <c r="G1097" s="5">
        <v>1</v>
      </c>
      <c r="H1097" s="5">
        <v>16.32</v>
      </c>
      <c r="I1097" s="5">
        <v>16.32</v>
      </c>
      <c r="J1097" s="5">
        <f t="shared" si="17"/>
        <v>3</v>
      </c>
    </row>
    <row r="1098" spans="1:10" x14ac:dyDescent="0.35">
      <c r="A1098" s="2" t="s">
        <v>16</v>
      </c>
      <c r="B1098" s="2" t="s">
        <v>25</v>
      </c>
      <c r="C1098" s="2" t="s">
        <v>10</v>
      </c>
      <c r="D1098" s="2" t="s">
        <v>318</v>
      </c>
      <c r="E1098" s="3">
        <v>42450</v>
      </c>
      <c r="F1098" s="2" t="s">
        <v>15</v>
      </c>
      <c r="G1098" s="5">
        <v>9</v>
      </c>
      <c r="H1098" s="5">
        <v>17.829999999999998</v>
      </c>
      <c r="I1098" s="5">
        <v>160.46999999999997</v>
      </c>
      <c r="J1098" s="5">
        <f t="shared" si="17"/>
        <v>31.5</v>
      </c>
    </row>
    <row r="1099" spans="1:10" x14ac:dyDescent="0.35">
      <c r="A1099" s="2" t="s">
        <v>21</v>
      </c>
      <c r="B1099" s="2" t="s">
        <v>551</v>
      </c>
      <c r="C1099" s="2" t="s">
        <v>3</v>
      </c>
      <c r="D1099" s="2" t="s">
        <v>404</v>
      </c>
      <c r="E1099" s="3">
        <v>42450</v>
      </c>
      <c r="F1099" s="2" t="s">
        <v>15</v>
      </c>
      <c r="G1099" s="5">
        <v>9</v>
      </c>
      <c r="H1099" s="5">
        <v>17.829999999999998</v>
      </c>
      <c r="I1099" s="5">
        <v>160.46999999999997</v>
      </c>
      <c r="J1099" s="5">
        <f t="shared" si="17"/>
        <v>31.5</v>
      </c>
    </row>
    <row r="1100" spans="1:10" x14ac:dyDescent="0.35">
      <c r="A1100" s="2" t="s">
        <v>2</v>
      </c>
      <c r="B1100" s="2" t="s">
        <v>551</v>
      </c>
      <c r="C1100" s="2" t="s">
        <v>3</v>
      </c>
      <c r="D1100" s="2" t="s">
        <v>63</v>
      </c>
      <c r="E1100" s="3">
        <v>42450</v>
      </c>
      <c r="F1100" s="2" t="s">
        <v>12</v>
      </c>
      <c r="G1100" s="5">
        <v>6</v>
      </c>
      <c r="H1100" s="5">
        <v>16.32</v>
      </c>
      <c r="I1100" s="5">
        <v>97.92</v>
      </c>
      <c r="J1100" s="5">
        <f t="shared" si="17"/>
        <v>18</v>
      </c>
    </row>
    <row r="1101" spans="1:10" x14ac:dyDescent="0.35">
      <c r="A1101" s="2" t="s">
        <v>16</v>
      </c>
      <c r="B1101" s="2" t="s">
        <v>43</v>
      </c>
      <c r="C1101" s="2" t="s">
        <v>10</v>
      </c>
      <c r="D1101" s="2" t="s">
        <v>262</v>
      </c>
      <c r="E1101" s="3">
        <v>42450</v>
      </c>
      <c r="F1101" s="2" t="s">
        <v>18</v>
      </c>
      <c r="G1101" s="5">
        <v>6</v>
      </c>
      <c r="H1101" s="5">
        <v>53.35</v>
      </c>
      <c r="I1101" s="5">
        <v>320.10000000000002</v>
      </c>
      <c r="J1101" s="5">
        <f t="shared" si="17"/>
        <v>36</v>
      </c>
    </row>
    <row r="1102" spans="1:10" x14ac:dyDescent="0.35">
      <c r="A1102" s="2" t="s">
        <v>16</v>
      </c>
      <c r="B1102" s="2" t="s">
        <v>9</v>
      </c>
      <c r="C1102" s="2" t="s">
        <v>10</v>
      </c>
      <c r="D1102" s="2" t="s">
        <v>391</v>
      </c>
      <c r="E1102" s="3">
        <v>42450</v>
      </c>
      <c r="F1102" s="2" t="s">
        <v>5</v>
      </c>
      <c r="G1102" s="5">
        <v>9</v>
      </c>
      <c r="H1102" s="5">
        <v>12.42</v>
      </c>
      <c r="I1102" s="5">
        <v>111.78</v>
      </c>
      <c r="J1102" s="5">
        <f t="shared" si="17"/>
        <v>18</v>
      </c>
    </row>
    <row r="1103" spans="1:10" x14ac:dyDescent="0.35">
      <c r="A1103" s="2" t="s">
        <v>37</v>
      </c>
      <c r="B1103" s="2" t="s">
        <v>6</v>
      </c>
      <c r="C1103" s="2" t="s">
        <v>3</v>
      </c>
      <c r="D1103" s="2" t="s">
        <v>7</v>
      </c>
      <c r="E1103" s="3">
        <v>42450</v>
      </c>
      <c r="F1103" s="2" t="s">
        <v>5</v>
      </c>
      <c r="G1103" s="5">
        <v>3</v>
      </c>
      <c r="H1103" s="5">
        <v>12.42</v>
      </c>
      <c r="I1103" s="5">
        <v>37.26</v>
      </c>
      <c r="J1103" s="5">
        <f t="shared" si="17"/>
        <v>6</v>
      </c>
    </row>
    <row r="1104" spans="1:10" x14ac:dyDescent="0.35">
      <c r="A1104" s="2" t="s">
        <v>16</v>
      </c>
      <c r="B1104" s="2" t="s">
        <v>112</v>
      </c>
      <c r="C1104" s="2" t="s">
        <v>10</v>
      </c>
      <c r="D1104" s="2" t="s">
        <v>278</v>
      </c>
      <c r="E1104" s="3">
        <v>42451</v>
      </c>
      <c r="F1104" s="2" t="s">
        <v>12</v>
      </c>
      <c r="G1104" s="5">
        <v>4</v>
      </c>
      <c r="H1104" s="5">
        <v>16.32</v>
      </c>
      <c r="I1104" s="5">
        <v>65.28</v>
      </c>
      <c r="J1104" s="5">
        <f t="shared" si="17"/>
        <v>12</v>
      </c>
    </row>
    <row r="1105" spans="1:10" x14ac:dyDescent="0.35">
      <c r="A1105" s="2" t="s">
        <v>21</v>
      </c>
      <c r="B1105" s="2" t="s">
        <v>551</v>
      </c>
      <c r="C1105" s="2" t="s">
        <v>3</v>
      </c>
      <c r="D1105" s="2" t="s">
        <v>431</v>
      </c>
      <c r="E1105" s="3">
        <v>42451</v>
      </c>
      <c r="F1105" s="2" t="s">
        <v>12</v>
      </c>
      <c r="G1105" s="5">
        <v>1</v>
      </c>
      <c r="H1105" s="5">
        <v>16.32</v>
      </c>
      <c r="I1105" s="5">
        <v>16.32</v>
      </c>
      <c r="J1105" s="5">
        <f t="shared" si="17"/>
        <v>3</v>
      </c>
    </row>
    <row r="1106" spans="1:10" x14ac:dyDescent="0.35">
      <c r="A1106" s="2" t="s">
        <v>2</v>
      </c>
      <c r="B1106" s="2" t="s">
        <v>6</v>
      </c>
      <c r="C1106" s="2" t="s">
        <v>3</v>
      </c>
      <c r="D1106" s="2" t="s">
        <v>167</v>
      </c>
      <c r="E1106" s="3">
        <v>42451</v>
      </c>
      <c r="F1106" s="2" t="s">
        <v>5</v>
      </c>
      <c r="G1106" s="5">
        <v>2</v>
      </c>
      <c r="H1106" s="5">
        <v>12.42</v>
      </c>
      <c r="I1106" s="5">
        <v>24.84</v>
      </c>
      <c r="J1106" s="5">
        <f t="shared" si="17"/>
        <v>4</v>
      </c>
    </row>
    <row r="1107" spans="1:10" x14ac:dyDescent="0.35">
      <c r="A1107" s="2" t="s">
        <v>8</v>
      </c>
      <c r="B1107" s="2" t="s">
        <v>25</v>
      </c>
      <c r="C1107" s="2" t="s">
        <v>10</v>
      </c>
      <c r="D1107" s="2" t="s">
        <v>99</v>
      </c>
      <c r="E1107" s="3">
        <v>42451</v>
      </c>
      <c r="F1107" s="2" t="s">
        <v>5</v>
      </c>
      <c r="G1107" s="5">
        <v>7</v>
      </c>
      <c r="H1107" s="5">
        <v>12.42</v>
      </c>
      <c r="I1107" s="5">
        <v>86.94</v>
      </c>
      <c r="J1107" s="5">
        <f t="shared" si="17"/>
        <v>14</v>
      </c>
    </row>
    <row r="1108" spans="1:10" x14ac:dyDescent="0.35">
      <c r="A1108" s="2" t="s">
        <v>16</v>
      </c>
      <c r="B1108" s="2" t="s">
        <v>9</v>
      </c>
      <c r="C1108" s="2" t="s">
        <v>10</v>
      </c>
      <c r="D1108" s="2" t="s">
        <v>415</v>
      </c>
      <c r="E1108" s="3">
        <v>42451</v>
      </c>
      <c r="F1108" s="2" t="s">
        <v>12</v>
      </c>
      <c r="G1108" s="5">
        <v>6</v>
      </c>
      <c r="H1108" s="5">
        <v>16.32</v>
      </c>
      <c r="I1108" s="5">
        <v>97.92</v>
      </c>
      <c r="J1108" s="5">
        <f t="shared" si="17"/>
        <v>18</v>
      </c>
    </row>
    <row r="1109" spans="1:10" x14ac:dyDescent="0.35">
      <c r="A1109" s="2" t="s">
        <v>8</v>
      </c>
      <c r="B1109" s="2" t="s">
        <v>9</v>
      </c>
      <c r="C1109" s="2" t="s">
        <v>10</v>
      </c>
      <c r="D1109" s="2" t="s">
        <v>479</v>
      </c>
      <c r="E1109" s="3">
        <v>42451</v>
      </c>
      <c r="F1109" s="2" t="s">
        <v>15</v>
      </c>
      <c r="G1109" s="5">
        <v>1</v>
      </c>
      <c r="H1109" s="5">
        <v>17.829999999999998</v>
      </c>
      <c r="I1109" s="5">
        <v>17.829999999999998</v>
      </c>
      <c r="J1109" s="5">
        <f t="shared" si="17"/>
        <v>3.5</v>
      </c>
    </row>
    <row r="1110" spans="1:10" x14ac:dyDescent="0.35">
      <c r="A1110" s="2" t="s">
        <v>2</v>
      </c>
      <c r="B1110" s="2" t="s">
        <v>551</v>
      </c>
      <c r="C1110" s="2" t="s">
        <v>3</v>
      </c>
      <c r="D1110" s="2" t="s">
        <v>398</v>
      </c>
      <c r="E1110" s="3">
        <v>42451</v>
      </c>
      <c r="F1110" s="2" t="s">
        <v>5</v>
      </c>
      <c r="G1110" s="5">
        <v>1</v>
      </c>
      <c r="H1110" s="5">
        <v>12.42</v>
      </c>
      <c r="I1110" s="5">
        <v>12.42</v>
      </c>
      <c r="J1110" s="5">
        <f t="shared" si="17"/>
        <v>2</v>
      </c>
    </row>
    <row r="1111" spans="1:10" x14ac:dyDescent="0.35">
      <c r="A1111" s="2" t="s">
        <v>21</v>
      </c>
      <c r="B1111" s="2" t="s">
        <v>549</v>
      </c>
      <c r="C1111" s="2" t="s">
        <v>3</v>
      </c>
      <c r="D1111" s="2" t="s">
        <v>480</v>
      </c>
      <c r="E1111" s="3">
        <v>42451</v>
      </c>
      <c r="F1111" s="2" t="s">
        <v>5</v>
      </c>
      <c r="G1111" s="5">
        <v>9</v>
      </c>
      <c r="H1111" s="5">
        <v>12.42</v>
      </c>
      <c r="I1111" s="5">
        <v>111.78</v>
      </c>
      <c r="J1111" s="5">
        <f t="shared" si="17"/>
        <v>18</v>
      </c>
    </row>
    <row r="1112" spans="1:10" x14ac:dyDescent="0.35">
      <c r="A1112" s="2" t="s">
        <v>21</v>
      </c>
      <c r="B1112" s="2" t="s">
        <v>6</v>
      </c>
      <c r="C1112" s="2" t="s">
        <v>3</v>
      </c>
      <c r="D1112" s="2" t="s">
        <v>42</v>
      </c>
      <c r="E1112" s="3">
        <v>42451</v>
      </c>
      <c r="F1112" s="2" t="s">
        <v>5</v>
      </c>
      <c r="G1112" s="5">
        <v>5</v>
      </c>
      <c r="H1112" s="5">
        <v>12.42</v>
      </c>
      <c r="I1112" s="5">
        <v>62.1</v>
      </c>
      <c r="J1112" s="5">
        <f t="shared" si="17"/>
        <v>10</v>
      </c>
    </row>
    <row r="1113" spans="1:10" x14ac:dyDescent="0.35">
      <c r="A1113" s="2" t="s">
        <v>2</v>
      </c>
      <c r="B1113" s="2" t="s">
        <v>551</v>
      </c>
      <c r="C1113" s="2" t="s">
        <v>3</v>
      </c>
      <c r="D1113" s="2" t="s">
        <v>102</v>
      </c>
      <c r="E1113" s="3">
        <v>42451</v>
      </c>
      <c r="F1113" s="2" t="s">
        <v>15</v>
      </c>
      <c r="G1113" s="5">
        <v>8</v>
      </c>
      <c r="H1113" s="5">
        <v>17.829999999999998</v>
      </c>
      <c r="I1113" s="5">
        <v>142.63999999999999</v>
      </c>
      <c r="J1113" s="5">
        <f t="shared" si="17"/>
        <v>28</v>
      </c>
    </row>
    <row r="1114" spans="1:10" x14ac:dyDescent="0.35">
      <c r="A1114" s="2" t="s">
        <v>21</v>
      </c>
      <c r="B1114" s="2" t="s">
        <v>6</v>
      </c>
      <c r="C1114" s="2" t="s">
        <v>3</v>
      </c>
      <c r="D1114" s="2" t="s">
        <v>137</v>
      </c>
      <c r="E1114" s="3">
        <v>42451</v>
      </c>
      <c r="F1114" s="2" t="s">
        <v>15</v>
      </c>
      <c r="G1114" s="5">
        <v>6</v>
      </c>
      <c r="H1114" s="5">
        <v>17.829999999999998</v>
      </c>
      <c r="I1114" s="5">
        <v>106.97999999999999</v>
      </c>
      <c r="J1114" s="5">
        <f t="shared" si="17"/>
        <v>21</v>
      </c>
    </row>
    <row r="1115" spans="1:10" x14ac:dyDescent="0.35">
      <c r="A1115" s="2" t="s">
        <v>21</v>
      </c>
      <c r="B1115" s="2" t="s">
        <v>551</v>
      </c>
      <c r="C1115" s="2" t="s">
        <v>3</v>
      </c>
      <c r="D1115" s="2" t="s">
        <v>33</v>
      </c>
      <c r="E1115" s="3">
        <v>42451</v>
      </c>
      <c r="F1115" s="2" t="s">
        <v>5</v>
      </c>
      <c r="G1115" s="5">
        <v>4</v>
      </c>
      <c r="H1115" s="5">
        <v>12.42</v>
      </c>
      <c r="I1115" s="5">
        <v>49.68</v>
      </c>
      <c r="J1115" s="5">
        <f t="shared" si="17"/>
        <v>8</v>
      </c>
    </row>
    <row r="1116" spans="1:10" x14ac:dyDescent="0.35">
      <c r="A1116" s="2" t="s">
        <v>2</v>
      </c>
      <c r="B1116" s="2" t="s">
        <v>6</v>
      </c>
      <c r="C1116" s="2" t="s">
        <v>3</v>
      </c>
      <c r="D1116" s="2" t="s">
        <v>335</v>
      </c>
      <c r="E1116" s="3">
        <v>42451</v>
      </c>
      <c r="F1116" s="2" t="s">
        <v>15</v>
      </c>
      <c r="G1116" s="5">
        <v>3</v>
      </c>
      <c r="H1116" s="5">
        <v>17.829999999999998</v>
      </c>
      <c r="I1116" s="5">
        <v>53.489999999999995</v>
      </c>
      <c r="J1116" s="5">
        <f t="shared" si="17"/>
        <v>10.5</v>
      </c>
    </row>
    <row r="1117" spans="1:10" x14ac:dyDescent="0.35">
      <c r="A1117" s="2" t="s">
        <v>2</v>
      </c>
      <c r="B1117" s="2" t="s">
        <v>6</v>
      </c>
      <c r="C1117" s="2" t="s">
        <v>3</v>
      </c>
      <c r="D1117" s="2" t="s">
        <v>225</v>
      </c>
      <c r="E1117" s="3">
        <v>42451</v>
      </c>
      <c r="F1117" s="2" t="s">
        <v>5</v>
      </c>
      <c r="G1117" s="5">
        <v>7</v>
      </c>
      <c r="H1117" s="5">
        <v>12.42</v>
      </c>
      <c r="I1117" s="5">
        <v>86.94</v>
      </c>
      <c r="J1117" s="5">
        <f t="shared" si="17"/>
        <v>14</v>
      </c>
    </row>
    <row r="1118" spans="1:10" x14ac:dyDescent="0.35">
      <c r="A1118" s="2" t="s">
        <v>2</v>
      </c>
      <c r="B1118" s="2" t="s">
        <v>551</v>
      </c>
      <c r="C1118" s="2" t="s">
        <v>3</v>
      </c>
      <c r="D1118" s="2" t="s">
        <v>139</v>
      </c>
      <c r="E1118" s="3">
        <v>42452</v>
      </c>
      <c r="F1118" s="2" t="s">
        <v>12</v>
      </c>
      <c r="G1118" s="5">
        <v>7</v>
      </c>
      <c r="H1118" s="5">
        <v>16.32</v>
      </c>
      <c r="I1118" s="5">
        <v>114.24000000000001</v>
      </c>
      <c r="J1118" s="5">
        <f t="shared" si="17"/>
        <v>21</v>
      </c>
    </row>
    <row r="1119" spans="1:10" x14ac:dyDescent="0.35">
      <c r="A1119" s="2" t="s">
        <v>2</v>
      </c>
      <c r="B1119" s="2" t="s">
        <v>551</v>
      </c>
      <c r="C1119" s="2" t="s">
        <v>3</v>
      </c>
      <c r="D1119" s="2" t="s">
        <v>269</v>
      </c>
      <c r="E1119" s="3">
        <v>42452</v>
      </c>
      <c r="F1119" s="2" t="s">
        <v>12</v>
      </c>
      <c r="G1119" s="5">
        <v>7</v>
      </c>
      <c r="H1119" s="5">
        <v>16.32</v>
      </c>
      <c r="I1119" s="5">
        <v>114.24000000000001</v>
      </c>
      <c r="J1119" s="5">
        <f t="shared" si="17"/>
        <v>21</v>
      </c>
    </row>
    <row r="1120" spans="1:10" x14ac:dyDescent="0.35">
      <c r="A1120" s="2" t="s">
        <v>8</v>
      </c>
      <c r="B1120" s="2" t="s">
        <v>43</v>
      </c>
      <c r="C1120" s="2" t="s">
        <v>10</v>
      </c>
      <c r="D1120" s="2" t="s">
        <v>44</v>
      </c>
      <c r="E1120" s="3">
        <v>42452</v>
      </c>
      <c r="F1120" s="2" t="s">
        <v>15</v>
      </c>
      <c r="G1120" s="5">
        <v>9</v>
      </c>
      <c r="H1120" s="5">
        <v>17.829999999999998</v>
      </c>
      <c r="I1120" s="5">
        <v>160.46999999999997</v>
      </c>
      <c r="J1120" s="5">
        <f t="shared" si="17"/>
        <v>31.5</v>
      </c>
    </row>
    <row r="1121" spans="1:10" x14ac:dyDescent="0.35">
      <c r="A1121" s="2" t="s">
        <v>21</v>
      </c>
      <c r="B1121" s="2" t="s">
        <v>550</v>
      </c>
      <c r="C1121" s="2" t="s">
        <v>3</v>
      </c>
      <c r="D1121" s="2" t="s">
        <v>279</v>
      </c>
      <c r="E1121" s="3">
        <v>42452</v>
      </c>
      <c r="F1121" s="2" t="s">
        <v>5</v>
      </c>
      <c r="G1121" s="5">
        <v>4</v>
      </c>
      <c r="H1121" s="5">
        <v>12.42</v>
      </c>
      <c r="I1121" s="5">
        <v>49.68</v>
      </c>
      <c r="J1121" s="5">
        <f t="shared" si="17"/>
        <v>8</v>
      </c>
    </row>
    <row r="1122" spans="1:10" x14ac:dyDescent="0.35">
      <c r="A1122" s="2" t="s">
        <v>16</v>
      </c>
      <c r="B1122" s="2" t="s">
        <v>25</v>
      </c>
      <c r="C1122" s="2" t="s">
        <v>10</v>
      </c>
      <c r="D1122" s="2" t="s">
        <v>427</v>
      </c>
      <c r="E1122" s="3">
        <v>42452</v>
      </c>
      <c r="F1122" s="2" t="s">
        <v>5</v>
      </c>
      <c r="G1122" s="5">
        <v>1</v>
      </c>
      <c r="H1122" s="5">
        <v>12.42</v>
      </c>
      <c r="I1122" s="5">
        <v>12.42</v>
      </c>
      <c r="J1122" s="5">
        <f t="shared" si="17"/>
        <v>2</v>
      </c>
    </row>
    <row r="1123" spans="1:10" x14ac:dyDescent="0.35">
      <c r="A1123" s="2" t="s">
        <v>21</v>
      </c>
      <c r="B1123" s="2" t="s">
        <v>6</v>
      </c>
      <c r="C1123" s="2" t="s">
        <v>3</v>
      </c>
      <c r="D1123" s="2" t="s">
        <v>42</v>
      </c>
      <c r="E1123" s="3">
        <v>42452</v>
      </c>
      <c r="F1123" s="2" t="s">
        <v>15</v>
      </c>
      <c r="G1123" s="5">
        <v>5</v>
      </c>
      <c r="H1123" s="5">
        <v>17.829999999999998</v>
      </c>
      <c r="I1123" s="5">
        <v>89.149999999999991</v>
      </c>
      <c r="J1123" s="5">
        <f t="shared" si="17"/>
        <v>17.5</v>
      </c>
    </row>
    <row r="1124" spans="1:10" x14ac:dyDescent="0.35">
      <c r="A1124" s="2" t="s">
        <v>2</v>
      </c>
      <c r="B1124" s="2" t="s">
        <v>551</v>
      </c>
      <c r="C1124" s="2" t="s">
        <v>3</v>
      </c>
      <c r="D1124" s="2" t="s">
        <v>392</v>
      </c>
      <c r="E1124" s="3">
        <v>42452</v>
      </c>
      <c r="F1124" s="2" t="s">
        <v>18</v>
      </c>
      <c r="G1124" s="5">
        <v>4</v>
      </c>
      <c r="H1124" s="5">
        <v>53.35</v>
      </c>
      <c r="I1124" s="5">
        <v>213.4</v>
      </c>
      <c r="J1124" s="5">
        <f t="shared" si="17"/>
        <v>24</v>
      </c>
    </row>
    <row r="1125" spans="1:10" x14ac:dyDescent="0.35">
      <c r="A1125" s="2" t="s">
        <v>16</v>
      </c>
      <c r="B1125" s="2" t="s">
        <v>9</v>
      </c>
      <c r="C1125" s="2" t="s">
        <v>10</v>
      </c>
      <c r="D1125" s="2" t="s">
        <v>316</v>
      </c>
      <c r="E1125" s="3">
        <v>42452</v>
      </c>
      <c r="F1125" s="2" t="s">
        <v>5</v>
      </c>
      <c r="G1125" s="5">
        <v>7</v>
      </c>
      <c r="H1125" s="5">
        <v>12.42</v>
      </c>
      <c r="I1125" s="5">
        <v>86.94</v>
      </c>
      <c r="J1125" s="5">
        <f t="shared" si="17"/>
        <v>14</v>
      </c>
    </row>
    <row r="1126" spans="1:10" x14ac:dyDescent="0.35">
      <c r="A1126" s="2" t="s">
        <v>2</v>
      </c>
      <c r="B1126" s="2" t="s">
        <v>6</v>
      </c>
      <c r="C1126" s="2" t="s">
        <v>3</v>
      </c>
      <c r="D1126" s="2" t="s">
        <v>271</v>
      </c>
      <c r="E1126" s="3">
        <v>42452</v>
      </c>
      <c r="F1126" s="2" t="s">
        <v>18</v>
      </c>
      <c r="G1126" s="5">
        <v>6</v>
      </c>
      <c r="H1126" s="5">
        <v>53.35</v>
      </c>
      <c r="I1126" s="5">
        <v>320.10000000000002</v>
      </c>
      <c r="J1126" s="5">
        <f t="shared" si="17"/>
        <v>36</v>
      </c>
    </row>
    <row r="1127" spans="1:10" x14ac:dyDescent="0.35">
      <c r="A1127" s="2" t="s">
        <v>16</v>
      </c>
      <c r="B1127" s="2" t="s">
        <v>9</v>
      </c>
      <c r="C1127" s="2" t="s">
        <v>10</v>
      </c>
      <c r="D1127" s="2" t="s">
        <v>239</v>
      </c>
      <c r="E1127" s="3">
        <v>42452</v>
      </c>
      <c r="F1127" s="2" t="s">
        <v>5</v>
      </c>
      <c r="G1127" s="5">
        <v>7</v>
      </c>
      <c r="H1127" s="5">
        <v>12.42</v>
      </c>
      <c r="I1127" s="5">
        <v>86.94</v>
      </c>
      <c r="J1127" s="5">
        <f t="shared" si="17"/>
        <v>14</v>
      </c>
    </row>
    <row r="1128" spans="1:10" x14ac:dyDescent="0.35">
      <c r="A1128" s="2" t="s">
        <v>2</v>
      </c>
      <c r="B1128" s="2" t="s">
        <v>551</v>
      </c>
      <c r="C1128" s="2" t="s">
        <v>3</v>
      </c>
      <c r="D1128" s="2" t="s">
        <v>364</v>
      </c>
      <c r="E1128" s="3">
        <v>42452</v>
      </c>
      <c r="F1128" s="2" t="s">
        <v>12</v>
      </c>
      <c r="G1128" s="5">
        <v>9</v>
      </c>
      <c r="H1128" s="5">
        <v>16.32</v>
      </c>
      <c r="I1128" s="5">
        <v>146.88</v>
      </c>
      <c r="J1128" s="5">
        <f t="shared" si="17"/>
        <v>27</v>
      </c>
    </row>
    <row r="1129" spans="1:10" x14ac:dyDescent="0.35">
      <c r="A1129" s="2" t="s">
        <v>2</v>
      </c>
      <c r="B1129" s="2" t="s">
        <v>551</v>
      </c>
      <c r="C1129" s="2" t="s">
        <v>3</v>
      </c>
      <c r="D1129" s="2" t="s">
        <v>89</v>
      </c>
      <c r="E1129" s="3">
        <v>42452</v>
      </c>
      <c r="F1129" s="2" t="s">
        <v>15</v>
      </c>
      <c r="G1129" s="5">
        <v>5</v>
      </c>
      <c r="H1129" s="5">
        <v>17.829999999999998</v>
      </c>
      <c r="I1129" s="5">
        <v>89.149999999999991</v>
      </c>
      <c r="J1129" s="5">
        <f t="shared" si="17"/>
        <v>17.5</v>
      </c>
    </row>
    <row r="1130" spans="1:10" x14ac:dyDescent="0.35">
      <c r="A1130" s="2" t="s">
        <v>8</v>
      </c>
      <c r="B1130" s="2" t="s">
        <v>9</v>
      </c>
      <c r="C1130" s="2" t="s">
        <v>10</v>
      </c>
      <c r="D1130" s="2" t="s">
        <v>359</v>
      </c>
      <c r="E1130" s="3">
        <v>42452</v>
      </c>
      <c r="F1130" s="2" t="s">
        <v>5</v>
      </c>
      <c r="G1130" s="5">
        <v>8</v>
      </c>
      <c r="H1130" s="5">
        <v>12.42</v>
      </c>
      <c r="I1130" s="5">
        <v>99.36</v>
      </c>
      <c r="J1130" s="5">
        <f t="shared" si="17"/>
        <v>16</v>
      </c>
    </row>
    <row r="1131" spans="1:10" x14ac:dyDescent="0.35">
      <c r="A1131" s="2" t="s">
        <v>2</v>
      </c>
      <c r="B1131" s="2" t="s">
        <v>551</v>
      </c>
      <c r="C1131" s="2" t="s">
        <v>3</v>
      </c>
      <c r="D1131" s="2" t="s">
        <v>53</v>
      </c>
      <c r="E1131" s="3">
        <v>42452</v>
      </c>
      <c r="F1131" s="2" t="s">
        <v>18</v>
      </c>
      <c r="G1131" s="5">
        <v>6</v>
      </c>
      <c r="H1131" s="5">
        <v>53.35</v>
      </c>
      <c r="I1131" s="5">
        <v>320.10000000000002</v>
      </c>
      <c r="J1131" s="5">
        <f t="shared" si="17"/>
        <v>36</v>
      </c>
    </row>
    <row r="1132" spans="1:10" x14ac:dyDescent="0.35">
      <c r="A1132" s="2" t="s">
        <v>21</v>
      </c>
      <c r="B1132" s="2" t="s">
        <v>551</v>
      </c>
      <c r="C1132" s="2" t="s">
        <v>3</v>
      </c>
      <c r="D1132" s="2" t="s">
        <v>481</v>
      </c>
      <c r="E1132" s="3">
        <v>42452</v>
      </c>
      <c r="F1132" s="2" t="s">
        <v>12</v>
      </c>
      <c r="G1132" s="5">
        <v>5</v>
      </c>
      <c r="H1132" s="5">
        <v>16.32</v>
      </c>
      <c r="I1132" s="5">
        <v>81.599999999999994</v>
      </c>
      <c r="J1132" s="5">
        <f t="shared" si="17"/>
        <v>15</v>
      </c>
    </row>
    <row r="1133" spans="1:10" x14ac:dyDescent="0.35">
      <c r="A1133" s="2" t="s">
        <v>2</v>
      </c>
      <c r="B1133" s="2" t="s">
        <v>6</v>
      </c>
      <c r="C1133" s="2" t="s">
        <v>3</v>
      </c>
      <c r="D1133" s="2" t="s">
        <v>240</v>
      </c>
      <c r="E1133" s="3">
        <v>42453</v>
      </c>
      <c r="F1133" s="2" t="s">
        <v>5</v>
      </c>
      <c r="G1133" s="5">
        <v>3</v>
      </c>
      <c r="H1133" s="5">
        <v>12.42</v>
      </c>
      <c r="I1133" s="5">
        <v>37.26</v>
      </c>
      <c r="J1133" s="5">
        <f t="shared" si="17"/>
        <v>6</v>
      </c>
    </row>
    <row r="1134" spans="1:10" x14ac:dyDescent="0.35">
      <c r="A1134" s="2" t="s">
        <v>21</v>
      </c>
      <c r="B1134" s="2" t="s">
        <v>551</v>
      </c>
      <c r="C1134" s="2" t="s">
        <v>3</v>
      </c>
      <c r="D1134" s="2" t="s">
        <v>364</v>
      </c>
      <c r="E1134" s="3">
        <v>42453</v>
      </c>
      <c r="F1134" s="2" t="s">
        <v>5</v>
      </c>
      <c r="G1134" s="5">
        <v>3</v>
      </c>
      <c r="H1134" s="5">
        <v>12.42</v>
      </c>
      <c r="I1134" s="5">
        <v>37.26</v>
      </c>
      <c r="J1134" s="5">
        <f t="shared" si="17"/>
        <v>6</v>
      </c>
    </row>
    <row r="1135" spans="1:10" x14ac:dyDescent="0.35">
      <c r="A1135" s="2" t="s">
        <v>16</v>
      </c>
      <c r="B1135" s="2" t="s">
        <v>112</v>
      </c>
      <c r="C1135" s="2" t="s">
        <v>10</v>
      </c>
      <c r="D1135" s="2" t="s">
        <v>482</v>
      </c>
      <c r="E1135" s="3">
        <v>42453</v>
      </c>
      <c r="F1135" s="2" t="s">
        <v>18</v>
      </c>
      <c r="G1135" s="5">
        <v>4</v>
      </c>
      <c r="H1135" s="5">
        <v>53.35</v>
      </c>
      <c r="I1135" s="5">
        <v>213.4</v>
      </c>
      <c r="J1135" s="5">
        <f t="shared" si="17"/>
        <v>24</v>
      </c>
    </row>
    <row r="1136" spans="1:10" x14ac:dyDescent="0.35">
      <c r="A1136" s="2" t="s">
        <v>21</v>
      </c>
      <c r="B1136" s="2" t="s">
        <v>551</v>
      </c>
      <c r="C1136" s="2" t="s">
        <v>3</v>
      </c>
      <c r="D1136" s="2" t="s">
        <v>481</v>
      </c>
      <c r="E1136" s="3">
        <v>42453</v>
      </c>
      <c r="F1136" s="2" t="s">
        <v>5</v>
      </c>
      <c r="G1136" s="5">
        <v>2</v>
      </c>
      <c r="H1136" s="5">
        <v>12.42</v>
      </c>
      <c r="I1136" s="5">
        <v>24.84</v>
      </c>
      <c r="J1136" s="5">
        <f t="shared" si="17"/>
        <v>4</v>
      </c>
    </row>
    <row r="1137" spans="1:10" x14ac:dyDescent="0.35">
      <c r="A1137" s="2" t="s">
        <v>21</v>
      </c>
      <c r="B1137" s="2" t="s">
        <v>6</v>
      </c>
      <c r="C1137" s="2" t="s">
        <v>3</v>
      </c>
      <c r="D1137" s="2" t="s">
        <v>402</v>
      </c>
      <c r="E1137" s="3">
        <v>42453</v>
      </c>
      <c r="F1137" s="2" t="s">
        <v>18</v>
      </c>
      <c r="G1137" s="5">
        <v>7</v>
      </c>
      <c r="H1137" s="5">
        <v>53.35</v>
      </c>
      <c r="I1137" s="5">
        <v>373.45</v>
      </c>
      <c r="J1137" s="5">
        <f t="shared" si="17"/>
        <v>42</v>
      </c>
    </row>
    <row r="1138" spans="1:10" x14ac:dyDescent="0.35">
      <c r="A1138" s="2" t="s">
        <v>2</v>
      </c>
      <c r="B1138" s="2" t="s">
        <v>550</v>
      </c>
      <c r="C1138" s="2" t="s">
        <v>3</v>
      </c>
      <c r="D1138" s="2" t="s">
        <v>258</v>
      </c>
      <c r="E1138" s="3">
        <v>42453</v>
      </c>
      <c r="F1138" s="2" t="s">
        <v>18</v>
      </c>
      <c r="G1138" s="5">
        <v>6</v>
      </c>
      <c r="H1138" s="5">
        <v>53.35</v>
      </c>
      <c r="I1138" s="5">
        <v>320.10000000000002</v>
      </c>
      <c r="J1138" s="5">
        <f t="shared" si="17"/>
        <v>36</v>
      </c>
    </row>
    <row r="1139" spans="1:10" x14ac:dyDescent="0.35">
      <c r="A1139" s="2" t="s">
        <v>16</v>
      </c>
      <c r="B1139" s="2" t="s">
        <v>9</v>
      </c>
      <c r="C1139" s="2" t="s">
        <v>10</v>
      </c>
      <c r="D1139" s="2" t="s">
        <v>477</v>
      </c>
      <c r="E1139" s="3">
        <v>42453</v>
      </c>
      <c r="F1139" s="2" t="s">
        <v>15</v>
      </c>
      <c r="G1139" s="5">
        <v>9</v>
      </c>
      <c r="H1139" s="5">
        <v>17.829999999999998</v>
      </c>
      <c r="I1139" s="5">
        <v>160.46999999999997</v>
      </c>
      <c r="J1139" s="5">
        <f t="shared" si="17"/>
        <v>31.5</v>
      </c>
    </row>
    <row r="1140" spans="1:10" x14ac:dyDescent="0.35">
      <c r="A1140" s="2" t="s">
        <v>8</v>
      </c>
      <c r="B1140" s="2" t="s">
        <v>43</v>
      </c>
      <c r="C1140" s="2" t="s">
        <v>10</v>
      </c>
      <c r="D1140" s="2" t="s">
        <v>58</v>
      </c>
      <c r="E1140" s="3">
        <v>42453</v>
      </c>
      <c r="F1140" s="2" t="s">
        <v>18</v>
      </c>
      <c r="G1140" s="5">
        <v>3</v>
      </c>
      <c r="H1140" s="5">
        <v>53.35</v>
      </c>
      <c r="I1140" s="5">
        <v>160.05000000000001</v>
      </c>
      <c r="J1140" s="5">
        <f t="shared" si="17"/>
        <v>18</v>
      </c>
    </row>
    <row r="1141" spans="1:10" x14ac:dyDescent="0.35">
      <c r="A1141" s="2" t="s">
        <v>2</v>
      </c>
      <c r="B1141" s="2" t="s">
        <v>6</v>
      </c>
      <c r="C1141" s="2" t="s">
        <v>3</v>
      </c>
      <c r="D1141" s="2" t="s">
        <v>333</v>
      </c>
      <c r="E1141" s="3">
        <v>42453</v>
      </c>
      <c r="F1141" s="2" t="s">
        <v>15</v>
      </c>
      <c r="G1141" s="5">
        <v>10</v>
      </c>
      <c r="H1141" s="5">
        <v>17.829999999999998</v>
      </c>
      <c r="I1141" s="5">
        <v>178.29999999999998</v>
      </c>
      <c r="J1141" s="5">
        <f t="shared" si="17"/>
        <v>35</v>
      </c>
    </row>
    <row r="1142" spans="1:10" x14ac:dyDescent="0.35">
      <c r="A1142" s="2" t="s">
        <v>8</v>
      </c>
      <c r="B1142" s="2" t="s">
        <v>25</v>
      </c>
      <c r="C1142" s="2" t="s">
        <v>10</v>
      </c>
      <c r="D1142" s="2" t="s">
        <v>436</v>
      </c>
      <c r="E1142" s="3">
        <v>42453</v>
      </c>
      <c r="F1142" s="2" t="s">
        <v>5</v>
      </c>
      <c r="G1142" s="5">
        <v>7</v>
      </c>
      <c r="H1142" s="5">
        <v>12.42</v>
      </c>
      <c r="I1142" s="5">
        <v>86.94</v>
      </c>
      <c r="J1142" s="5">
        <f t="shared" si="17"/>
        <v>14</v>
      </c>
    </row>
    <row r="1143" spans="1:10" x14ac:dyDescent="0.35">
      <c r="A1143" s="2" t="s">
        <v>2</v>
      </c>
      <c r="B1143" s="2" t="s">
        <v>551</v>
      </c>
      <c r="C1143" s="2" t="s">
        <v>3</v>
      </c>
      <c r="D1143" s="2" t="s">
        <v>275</v>
      </c>
      <c r="E1143" s="3">
        <v>42453</v>
      </c>
      <c r="F1143" s="2" t="s">
        <v>5</v>
      </c>
      <c r="G1143" s="5">
        <v>8</v>
      </c>
      <c r="H1143" s="5">
        <v>12.42</v>
      </c>
      <c r="I1143" s="5">
        <v>99.36</v>
      </c>
      <c r="J1143" s="5">
        <f t="shared" si="17"/>
        <v>16</v>
      </c>
    </row>
    <row r="1144" spans="1:10" x14ac:dyDescent="0.35">
      <c r="A1144" s="2" t="s">
        <v>2</v>
      </c>
      <c r="B1144" s="2" t="s">
        <v>6</v>
      </c>
      <c r="C1144" s="2" t="s">
        <v>3</v>
      </c>
      <c r="D1144" s="2" t="s">
        <v>343</v>
      </c>
      <c r="E1144" s="3">
        <v>42454</v>
      </c>
      <c r="F1144" s="2" t="s">
        <v>18</v>
      </c>
      <c r="G1144" s="5">
        <v>5</v>
      </c>
      <c r="H1144" s="5">
        <v>53.35</v>
      </c>
      <c r="I1144" s="5">
        <v>266.75</v>
      </c>
      <c r="J1144" s="5">
        <f t="shared" si="17"/>
        <v>30</v>
      </c>
    </row>
    <row r="1145" spans="1:10" x14ac:dyDescent="0.35">
      <c r="A1145" s="2" t="s">
        <v>16</v>
      </c>
      <c r="B1145" s="2" t="s">
        <v>9</v>
      </c>
      <c r="C1145" s="2" t="s">
        <v>10</v>
      </c>
      <c r="D1145" s="2" t="s">
        <v>314</v>
      </c>
      <c r="E1145" s="3">
        <v>42454</v>
      </c>
      <c r="F1145" s="2" t="s">
        <v>5</v>
      </c>
      <c r="G1145" s="5">
        <v>4</v>
      </c>
      <c r="H1145" s="5">
        <v>12.42</v>
      </c>
      <c r="I1145" s="5">
        <v>49.68</v>
      </c>
      <c r="J1145" s="5">
        <f t="shared" si="17"/>
        <v>8</v>
      </c>
    </row>
    <row r="1146" spans="1:10" x14ac:dyDescent="0.35">
      <c r="A1146" s="2" t="s">
        <v>16</v>
      </c>
      <c r="B1146" s="2" t="s">
        <v>9</v>
      </c>
      <c r="C1146" s="2" t="s">
        <v>10</v>
      </c>
      <c r="D1146" s="2" t="s">
        <v>239</v>
      </c>
      <c r="E1146" s="3">
        <v>42454</v>
      </c>
      <c r="F1146" s="2" t="s">
        <v>18</v>
      </c>
      <c r="G1146" s="5">
        <v>2</v>
      </c>
      <c r="H1146" s="5">
        <v>53.35</v>
      </c>
      <c r="I1146" s="5">
        <v>106.7</v>
      </c>
      <c r="J1146" s="5">
        <f t="shared" si="17"/>
        <v>12</v>
      </c>
    </row>
    <row r="1147" spans="1:10" x14ac:dyDescent="0.35">
      <c r="A1147" s="2" t="s">
        <v>16</v>
      </c>
      <c r="B1147" s="2" t="s">
        <v>25</v>
      </c>
      <c r="C1147" s="2" t="s">
        <v>10</v>
      </c>
      <c r="D1147" s="2" t="s">
        <v>266</v>
      </c>
      <c r="E1147" s="3">
        <v>42454</v>
      </c>
      <c r="F1147" s="2" t="s">
        <v>15</v>
      </c>
      <c r="G1147" s="5">
        <v>3</v>
      </c>
      <c r="H1147" s="5">
        <v>17.829999999999998</v>
      </c>
      <c r="I1147" s="5">
        <v>53.489999999999995</v>
      </c>
      <c r="J1147" s="5">
        <f t="shared" si="17"/>
        <v>10.5</v>
      </c>
    </row>
    <row r="1148" spans="1:10" x14ac:dyDescent="0.35">
      <c r="A1148" s="2" t="s">
        <v>2</v>
      </c>
      <c r="B1148" s="2" t="s">
        <v>551</v>
      </c>
      <c r="C1148" s="2" t="s">
        <v>3</v>
      </c>
      <c r="D1148" s="2" t="s">
        <v>27</v>
      </c>
      <c r="E1148" s="3">
        <v>42454</v>
      </c>
      <c r="F1148" s="2" t="s">
        <v>5</v>
      </c>
      <c r="G1148" s="5">
        <v>7</v>
      </c>
      <c r="H1148" s="5">
        <v>12.42</v>
      </c>
      <c r="I1148" s="5">
        <v>86.94</v>
      </c>
      <c r="J1148" s="5">
        <f t="shared" si="17"/>
        <v>14</v>
      </c>
    </row>
    <row r="1149" spans="1:10" x14ac:dyDescent="0.35">
      <c r="A1149" s="2" t="s">
        <v>37</v>
      </c>
      <c r="B1149" s="2" t="s">
        <v>550</v>
      </c>
      <c r="C1149" s="2" t="s">
        <v>3</v>
      </c>
      <c r="D1149" s="2" t="s">
        <v>264</v>
      </c>
      <c r="E1149" s="3">
        <v>42454</v>
      </c>
      <c r="F1149" s="2" t="s">
        <v>5</v>
      </c>
      <c r="G1149" s="5">
        <v>4</v>
      </c>
      <c r="H1149" s="5">
        <v>12.42</v>
      </c>
      <c r="I1149" s="5">
        <v>49.68</v>
      </c>
      <c r="J1149" s="5">
        <f t="shared" si="17"/>
        <v>8</v>
      </c>
    </row>
    <row r="1150" spans="1:10" x14ac:dyDescent="0.35">
      <c r="A1150" s="2" t="s">
        <v>2</v>
      </c>
      <c r="B1150" s="2" t="s">
        <v>6</v>
      </c>
      <c r="C1150" s="2" t="s">
        <v>3</v>
      </c>
      <c r="D1150" s="2" t="s">
        <v>235</v>
      </c>
      <c r="E1150" s="3">
        <v>42454</v>
      </c>
      <c r="F1150" s="2" t="s">
        <v>15</v>
      </c>
      <c r="G1150" s="5">
        <v>8</v>
      </c>
      <c r="H1150" s="5">
        <v>17.829999999999998</v>
      </c>
      <c r="I1150" s="5">
        <v>142.63999999999999</v>
      </c>
      <c r="J1150" s="5">
        <f t="shared" si="17"/>
        <v>28</v>
      </c>
    </row>
    <row r="1151" spans="1:10" x14ac:dyDescent="0.35">
      <c r="A1151" s="2" t="s">
        <v>16</v>
      </c>
      <c r="B1151" s="2" t="s">
        <v>43</v>
      </c>
      <c r="C1151" s="2" t="s">
        <v>10</v>
      </c>
      <c r="D1151" s="2" t="s">
        <v>262</v>
      </c>
      <c r="E1151" s="3">
        <v>42454</v>
      </c>
      <c r="F1151" s="2" t="s">
        <v>18</v>
      </c>
      <c r="G1151" s="5">
        <v>3</v>
      </c>
      <c r="H1151" s="5">
        <v>53.35</v>
      </c>
      <c r="I1151" s="5">
        <v>160.05000000000001</v>
      </c>
      <c r="J1151" s="5">
        <f t="shared" si="17"/>
        <v>18</v>
      </c>
    </row>
    <row r="1152" spans="1:10" x14ac:dyDescent="0.35">
      <c r="A1152" s="2" t="s">
        <v>8</v>
      </c>
      <c r="B1152" s="2" t="s">
        <v>9</v>
      </c>
      <c r="C1152" s="2" t="s">
        <v>10</v>
      </c>
      <c r="D1152" s="2" t="s">
        <v>143</v>
      </c>
      <c r="E1152" s="3">
        <v>42454</v>
      </c>
      <c r="F1152" s="2" t="s">
        <v>15</v>
      </c>
      <c r="G1152" s="5">
        <v>9</v>
      </c>
      <c r="H1152" s="5">
        <v>17.829999999999998</v>
      </c>
      <c r="I1152" s="5">
        <v>160.46999999999997</v>
      </c>
      <c r="J1152" s="5">
        <f t="shared" si="17"/>
        <v>31.5</v>
      </c>
    </row>
    <row r="1153" spans="1:10" x14ac:dyDescent="0.35">
      <c r="A1153" s="2" t="s">
        <v>16</v>
      </c>
      <c r="B1153" s="2" t="s">
        <v>9</v>
      </c>
      <c r="C1153" s="2" t="s">
        <v>10</v>
      </c>
      <c r="D1153" s="2" t="s">
        <v>252</v>
      </c>
      <c r="E1153" s="3">
        <v>42454</v>
      </c>
      <c r="F1153" s="2" t="s">
        <v>12</v>
      </c>
      <c r="G1153" s="5">
        <v>3</v>
      </c>
      <c r="H1153" s="5">
        <v>16.32</v>
      </c>
      <c r="I1153" s="5">
        <v>48.96</v>
      </c>
      <c r="J1153" s="5">
        <f t="shared" si="17"/>
        <v>9</v>
      </c>
    </row>
    <row r="1154" spans="1:10" x14ac:dyDescent="0.35">
      <c r="A1154" s="2" t="s">
        <v>2</v>
      </c>
      <c r="B1154" s="2" t="s">
        <v>6</v>
      </c>
      <c r="C1154" s="2" t="s">
        <v>3</v>
      </c>
      <c r="D1154" s="2" t="s">
        <v>202</v>
      </c>
      <c r="E1154" s="3">
        <v>42454</v>
      </c>
      <c r="F1154" s="2" t="s">
        <v>5</v>
      </c>
      <c r="G1154" s="5">
        <v>9</v>
      </c>
      <c r="H1154" s="5">
        <v>12.42</v>
      </c>
      <c r="I1154" s="5">
        <v>111.78</v>
      </c>
      <c r="J1154" s="5">
        <f t="shared" si="17"/>
        <v>18</v>
      </c>
    </row>
    <row r="1155" spans="1:10" x14ac:dyDescent="0.35">
      <c r="A1155" s="2" t="s">
        <v>2</v>
      </c>
      <c r="B1155" s="2" t="s">
        <v>6</v>
      </c>
      <c r="C1155" s="2" t="s">
        <v>3</v>
      </c>
      <c r="D1155" s="2" t="s">
        <v>343</v>
      </c>
      <c r="E1155" s="3">
        <v>42454</v>
      </c>
      <c r="F1155" s="2" t="s">
        <v>15</v>
      </c>
      <c r="G1155" s="5">
        <v>1</v>
      </c>
      <c r="H1155" s="5">
        <v>17.829999999999998</v>
      </c>
      <c r="I1155" s="5">
        <v>17.829999999999998</v>
      </c>
      <c r="J1155" s="5">
        <f t="shared" ref="J1155:J1218" si="18">IF(F1155="Junk",G1155*2,IF(F1155="Stuff",G1155*3,IF(F1155="Things",G1155*3.5,G1155*6)))</f>
        <v>3.5</v>
      </c>
    </row>
    <row r="1156" spans="1:10" x14ac:dyDescent="0.35">
      <c r="A1156" s="2" t="s">
        <v>21</v>
      </c>
      <c r="B1156" s="2" t="s">
        <v>6</v>
      </c>
      <c r="C1156" s="2" t="s">
        <v>3</v>
      </c>
      <c r="D1156" s="2" t="s">
        <v>442</v>
      </c>
      <c r="E1156" s="3">
        <v>42454</v>
      </c>
      <c r="F1156" s="2" t="s">
        <v>18</v>
      </c>
      <c r="G1156" s="5">
        <v>4</v>
      </c>
      <c r="H1156" s="5">
        <v>53.35</v>
      </c>
      <c r="I1156" s="5">
        <v>213.4</v>
      </c>
      <c r="J1156" s="5">
        <f t="shared" si="18"/>
        <v>24</v>
      </c>
    </row>
    <row r="1157" spans="1:10" x14ac:dyDescent="0.35">
      <c r="A1157" s="2" t="s">
        <v>37</v>
      </c>
      <c r="B1157" s="2" t="s">
        <v>6</v>
      </c>
      <c r="C1157" s="2" t="s">
        <v>3</v>
      </c>
      <c r="D1157" s="2" t="s">
        <v>135</v>
      </c>
      <c r="E1157" s="3">
        <v>42454</v>
      </c>
      <c r="F1157" s="2" t="s">
        <v>15</v>
      </c>
      <c r="G1157" s="5">
        <v>8</v>
      </c>
      <c r="H1157" s="5">
        <v>17.829999999999998</v>
      </c>
      <c r="I1157" s="5">
        <v>142.63999999999999</v>
      </c>
      <c r="J1157" s="5">
        <f t="shared" si="18"/>
        <v>28</v>
      </c>
    </row>
    <row r="1158" spans="1:10" x14ac:dyDescent="0.35">
      <c r="A1158" s="2" t="s">
        <v>37</v>
      </c>
      <c r="B1158" s="2" t="s">
        <v>549</v>
      </c>
      <c r="C1158" s="2" t="s">
        <v>3</v>
      </c>
      <c r="D1158" s="2" t="s">
        <v>315</v>
      </c>
      <c r="E1158" s="3">
        <v>42455</v>
      </c>
      <c r="F1158" s="2" t="s">
        <v>5</v>
      </c>
      <c r="G1158" s="5">
        <v>9</v>
      </c>
      <c r="H1158" s="5">
        <v>12.42</v>
      </c>
      <c r="I1158" s="5">
        <v>111.78</v>
      </c>
      <c r="J1158" s="5">
        <f t="shared" si="18"/>
        <v>18</v>
      </c>
    </row>
    <row r="1159" spans="1:10" x14ac:dyDescent="0.35">
      <c r="A1159" s="2" t="s">
        <v>21</v>
      </c>
      <c r="B1159" s="2" t="s">
        <v>551</v>
      </c>
      <c r="C1159" s="2" t="s">
        <v>3</v>
      </c>
      <c r="D1159" s="2" t="s">
        <v>53</v>
      </c>
      <c r="E1159" s="3">
        <v>42455</v>
      </c>
      <c r="F1159" s="2" t="s">
        <v>18</v>
      </c>
      <c r="G1159" s="5">
        <v>2</v>
      </c>
      <c r="H1159" s="5">
        <v>53.35</v>
      </c>
      <c r="I1159" s="5">
        <v>106.7</v>
      </c>
      <c r="J1159" s="5">
        <f t="shared" si="18"/>
        <v>12</v>
      </c>
    </row>
    <row r="1160" spans="1:10" x14ac:dyDescent="0.35">
      <c r="A1160" s="2" t="s">
        <v>2</v>
      </c>
      <c r="B1160" s="2" t="s">
        <v>551</v>
      </c>
      <c r="C1160" s="2" t="s">
        <v>3</v>
      </c>
      <c r="D1160" s="2" t="s">
        <v>430</v>
      </c>
      <c r="E1160" s="3">
        <v>42455</v>
      </c>
      <c r="F1160" s="2" t="s">
        <v>5</v>
      </c>
      <c r="G1160" s="5">
        <v>6</v>
      </c>
      <c r="H1160" s="5">
        <v>12.42</v>
      </c>
      <c r="I1160" s="5">
        <v>74.52</v>
      </c>
      <c r="J1160" s="5">
        <f t="shared" si="18"/>
        <v>12</v>
      </c>
    </row>
    <row r="1161" spans="1:10" x14ac:dyDescent="0.35">
      <c r="A1161" s="2" t="s">
        <v>16</v>
      </c>
      <c r="B1161" s="2" t="s">
        <v>9</v>
      </c>
      <c r="C1161" s="2" t="s">
        <v>10</v>
      </c>
      <c r="D1161" s="2" t="s">
        <v>483</v>
      </c>
      <c r="E1161" s="3">
        <v>42455</v>
      </c>
      <c r="F1161" s="2" t="s">
        <v>18</v>
      </c>
      <c r="G1161" s="5">
        <v>6</v>
      </c>
      <c r="H1161" s="5">
        <v>53.35</v>
      </c>
      <c r="I1161" s="5">
        <v>320.10000000000002</v>
      </c>
      <c r="J1161" s="5">
        <f t="shared" si="18"/>
        <v>36</v>
      </c>
    </row>
    <row r="1162" spans="1:10" x14ac:dyDescent="0.35">
      <c r="A1162" s="2" t="s">
        <v>37</v>
      </c>
      <c r="B1162" s="2" t="s">
        <v>6</v>
      </c>
      <c r="C1162" s="2" t="s">
        <v>3</v>
      </c>
      <c r="D1162" s="2" t="s">
        <v>213</v>
      </c>
      <c r="E1162" s="3">
        <v>42455</v>
      </c>
      <c r="F1162" s="2" t="s">
        <v>15</v>
      </c>
      <c r="G1162" s="5">
        <v>2</v>
      </c>
      <c r="H1162" s="5">
        <v>17.829999999999998</v>
      </c>
      <c r="I1162" s="5">
        <v>35.659999999999997</v>
      </c>
      <c r="J1162" s="5">
        <f t="shared" si="18"/>
        <v>7</v>
      </c>
    </row>
    <row r="1163" spans="1:10" x14ac:dyDescent="0.35">
      <c r="A1163" s="2" t="s">
        <v>37</v>
      </c>
      <c r="B1163" s="2" t="s">
        <v>6</v>
      </c>
      <c r="C1163" s="2" t="s">
        <v>3</v>
      </c>
      <c r="D1163" s="2" t="s">
        <v>333</v>
      </c>
      <c r="E1163" s="3">
        <v>42455</v>
      </c>
      <c r="F1163" s="2" t="s">
        <v>15</v>
      </c>
      <c r="G1163" s="5">
        <v>6</v>
      </c>
      <c r="H1163" s="5">
        <v>17.829999999999998</v>
      </c>
      <c r="I1163" s="5">
        <v>106.97999999999999</v>
      </c>
      <c r="J1163" s="5">
        <f t="shared" si="18"/>
        <v>21</v>
      </c>
    </row>
    <row r="1164" spans="1:10" x14ac:dyDescent="0.35">
      <c r="A1164" s="2" t="s">
        <v>16</v>
      </c>
      <c r="B1164" s="2" t="s">
        <v>112</v>
      </c>
      <c r="C1164" s="2" t="s">
        <v>10</v>
      </c>
      <c r="D1164" s="2" t="s">
        <v>433</v>
      </c>
      <c r="E1164" s="3">
        <v>42455</v>
      </c>
      <c r="F1164" s="2" t="s">
        <v>18</v>
      </c>
      <c r="G1164" s="5">
        <v>4</v>
      </c>
      <c r="H1164" s="5">
        <v>53.35</v>
      </c>
      <c r="I1164" s="5">
        <v>213.4</v>
      </c>
      <c r="J1164" s="5">
        <f t="shared" si="18"/>
        <v>24</v>
      </c>
    </row>
    <row r="1165" spans="1:10" x14ac:dyDescent="0.35">
      <c r="A1165" s="2" t="s">
        <v>2</v>
      </c>
      <c r="B1165" s="2" t="s">
        <v>550</v>
      </c>
      <c r="C1165" s="2" t="s">
        <v>3</v>
      </c>
      <c r="D1165" s="2" t="s">
        <v>179</v>
      </c>
      <c r="E1165" s="3">
        <v>42455</v>
      </c>
      <c r="F1165" s="2" t="s">
        <v>5</v>
      </c>
      <c r="G1165" s="5">
        <v>2</v>
      </c>
      <c r="H1165" s="5">
        <v>12.42</v>
      </c>
      <c r="I1165" s="5">
        <v>24.84</v>
      </c>
      <c r="J1165" s="5">
        <f t="shared" si="18"/>
        <v>4</v>
      </c>
    </row>
    <row r="1166" spans="1:10" x14ac:dyDescent="0.35">
      <c r="A1166" s="2" t="s">
        <v>8</v>
      </c>
      <c r="B1166" s="2" t="s">
        <v>43</v>
      </c>
      <c r="C1166" s="2" t="s">
        <v>10</v>
      </c>
      <c r="D1166" s="2" t="s">
        <v>178</v>
      </c>
      <c r="E1166" s="3">
        <v>42455</v>
      </c>
      <c r="F1166" s="2" t="s">
        <v>5</v>
      </c>
      <c r="G1166" s="5">
        <v>2</v>
      </c>
      <c r="H1166" s="5">
        <v>12.42</v>
      </c>
      <c r="I1166" s="5">
        <v>24.84</v>
      </c>
      <c r="J1166" s="5">
        <f t="shared" si="18"/>
        <v>4</v>
      </c>
    </row>
    <row r="1167" spans="1:10" x14ac:dyDescent="0.35">
      <c r="A1167" s="2" t="s">
        <v>2</v>
      </c>
      <c r="B1167" s="2" t="s">
        <v>6</v>
      </c>
      <c r="C1167" s="2" t="s">
        <v>3</v>
      </c>
      <c r="D1167" s="2" t="s">
        <v>29</v>
      </c>
      <c r="E1167" s="3">
        <v>42455</v>
      </c>
      <c r="F1167" s="2" t="s">
        <v>18</v>
      </c>
      <c r="G1167" s="5">
        <v>9</v>
      </c>
      <c r="H1167" s="5">
        <v>53.35</v>
      </c>
      <c r="I1167" s="5">
        <v>480.15000000000003</v>
      </c>
      <c r="J1167" s="5">
        <f t="shared" si="18"/>
        <v>54</v>
      </c>
    </row>
    <row r="1168" spans="1:10" x14ac:dyDescent="0.35">
      <c r="A1168" s="2" t="s">
        <v>2</v>
      </c>
      <c r="B1168" s="2" t="s">
        <v>550</v>
      </c>
      <c r="C1168" s="2" t="s">
        <v>3</v>
      </c>
      <c r="D1168" s="2" t="s">
        <v>382</v>
      </c>
      <c r="E1168" s="3">
        <v>42455</v>
      </c>
      <c r="F1168" s="2" t="s">
        <v>5</v>
      </c>
      <c r="G1168" s="5">
        <v>1</v>
      </c>
      <c r="H1168" s="5">
        <v>12.42</v>
      </c>
      <c r="I1168" s="5">
        <v>12.42</v>
      </c>
      <c r="J1168" s="5">
        <f t="shared" si="18"/>
        <v>2</v>
      </c>
    </row>
    <row r="1169" spans="1:10" x14ac:dyDescent="0.35">
      <c r="A1169" s="2" t="s">
        <v>21</v>
      </c>
      <c r="B1169" s="2" t="s">
        <v>551</v>
      </c>
      <c r="C1169" s="2" t="s">
        <v>3</v>
      </c>
      <c r="D1169" s="2" t="s">
        <v>468</v>
      </c>
      <c r="E1169" s="3">
        <v>42455</v>
      </c>
      <c r="F1169" s="2" t="s">
        <v>12</v>
      </c>
      <c r="G1169" s="5">
        <v>6</v>
      </c>
      <c r="H1169" s="5">
        <v>16.32</v>
      </c>
      <c r="I1169" s="5">
        <v>97.92</v>
      </c>
      <c r="J1169" s="5">
        <f t="shared" si="18"/>
        <v>18</v>
      </c>
    </row>
    <row r="1170" spans="1:10" x14ac:dyDescent="0.35">
      <c r="A1170" s="2" t="s">
        <v>16</v>
      </c>
      <c r="B1170" s="2" t="s">
        <v>9</v>
      </c>
      <c r="C1170" s="2" t="s">
        <v>10</v>
      </c>
      <c r="D1170" s="2" t="s">
        <v>467</v>
      </c>
      <c r="E1170" s="3">
        <v>42455</v>
      </c>
      <c r="F1170" s="2" t="s">
        <v>15</v>
      </c>
      <c r="G1170" s="5">
        <v>5</v>
      </c>
      <c r="H1170" s="5">
        <v>17.829999999999998</v>
      </c>
      <c r="I1170" s="5">
        <v>89.149999999999991</v>
      </c>
      <c r="J1170" s="5">
        <f t="shared" si="18"/>
        <v>17.5</v>
      </c>
    </row>
    <row r="1171" spans="1:10" x14ac:dyDescent="0.35">
      <c r="A1171" s="2" t="s">
        <v>2</v>
      </c>
      <c r="B1171" s="2" t="s">
        <v>550</v>
      </c>
      <c r="C1171" s="2" t="s">
        <v>3</v>
      </c>
      <c r="D1171" s="2" t="s">
        <v>179</v>
      </c>
      <c r="E1171" s="3">
        <v>42455</v>
      </c>
      <c r="F1171" s="2" t="s">
        <v>18</v>
      </c>
      <c r="G1171" s="5">
        <v>2</v>
      </c>
      <c r="H1171" s="5">
        <v>53.35</v>
      </c>
      <c r="I1171" s="5">
        <v>106.7</v>
      </c>
      <c r="J1171" s="5">
        <f t="shared" si="18"/>
        <v>12</v>
      </c>
    </row>
    <row r="1172" spans="1:10" x14ac:dyDescent="0.35">
      <c r="A1172" s="2" t="s">
        <v>2</v>
      </c>
      <c r="B1172" s="2" t="s">
        <v>6</v>
      </c>
      <c r="C1172" s="2" t="s">
        <v>3</v>
      </c>
      <c r="D1172" s="2" t="s">
        <v>22</v>
      </c>
      <c r="E1172" s="3">
        <v>42455</v>
      </c>
      <c r="F1172" s="2" t="s">
        <v>15</v>
      </c>
      <c r="G1172" s="5">
        <v>7</v>
      </c>
      <c r="H1172" s="5">
        <v>17.829999999999998</v>
      </c>
      <c r="I1172" s="5">
        <v>124.80999999999999</v>
      </c>
      <c r="J1172" s="5">
        <f t="shared" si="18"/>
        <v>24.5</v>
      </c>
    </row>
    <row r="1173" spans="1:10" x14ac:dyDescent="0.35">
      <c r="A1173" s="2" t="s">
        <v>2</v>
      </c>
      <c r="B1173" s="2" t="s">
        <v>6</v>
      </c>
      <c r="C1173" s="2" t="s">
        <v>3</v>
      </c>
      <c r="D1173" s="2" t="s">
        <v>215</v>
      </c>
      <c r="E1173" s="3">
        <v>42455</v>
      </c>
      <c r="F1173" s="2" t="s">
        <v>15</v>
      </c>
      <c r="G1173" s="5">
        <v>1</v>
      </c>
      <c r="H1173" s="5">
        <v>17.829999999999998</v>
      </c>
      <c r="I1173" s="5">
        <v>17.829999999999998</v>
      </c>
      <c r="J1173" s="5">
        <f t="shared" si="18"/>
        <v>3.5</v>
      </c>
    </row>
    <row r="1174" spans="1:10" x14ac:dyDescent="0.35">
      <c r="A1174" s="2" t="s">
        <v>16</v>
      </c>
      <c r="B1174" s="2" t="s">
        <v>9</v>
      </c>
      <c r="C1174" s="2" t="s">
        <v>10</v>
      </c>
      <c r="D1174" s="2" t="s">
        <v>57</v>
      </c>
      <c r="E1174" s="3">
        <v>42456</v>
      </c>
      <c r="F1174" s="2" t="s">
        <v>15</v>
      </c>
      <c r="G1174" s="5">
        <v>3</v>
      </c>
      <c r="H1174" s="5">
        <v>17.829999999999998</v>
      </c>
      <c r="I1174" s="5">
        <v>53.489999999999995</v>
      </c>
      <c r="J1174" s="5">
        <f t="shared" si="18"/>
        <v>10.5</v>
      </c>
    </row>
    <row r="1175" spans="1:10" x14ac:dyDescent="0.35">
      <c r="A1175" s="2" t="s">
        <v>16</v>
      </c>
      <c r="B1175" s="2" t="s">
        <v>9</v>
      </c>
      <c r="C1175" s="2" t="s">
        <v>10</v>
      </c>
      <c r="D1175" s="2" t="s">
        <v>331</v>
      </c>
      <c r="E1175" s="3">
        <v>42456</v>
      </c>
      <c r="F1175" s="2" t="s">
        <v>12</v>
      </c>
      <c r="G1175" s="5">
        <v>4</v>
      </c>
      <c r="H1175" s="5">
        <v>16.32</v>
      </c>
      <c r="I1175" s="5">
        <v>65.28</v>
      </c>
      <c r="J1175" s="5">
        <f t="shared" si="18"/>
        <v>12</v>
      </c>
    </row>
    <row r="1176" spans="1:10" x14ac:dyDescent="0.35">
      <c r="A1176" s="2" t="s">
        <v>2</v>
      </c>
      <c r="B1176" s="2" t="s">
        <v>6</v>
      </c>
      <c r="C1176" s="2" t="s">
        <v>3</v>
      </c>
      <c r="D1176" s="2" t="s">
        <v>484</v>
      </c>
      <c r="E1176" s="3">
        <v>42456</v>
      </c>
      <c r="F1176" s="2" t="s">
        <v>5</v>
      </c>
      <c r="G1176" s="5">
        <v>6</v>
      </c>
      <c r="H1176" s="5">
        <v>12.42</v>
      </c>
      <c r="I1176" s="5">
        <v>74.52</v>
      </c>
      <c r="J1176" s="5">
        <f t="shared" si="18"/>
        <v>12</v>
      </c>
    </row>
    <row r="1177" spans="1:10" x14ac:dyDescent="0.35">
      <c r="A1177" s="2" t="s">
        <v>2</v>
      </c>
      <c r="B1177" s="2" t="s">
        <v>6</v>
      </c>
      <c r="C1177" s="2" t="s">
        <v>3</v>
      </c>
      <c r="D1177" s="2" t="s">
        <v>460</v>
      </c>
      <c r="E1177" s="3">
        <v>42456</v>
      </c>
      <c r="F1177" s="2" t="s">
        <v>5</v>
      </c>
      <c r="G1177" s="5">
        <v>4</v>
      </c>
      <c r="H1177" s="5">
        <v>12.42</v>
      </c>
      <c r="I1177" s="5">
        <v>49.68</v>
      </c>
      <c r="J1177" s="5">
        <f t="shared" si="18"/>
        <v>8</v>
      </c>
    </row>
    <row r="1178" spans="1:10" x14ac:dyDescent="0.35">
      <c r="A1178" s="2" t="s">
        <v>2</v>
      </c>
      <c r="B1178" s="2" t="s">
        <v>551</v>
      </c>
      <c r="C1178" s="2" t="s">
        <v>3</v>
      </c>
      <c r="D1178" s="2" t="s">
        <v>468</v>
      </c>
      <c r="E1178" s="3">
        <v>42456</v>
      </c>
      <c r="F1178" s="2" t="s">
        <v>18</v>
      </c>
      <c r="G1178" s="5">
        <v>7</v>
      </c>
      <c r="H1178" s="5">
        <v>53.35</v>
      </c>
      <c r="I1178" s="5">
        <v>373.45</v>
      </c>
      <c r="J1178" s="5">
        <f t="shared" si="18"/>
        <v>42</v>
      </c>
    </row>
    <row r="1179" spans="1:10" x14ac:dyDescent="0.35">
      <c r="A1179" s="2" t="s">
        <v>8</v>
      </c>
      <c r="B1179" s="2" t="s">
        <v>9</v>
      </c>
      <c r="C1179" s="2" t="s">
        <v>10</v>
      </c>
      <c r="D1179" s="2" t="s">
        <v>229</v>
      </c>
      <c r="E1179" s="3">
        <v>42456</v>
      </c>
      <c r="F1179" s="2" t="s">
        <v>5</v>
      </c>
      <c r="G1179" s="5">
        <v>3</v>
      </c>
      <c r="H1179" s="5">
        <v>12.42</v>
      </c>
      <c r="I1179" s="5">
        <v>37.26</v>
      </c>
      <c r="J1179" s="5">
        <f t="shared" si="18"/>
        <v>6</v>
      </c>
    </row>
    <row r="1180" spans="1:10" x14ac:dyDescent="0.35">
      <c r="A1180" s="2" t="s">
        <v>16</v>
      </c>
      <c r="B1180" s="2" t="s">
        <v>43</v>
      </c>
      <c r="C1180" s="2" t="s">
        <v>10</v>
      </c>
      <c r="D1180" s="2" t="s">
        <v>52</v>
      </c>
      <c r="E1180" s="3">
        <v>42456</v>
      </c>
      <c r="F1180" s="2" t="s">
        <v>5</v>
      </c>
      <c r="G1180" s="5">
        <v>9</v>
      </c>
      <c r="H1180" s="5">
        <v>12.42</v>
      </c>
      <c r="I1180" s="5">
        <v>111.78</v>
      </c>
      <c r="J1180" s="5">
        <f t="shared" si="18"/>
        <v>18</v>
      </c>
    </row>
    <row r="1181" spans="1:10" x14ac:dyDescent="0.35">
      <c r="A1181" s="2" t="s">
        <v>2</v>
      </c>
      <c r="B1181" s="2" t="s">
        <v>550</v>
      </c>
      <c r="C1181" s="2" t="s">
        <v>3</v>
      </c>
      <c r="D1181" s="2" t="s">
        <v>485</v>
      </c>
      <c r="E1181" s="3">
        <v>42456</v>
      </c>
      <c r="F1181" s="2" t="s">
        <v>5</v>
      </c>
      <c r="G1181" s="5">
        <v>2</v>
      </c>
      <c r="H1181" s="5">
        <v>12.42</v>
      </c>
      <c r="I1181" s="5">
        <v>24.84</v>
      </c>
      <c r="J1181" s="5">
        <f t="shared" si="18"/>
        <v>4</v>
      </c>
    </row>
    <row r="1182" spans="1:10" x14ac:dyDescent="0.35">
      <c r="A1182" s="2" t="s">
        <v>16</v>
      </c>
      <c r="B1182" s="2" t="s">
        <v>9</v>
      </c>
      <c r="C1182" s="2" t="s">
        <v>10</v>
      </c>
      <c r="D1182" s="2" t="s">
        <v>486</v>
      </c>
      <c r="E1182" s="3">
        <v>42456</v>
      </c>
      <c r="F1182" s="2" t="s">
        <v>5</v>
      </c>
      <c r="G1182" s="5">
        <v>2</v>
      </c>
      <c r="H1182" s="5">
        <v>12.42</v>
      </c>
      <c r="I1182" s="5">
        <v>24.84</v>
      </c>
      <c r="J1182" s="5">
        <f t="shared" si="18"/>
        <v>4</v>
      </c>
    </row>
    <row r="1183" spans="1:10" x14ac:dyDescent="0.35">
      <c r="A1183" s="2" t="s">
        <v>16</v>
      </c>
      <c r="B1183" s="2" t="s">
        <v>9</v>
      </c>
      <c r="C1183" s="2" t="s">
        <v>10</v>
      </c>
      <c r="D1183" s="2" t="s">
        <v>187</v>
      </c>
      <c r="E1183" s="3">
        <v>42456</v>
      </c>
      <c r="F1183" s="2" t="s">
        <v>5</v>
      </c>
      <c r="G1183" s="5">
        <v>5</v>
      </c>
      <c r="H1183" s="5">
        <v>12.42</v>
      </c>
      <c r="I1183" s="5">
        <v>62.1</v>
      </c>
      <c r="J1183" s="5">
        <f t="shared" si="18"/>
        <v>10</v>
      </c>
    </row>
    <row r="1184" spans="1:10" x14ac:dyDescent="0.35">
      <c r="A1184" s="2" t="s">
        <v>21</v>
      </c>
      <c r="B1184" s="2" t="s">
        <v>551</v>
      </c>
      <c r="C1184" s="2" t="s">
        <v>3</v>
      </c>
      <c r="D1184" s="2" t="s">
        <v>441</v>
      </c>
      <c r="E1184" s="3">
        <v>42456</v>
      </c>
      <c r="F1184" s="2" t="s">
        <v>5</v>
      </c>
      <c r="G1184" s="5">
        <v>10</v>
      </c>
      <c r="H1184" s="5">
        <v>12.42</v>
      </c>
      <c r="I1184" s="5">
        <v>124.2</v>
      </c>
      <c r="J1184" s="5">
        <f t="shared" si="18"/>
        <v>20</v>
      </c>
    </row>
    <row r="1185" spans="1:10" x14ac:dyDescent="0.35">
      <c r="A1185" s="2" t="s">
        <v>2</v>
      </c>
      <c r="B1185" s="2" t="s">
        <v>550</v>
      </c>
      <c r="C1185" s="2" t="s">
        <v>3</v>
      </c>
      <c r="D1185" s="2" t="s">
        <v>14</v>
      </c>
      <c r="E1185" s="3">
        <v>42456</v>
      </c>
      <c r="F1185" s="2" t="s">
        <v>18</v>
      </c>
      <c r="G1185" s="5">
        <v>1</v>
      </c>
      <c r="H1185" s="5">
        <v>53.35</v>
      </c>
      <c r="I1185" s="5">
        <v>53.35</v>
      </c>
      <c r="J1185" s="5">
        <f t="shared" si="18"/>
        <v>6</v>
      </c>
    </row>
    <row r="1186" spans="1:10" x14ac:dyDescent="0.35">
      <c r="A1186" s="2" t="s">
        <v>21</v>
      </c>
      <c r="B1186" s="2" t="s">
        <v>551</v>
      </c>
      <c r="C1186" s="2" t="s">
        <v>3</v>
      </c>
      <c r="D1186" s="2" t="s">
        <v>77</v>
      </c>
      <c r="E1186" s="3">
        <v>42456</v>
      </c>
      <c r="F1186" s="2" t="s">
        <v>5</v>
      </c>
      <c r="G1186" s="5">
        <v>7</v>
      </c>
      <c r="H1186" s="5">
        <v>12.42</v>
      </c>
      <c r="I1186" s="5">
        <v>86.94</v>
      </c>
      <c r="J1186" s="5">
        <f t="shared" si="18"/>
        <v>14</v>
      </c>
    </row>
    <row r="1187" spans="1:10" x14ac:dyDescent="0.35">
      <c r="A1187" s="2" t="s">
        <v>21</v>
      </c>
      <c r="B1187" s="2" t="s">
        <v>6</v>
      </c>
      <c r="C1187" s="2" t="s">
        <v>3</v>
      </c>
      <c r="D1187" s="2" t="s">
        <v>110</v>
      </c>
      <c r="E1187" s="3">
        <v>42457</v>
      </c>
      <c r="F1187" s="2" t="s">
        <v>5</v>
      </c>
      <c r="G1187" s="5">
        <v>6</v>
      </c>
      <c r="H1187" s="5">
        <v>12.42</v>
      </c>
      <c r="I1187" s="5">
        <v>74.52</v>
      </c>
      <c r="J1187" s="5">
        <f t="shared" si="18"/>
        <v>12</v>
      </c>
    </row>
    <row r="1188" spans="1:10" x14ac:dyDescent="0.35">
      <c r="A1188" s="2" t="s">
        <v>16</v>
      </c>
      <c r="B1188" s="2" t="s">
        <v>9</v>
      </c>
      <c r="C1188" s="2" t="s">
        <v>10</v>
      </c>
      <c r="D1188" s="2" t="s">
        <v>98</v>
      </c>
      <c r="E1188" s="3">
        <v>42457</v>
      </c>
      <c r="F1188" s="2" t="s">
        <v>5</v>
      </c>
      <c r="G1188" s="5">
        <v>1</v>
      </c>
      <c r="H1188" s="5">
        <v>12.42</v>
      </c>
      <c r="I1188" s="5">
        <v>12.42</v>
      </c>
      <c r="J1188" s="5">
        <f t="shared" si="18"/>
        <v>2</v>
      </c>
    </row>
    <row r="1189" spans="1:10" x14ac:dyDescent="0.35">
      <c r="A1189" s="2" t="s">
        <v>21</v>
      </c>
      <c r="B1189" s="2" t="s">
        <v>6</v>
      </c>
      <c r="C1189" s="2" t="s">
        <v>3</v>
      </c>
      <c r="D1189" s="2" t="s">
        <v>65</v>
      </c>
      <c r="E1189" s="3">
        <v>42457</v>
      </c>
      <c r="F1189" s="2" t="s">
        <v>12</v>
      </c>
      <c r="G1189" s="5">
        <v>5</v>
      </c>
      <c r="H1189" s="5">
        <v>16.32</v>
      </c>
      <c r="I1189" s="5">
        <v>81.599999999999994</v>
      </c>
      <c r="J1189" s="5">
        <f t="shared" si="18"/>
        <v>15</v>
      </c>
    </row>
    <row r="1190" spans="1:10" x14ac:dyDescent="0.35">
      <c r="A1190" s="2" t="s">
        <v>21</v>
      </c>
      <c r="B1190" s="2" t="s">
        <v>550</v>
      </c>
      <c r="C1190" s="2" t="s">
        <v>3</v>
      </c>
      <c r="D1190" s="2" t="s">
        <v>49</v>
      </c>
      <c r="E1190" s="3">
        <v>42457</v>
      </c>
      <c r="F1190" s="2" t="s">
        <v>5</v>
      </c>
      <c r="G1190" s="5">
        <v>5</v>
      </c>
      <c r="H1190" s="5">
        <v>12.42</v>
      </c>
      <c r="I1190" s="5">
        <v>62.1</v>
      </c>
      <c r="J1190" s="5">
        <f t="shared" si="18"/>
        <v>10</v>
      </c>
    </row>
    <row r="1191" spans="1:10" x14ac:dyDescent="0.35">
      <c r="A1191" s="2" t="s">
        <v>8</v>
      </c>
      <c r="B1191" s="2" t="s">
        <v>9</v>
      </c>
      <c r="C1191" s="2" t="s">
        <v>10</v>
      </c>
      <c r="D1191" s="2" t="s">
        <v>393</v>
      </c>
      <c r="E1191" s="3">
        <v>42457</v>
      </c>
      <c r="F1191" s="2" t="s">
        <v>15</v>
      </c>
      <c r="G1191" s="5">
        <v>7</v>
      </c>
      <c r="H1191" s="5">
        <v>17.829999999999998</v>
      </c>
      <c r="I1191" s="5">
        <v>124.80999999999999</v>
      </c>
      <c r="J1191" s="5">
        <f t="shared" si="18"/>
        <v>24.5</v>
      </c>
    </row>
    <row r="1192" spans="1:10" x14ac:dyDescent="0.35">
      <c r="A1192" s="2" t="s">
        <v>2</v>
      </c>
      <c r="B1192" s="2" t="s">
        <v>6</v>
      </c>
      <c r="C1192" s="2" t="s">
        <v>3</v>
      </c>
      <c r="D1192" s="2" t="s">
        <v>205</v>
      </c>
      <c r="E1192" s="3">
        <v>42457</v>
      </c>
      <c r="F1192" s="2" t="s">
        <v>15</v>
      </c>
      <c r="G1192" s="5">
        <v>3</v>
      </c>
      <c r="H1192" s="5">
        <v>17.829999999999998</v>
      </c>
      <c r="I1192" s="5">
        <v>53.489999999999995</v>
      </c>
      <c r="J1192" s="5">
        <f t="shared" si="18"/>
        <v>10.5</v>
      </c>
    </row>
    <row r="1193" spans="1:10" x14ac:dyDescent="0.35">
      <c r="A1193" s="2" t="s">
        <v>16</v>
      </c>
      <c r="B1193" s="2" t="s">
        <v>9</v>
      </c>
      <c r="C1193" s="2" t="s">
        <v>10</v>
      </c>
      <c r="D1193" s="2" t="s">
        <v>467</v>
      </c>
      <c r="E1193" s="3">
        <v>42457</v>
      </c>
      <c r="F1193" s="2" t="s">
        <v>5</v>
      </c>
      <c r="G1193" s="5">
        <v>9</v>
      </c>
      <c r="H1193" s="5">
        <v>12.42</v>
      </c>
      <c r="I1193" s="5">
        <v>111.78</v>
      </c>
      <c r="J1193" s="5">
        <f t="shared" si="18"/>
        <v>18</v>
      </c>
    </row>
    <row r="1194" spans="1:10" x14ac:dyDescent="0.35">
      <c r="A1194" s="2" t="s">
        <v>8</v>
      </c>
      <c r="B1194" s="2" t="s">
        <v>43</v>
      </c>
      <c r="C1194" s="2" t="s">
        <v>10</v>
      </c>
      <c r="D1194" s="2" t="s">
        <v>487</v>
      </c>
      <c r="E1194" s="3">
        <v>42457</v>
      </c>
      <c r="F1194" s="2" t="s">
        <v>18</v>
      </c>
      <c r="G1194" s="5">
        <v>3</v>
      </c>
      <c r="H1194" s="5">
        <v>53.35</v>
      </c>
      <c r="I1194" s="5">
        <v>160.05000000000001</v>
      </c>
      <c r="J1194" s="5">
        <f t="shared" si="18"/>
        <v>18</v>
      </c>
    </row>
    <row r="1195" spans="1:10" x14ac:dyDescent="0.35">
      <c r="A1195" s="2" t="s">
        <v>2</v>
      </c>
      <c r="B1195" s="2" t="s">
        <v>551</v>
      </c>
      <c r="C1195" s="2" t="s">
        <v>3</v>
      </c>
      <c r="D1195" s="2" t="s">
        <v>360</v>
      </c>
      <c r="E1195" s="3">
        <v>42457</v>
      </c>
      <c r="F1195" s="2" t="s">
        <v>5</v>
      </c>
      <c r="G1195" s="5">
        <v>3</v>
      </c>
      <c r="H1195" s="5">
        <v>12.42</v>
      </c>
      <c r="I1195" s="5">
        <v>37.26</v>
      </c>
      <c r="J1195" s="5">
        <f t="shared" si="18"/>
        <v>6</v>
      </c>
    </row>
    <row r="1196" spans="1:10" x14ac:dyDescent="0.35">
      <c r="A1196" s="2" t="s">
        <v>2</v>
      </c>
      <c r="B1196" s="2" t="s">
        <v>550</v>
      </c>
      <c r="C1196" s="2" t="s">
        <v>3</v>
      </c>
      <c r="D1196" s="2" t="s">
        <v>290</v>
      </c>
      <c r="E1196" s="3">
        <v>42457</v>
      </c>
      <c r="F1196" s="2" t="s">
        <v>18</v>
      </c>
      <c r="G1196" s="5">
        <v>6</v>
      </c>
      <c r="H1196" s="5">
        <v>53.35</v>
      </c>
      <c r="I1196" s="5">
        <v>320.10000000000002</v>
      </c>
      <c r="J1196" s="5">
        <f t="shared" si="18"/>
        <v>36</v>
      </c>
    </row>
    <row r="1197" spans="1:10" x14ac:dyDescent="0.35">
      <c r="A1197" s="2" t="s">
        <v>37</v>
      </c>
      <c r="B1197" s="2" t="s">
        <v>550</v>
      </c>
      <c r="C1197" s="2" t="s">
        <v>3</v>
      </c>
      <c r="D1197" s="2" t="s">
        <v>204</v>
      </c>
      <c r="E1197" s="3">
        <v>42457</v>
      </c>
      <c r="F1197" s="2" t="s">
        <v>5</v>
      </c>
      <c r="G1197" s="5">
        <v>9</v>
      </c>
      <c r="H1197" s="5">
        <v>12.42</v>
      </c>
      <c r="I1197" s="5">
        <v>111.78</v>
      </c>
      <c r="J1197" s="5">
        <f t="shared" si="18"/>
        <v>18</v>
      </c>
    </row>
    <row r="1198" spans="1:10" x14ac:dyDescent="0.35">
      <c r="A1198" s="2" t="s">
        <v>2</v>
      </c>
      <c r="B1198" s="2" t="s">
        <v>551</v>
      </c>
      <c r="C1198" s="2" t="s">
        <v>3</v>
      </c>
      <c r="D1198" s="2" t="s">
        <v>93</v>
      </c>
      <c r="E1198" s="3">
        <v>42458</v>
      </c>
      <c r="F1198" s="2" t="s">
        <v>18</v>
      </c>
      <c r="G1198" s="5">
        <v>6</v>
      </c>
      <c r="H1198" s="5">
        <v>53.35</v>
      </c>
      <c r="I1198" s="5">
        <v>320.10000000000002</v>
      </c>
      <c r="J1198" s="5">
        <f t="shared" si="18"/>
        <v>36</v>
      </c>
    </row>
    <row r="1199" spans="1:10" x14ac:dyDescent="0.35">
      <c r="A1199" s="2" t="s">
        <v>2</v>
      </c>
      <c r="B1199" s="2" t="s">
        <v>551</v>
      </c>
      <c r="C1199" s="2" t="s">
        <v>3</v>
      </c>
      <c r="D1199" s="2" t="s">
        <v>298</v>
      </c>
      <c r="E1199" s="3">
        <v>42458</v>
      </c>
      <c r="F1199" s="2" t="s">
        <v>5</v>
      </c>
      <c r="G1199" s="5">
        <v>5</v>
      </c>
      <c r="H1199" s="5">
        <v>12.42</v>
      </c>
      <c r="I1199" s="5">
        <v>62.1</v>
      </c>
      <c r="J1199" s="5">
        <f t="shared" si="18"/>
        <v>10</v>
      </c>
    </row>
    <row r="1200" spans="1:10" x14ac:dyDescent="0.35">
      <c r="A1200" s="2" t="s">
        <v>16</v>
      </c>
      <c r="B1200" s="2" t="s">
        <v>9</v>
      </c>
      <c r="C1200" s="2" t="s">
        <v>10</v>
      </c>
      <c r="D1200" s="2" t="s">
        <v>270</v>
      </c>
      <c r="E1200" s="3">
        <v>42458</v>
      </c>
      <c r="F1200" s="2" t="s">
        <v>5</v>
      </c>
      <c r="G1200" s="5">
        <v>1</v>
      </c>
      <c r="H1200" s="5">
        <v>12.42</v>
      </c>
      <c r="I1200" s="5">
        <v>12.42</v>
      </c>
      <c r="J1200" s="5">
        <f t="shared" si="18"/>
        <v>2</v>
      </c>
    </row>
    <row r="1201" spans="1:10" x14ac:dyDescent="0.35">
      <c r="A1201" s="2" t="s">
        <v>2</v>
      </c>
      <c r="B1201" s="2" t="s">
        <v>551</v>
      </c>
      <c r="C1201" s="2" t="s">
        <v>3</v>
      </c>
      <c r="D1201" s="2" t="s">
        <v>62</v>
      </c>
      <c r="E1201" s="3">
        <v>42458</v>
      </c>
      <c r="F1201" s="2" t="s">
        <v>5</v>
      </c>
      <c r="G1201" s="5">
        <v>9</v>
      </c>
      <c r="H1201" s="5">
        <v>12.42</v>
      </c>
      <c r="I1201" s="5">
        <v>111.78</v>
      </c>
      <c r="J1201" s="5">
        <f t="shared" si="18"/>
        <v>18</v>
      </c>
    </row>
    <row r="1202" spans="1:10" x14ac:dyDescent="0.35">
      <c r="A1202" s="2" t="s">
        <v>2</v>
      </c>
      <c r="B1202" s="2" t="s">
        <v>551</v>
      </c>
      <c r="C1202" s="2" t="s">
        <v>3</v>
      </c>
      <c r="D1202" s="2" t="s">
        <v>273</v>
      </c>
      <c r="E1202" s="3">
        <v>42458</v>
      </c>
      <c r="F1202" s="2" t="s">
        <v>5</v>
      </c>
      <c r="G1202" s="5">
        <v>9</v>
      </c>
      <c r="H1202" s="5">
        <v>12.42</v>
      </c>
      <c r="I1202" s="5">
        <v>111.78</v>
      </c>
      <c r="J1202" s="5">
        <f t="shared" si="18"/>
        <v>18</v>
      </c>
    </row>
    <row r="1203" spans="1:10" x14ac:dyDescent="0.35">
      <c r="A1203" s="2" t="s">
        <v>2</v>
      </c>
      <c r="B1203" s="2" t="s">
        <v>6</v>
      </c>
      <c r="C1203" s="2" t="s">
        <v>3</v>
      </c>
      <c r="D1203" s="2" t="s">
        <v>428</v>
      </c>
      <c r="E1203" s="3">
        <v>42458</v>
      </c>
      <c r="F1203" s="2" t="s">
        <v>15</v>
      </c>
      <c r="G1203" s="5">
        <v>1</v>
      </c>
      <c r="H1203" s="5">
        <v>17.829999999999998</v>
      </c>
      <c r="I1203" s="5">
        <v>17.829999999999998</v>
      </c>
      <c r="J1203" s="5">
        <f t="shared" si="18"/>
        <v>3.5</v>
      </c>
    </row>
    <row r="1204" spans="1:10" x14ac:dyDescent="0.35">
      <c r="A1204" s="2" t="s">
        <v>37</v>
      </c>
      <c r="B1204" s="2" t="s">
        <v>551</v>
      </c>
      <c r="C1204" s="2" t="s">
        <v>3</v>
      </c>
      <c r="D1204" s="2" t="s">
        <v>298</v>
      </c>
      <c r="E1204" s="3">
        <v>42458</v>
      </c>
      <c r="F1204" s="2" t="s">
        <v>12</v>
      </c>
      <c r="G1204" s="5">
        <v>6</v>
      </c>
      <c r="H1204" s="5">
        <v>16.32</v>
      </c>
      <c r="I1204" s="5">
        <v>97.92</v>
      </c>
      <c r="J1204" s="5">
        <f t="shared" si="18"/>
        <v>18</v>
      </c>
    </row>
    <row r="1205" spans="1:10" x14ac:dyDescent="0.35">
      <c r="A1205" s="2" t="s">
        <v>2</v>
      </c>
      <c r="B1205" s="2" t="s">
        <v>6</v>
      </c>
      <c r="C1205" s="2" t="s">
        <v>3</v>
      </c>
      <c r="D1205" s="2" t="s">
        <v>158</v>
      </c>
      <c r="E1205" s="3">
        <v>42458</v>
      </c>
      <c r="F1205" s="2" t="s">
        <v>18</v>
      </c>
      <c r="G1205" s="5">
        <v>9</v>
      </c>
      <c r="H1205" s="5">
        <v>53.35</v>
      </c>
      <c r="I1205" s="5">
        <v>480.15000000000003</v>
      </c>
      <c r="J1205" s="5">
        <f t="shared" si="18"/>
        <v>54</v>
      </c>
    </row>
    <row r="1206" spans="1:10" x14ac:dyDescent="0.35">
      <c r="A1206" s="2" t="s">
        <v>2</v>
      </c>
      <c r="B1206" s="2" t="s">
        <v>551</v>
      </c>
      <c r="C1206" s="2" t="s">
        <v>3</v>
      </c>
      <c r="D1206" s="2" t="s">
        <v>27</v>
      </c>
      <c r="E1206" s="3">
        <v>42458</v>
      </c>
      <c r="F1206" s="2" t="s">
        <v>15</v>
      </c>
      <c r="G1206" s="5">
        <v>6</v>
      </c>
      <c r="H1206" s="5">
        <v>17.829999999999998</v>
      </c>
      <c r="I1206" s="5">
        <v>106.97999999999999</v>
      </c>
      <c r="J1206" s="5">
        <f t="shared" si="18"/>
        <v>21</v>
      </c>
    </row>
    <row r="1207" spans="1:10" x14ac:dyDescent="0.35">
      <c r="A1207" s="2" t="s">
        <v>8</v>
      </c>
      <c r="B1207" s="2" t="s">
        <v>25</v>
      </c>
      <c r="C1207" s="2" t="s">
        <v>10</v>
      </c>
      <c r="D1207" s="2" t="s">
        <v>324</v>
      </c>
      <c r="E1207" s="3">
        <v>42458</v>
      </c>
      <c r="F1207" s="2" t="s">
        <v>12</v>
      </c>
      <c r="G1207" s="5">
        <v>4</v>
      </c>
      <c r="H1207" s="5">
        <v>16.32</v>
      </c>
      <c r="I1207" s="5">
        <v>65.28</v>
      </c>
      <c r="J1207" s="5">
        <f t="shared" si="18"/>
        <v>12</v>
      </c>
    </row>
    <row r="1208" spans="1:10" x14ac:dyDescent="0.35">
      <c r="A1208" s="2" t="s">
        <v>2</v>
      </c>
      <c r="B1208" s="2" t="s">
        <v>6</v>
      </c>
      <c r="C1208" s="2" t="s">
        <v>3</v>
      </c>
      <c r="D1208" s="2" t="s">
        <v>22</v>
      </c>
      <c r="E1208" s="3">
        <v>42458</v>
      </c>
      <c r="F1208" s="2" t="s">
        <v>5</v>
      </c>
      <c r="G1208" s="5">
        <v>10</v>
      </c>
      <c r="H1208" s="5">
        <v>12.42</v>
      </c>
      <c r="I1208" s="5">
        <v>124.2</v>
      </c>
      <c r="J1208" s="5">
        <f t="shared" si="18"/>
        <v>20</v>
      </c>
    </row>
    <row r="1209" spans="1:10" x14ac:dyDescent="0.35">
      <c r="A1209" s="2" t="s">
        <v>16</v>
      </c>
      <c r="B1209" s="2" t="s">
        <v>9</v>
      </c>
      <c r="C1209" s="2" t="s">
        <v>10</v>
      </c>
      <c r="D1209" s="2" t="s">
        <v>236</v>
      </c>
      <c r="E1209" s="3">
        <v>42459</v>
      </c>
      <c r="F1209" s="2" t="s">
        <v>12</v>
      </c>
      <c r="G1209" s="5">
        <v>4</v>
      </c>
      <c r="H1209" s="5">
        <v>16.32</v>
      </c>
      <c r="I1209" s="5">
        <v>65.28</v>
      </c>
      <c r="J1209" s="5">
        <f t="shared" si="18"/>
        <v>12</v>
      </c>
    </row>
    <row r="1210" spans="1:10" x14ac:dyDescent="0.35">
      <c r="A1210" s="2" t="s">
        <v>8</v>
      </c>
      <c r="B1210" s="2" t="s">
        <v>112</v>
      </c>
      <c r="C1210" s="2" t="s">
        <v>10</v>
      </c>
      <c r="D1210" s="2" t="s">
        <v>488</v>
      </c>
      <c r="E1210" s="3">
        <v>42459</v>
      </c>
      <c r="F1210" s="2" t="s">
        <v>12</v>
      </c>
      <c r="G1210" s="5">
        <v>10</v>
      </c>
      <c r="H1210" s="5">
        <v>16.32</v>
      </c>
      <c r="I1210" s="5">
        <v>163.19999999999999</v>
      </c>
      <c r="J1210" s="5">
        <f t="shared" si="18"/>
        <v>30</v>
      </c>
    </row>
    <row r="1211" spans="1:10" x14ac:dyDescent="0.35">
      <c r="A1211" s="2" t="s">
        <v>2</v>
      </c>
      <c r="B1211" s="2" t="s">
        <v>550</v>
      </c>
      <c r="C1211" s="2" t="s">
        <v>3</v>
      </c>
      <c r="D1211" s="2" t="s">
        <v>261</v>
      </c>
      <c r="E1211" s="3">
        <v>42459</v>
      </c>
      <c r="F1211" s="2" t="s">
        <v>15</v>
      </c>
      <c r="G1211" s="5">
        <v>7</v>
      </c>
      <c r="H1211" s="5">
        <v>17.829999999999998</v>
      </c>
      <c r="I1211" s="5">
        <v>124.80999999999999</v>
      </c>
      <c r="J1211" s="5">
        <f t="shared" si="18"/>
        <v>24.5</v>
      </c>
    </row>
    <row r="1212" spans="1:10" x14ac:dyDescent="0.35">
      <c r="A1212" s="2" t="s">
        <v>2</v>
      </c>
      <c r="B1212" s="2" t="s">
        <v>549</v>
      </c>
      <c r="C1212" s="2" t="s">
        <v>3</v>
      </c>
      <c r="D1212" s="2" t="s">
        <v>459</v>
      </c>
      <c r="E1212" s="3">
        <v>42459</v>
      </c>
      <c r="F1212" s="2" t="s">
        <v>15</v>
      </c>
      <c r="G1212" s="5">
        <v>6</v>
      </c>
      <c r="H1212" s="5">
        <v>17.829999999999998</v>
      </c>
      <c r="I1212" s="5">
        <v>106.97999999999999</v>
      </c>
      <c r="J1212" s="5">
        <f t="shared" si="18"/>
        <v>21</v>
      </c>
    </row>
    <row r="1213" spans="1:10" x14ac:dyDescent="0.35">
      <c r="A1213" s="2" t="s">
        <v>16</v>
      </c>
      <c r="B1213" s="2" t="s">
        <v>43</v>
      </c>
      <c r="C1213" s="2" t="s">
        <v>10</v>
      </c>
      <c r="D1213" s="2" t="s">
        <v>424</v>
      </c>
      <c r="E1213" s="3">
        <v>42459</v>
      </c>
      <c r="F1213" s="2" t="s">
        <v>18</v>
      </c>
      <c r="G1213" s="5">
        <v>1</v>
      </c>
      <c r="H1213" s="5">
        <v>53.35</v>
      </c>
      <c r="I1213" s="5">
        <v>53.35</v>
      </c>
      <c r="J1213" s="5">
        <f t="shared" si="18"/>
        <v>6</v>
      </c>
    </row>
    <row r="1214" spans="1:10" x14ac:dyDescent="0.35">
      <c r="A1214" s="2" t="s">
        <v>16</v>
      </c>
      <c r="B1214" s="2" t="s">
        <v>43</v>
      </c>
      <c r="C1214" s="2" t="s">
        <v>10</v>
      </c>
      <c r="D1214" s="2" t="s">
        <v>327</v>
      </c>
      <c r="E1214" s="3">
        <v>42459</v>
      </c>
      <c r="F1214" s="2" t="s">
        <v>5</v>
      </c>
      <c r="G1214" s="5">
        <v>1</v>
      </c>
      <c r="H1214" s="5">
        <v>12.42</v>
      </c>
      <c r="I1214" s="5">
        <v>12.42</v>
      </c>
      <c r="J1214" s="5">
        <f t="shared" si="18"/>
        <v>2</v>
      </c>
    </row>
    <row r="1215" spans="1:10" x14ac:dyDescent="0.35">
      <c r="A1215" s="2" t="s">
        <v>2</v>
      </c>
      <c r="B1215" s="2" t="s">
        <v>549</v>
      </c>
      <c r="C1215" s="2" t="s">
        <v>3</v>
      </c>
      <c r="D1215" s="2" t="s">
        <v>60</v>
      </c>
      <c r="E1215" s="3">
        <v>42459</v>
      </c>
      <c r="F1215" s="2" t="s">
        <v>18</v>
      </c>
      <c r="G1215" s="5">
        <v>3</v>
      </c>
      <c r="H1215" s="5">
        <v>53.35</v>
      </c>
      <c r="I1215" s="5">
        <v>160.05000000000001</v>
      </c>
      <c r="J1215" s="5">
        <f t="shared" si="18"/>
        <v>18</v>
      </c>
    </row>
    <row r="1216" spans="1:10" x14ac:dyDescent="0.35">
      <c r="A1216" s="2" t="s">
        <v>16</v>
      </c>
      <c r="B1216" s="2" t="s">
        <v>112</v>
      </c>
      <c r="C1216" s="2" t="s">
        <v>10</v>
      </c>
      <c r="D1216" s="2" t="s">
        <v>466</v>
      </c>
      <c r="E1216" s="3">
        <v>42459</v>
      </c>
      <c r="F1216" s="2" t="s">
        <v>18</v>
      </c>
      <c r="G1216" s="5">
        <v>3</v>
      </c>
      <c r="H1216" s="5">
        <v>53.35</v>
      </c>
      <c r="I1216" s="5">
        <v>160.05000000000001</v>
      </c>
      <c r="J1216" s="5">
        <f t="shared" si="18"/>
        <v>18</v>
      </c>
    </row>
    <row r="1217" spans="1:10" x14ac:dyDescent="0.35">
      <c r="A1217" s="2" t="s">
        <v>2</v>
      </c>
      <c r="B1217" s="2" t="s">
        <v>6</v>
      </c>
      <c r="C1217" s="2" t="s">
        <v>3</v>
      </c>
      <c r="D1217" s="2" t="s">
        <v>460</v>
      </c>
      <c r="E1217" s="3">
        <v>42459</v>
      </c>
      <c r="F1217" s="2" t="s">
        <v>15</v>
      </c>
      <c r="G1217" s="5">
        <v>4</v>
      </c>
      <c r="H1217" s="5">
        <v>17.829999999999998</v>
      </c>
      <c r="I1217" s="5">
        <v>71.319999999999993</v>
      </c>
      <c r="J1217" s="5">
        <f t="shared" si="18"/>
        <v>14</v>
      </c>
    </row>
    <row r="1218" spans="1:10" x14ac:dyDescent="0.35">
      <c r="A1218" s="2" t="s">
        <v>16</v>
      </c>
      <c r="B1218" s="2" t="s">
        <v>43</v>
      </c>
      <c r="C1218" s="2" t="s">
        <v>10</v>
      </c>
      <c r="D1218" s="2" t="s">
        <v>58</v>
      </c>
      <c r="E1218" s="3">
        <v>42460</v>
      </c>
      <c r="F1218" s="2" t="s">
        <v>18</v>
      </c>
      <c r="G1218" s="5">
        <v>7</v>
      </c>
      <c r="H1218" s="5">
        <v>53.35</v>
      </c>
      <c r="I1218" s="5">
        <v>373.45</v>
      </c>
      <c r="J1218" s="5">
        <f t="shared" si="18"/>
        <v>42</v>
      </c>
    </row>
    <row r="1219" spans="1:10" x14ac:dyDescent="0.35">
      <c r="A1219" s="2" t="s">
        <v>37</v>
      </c>
      <c r="B1219" s="2" t="s">
        <v>549</v>
      </c>
      <c r="C1219" s="2" t="s">
        <v>3</v>
      </c>
      <c r="D1219" s="2" t="s">
        <v>69</v>
      </c>
      <c r="E1219" s="3">
        <v>42460</v>
      </c>
      <c r="F1219" s="2" t="s">
        <v>15</v>
      </c>
      <c r="G1219" s="5">
        <v>9</v>
      </c>
      <c r="H1219" s="5">
        <v>17.829999999999998</v>
      </c>
      <c r="I1219" s="5">
        <v>160.46999999999997</v>
      </c>
      <c r="J1219" s="5">
        <f t="shared" ref="J1219:J1282" si="19">IF(F1219="Junk",G1219*2,IF(F1219="Stuff",G1219*3,IF(F1219="Things",G1219*3.5,G1219*6)))</f>
        <v>31.5</v>
      </c>
    </row>
    <row r="1220" spans="1:10" x14ac:dyDescent="0.35">
      <c r="A1220" s="2" t="s">
        <v>8</v>
      </c>
      <c r="B1220" s="2" t="s">
        <v>43</v>
      </c>
      <c r="C1220" s="2" t="s">
        <v>10</v>
      </c>
      <c r="D1220" s="2" t="s">
        <v>424</v>
      </c>
      <c r="E1220" s="3">
        <v>42460</v>
      </c>
      <c r="F1220" s="2" t="s">
        <v>15</v>
      </c>
      <c r="G1220" s="5">
        <v>8</v>
      </c>
      <c r="H1220" s="5">
        <v>17.829999999999998</v>
      </c>
      <c r="I1220" s="5">
        <v>142.63999999999999</v>
      </c>
      <c r="J1220" s="5">
        <f t="shared" si="19"/>
        <v>28</v>
      </c>
    </row>
    <row r="1221" spans="1:10" x14ac:dyDescent="0.35">
      <c r="A1221" s="2" t="s">
        <v>2</v>
      </c>
      <c r="B1221" s="2" t="s">
        <v>549</v>
      </c>
      <c r="C1221" s="2" t="s">
        <v>3</v>
      </c>
      <c r="D1221" s="2" t="s">
        <v>351</v>
      </c>
      <c r="E1221" s="3">
        <v>42460</v>
      </c>
      <c r="F1221" s="2" t="s">
        <v>15</v>
      </c>
      <c r="G1221" s="5">
        <v>2</v>
      </c>
      <c r="H1221" s="5">
        <v>17.829999999999998</v>
      </c>
      <c r="I1221" s="5">
        <v>35.659999999999997</v>
      </c>
      <c r="J1221" s="5">
        <f t="shared" si="19"/>
        <v>7</v>
      </c>
    </row>
    <row r="1222" spans="1:10" x14ac:dyDescent="0.35">
      <c r="A1222" s="2" t="s">
        <v>2</v>
      </c>
      <c r="B1222" s="2" t="s">
        <v>550</v>
      </c>
      <c r="C1222" s="2" t="s">
        <v>3</v>
      </c>
      <c r="D1222" s="2" t="s">
        <v>138</v>
      </c>
      <c r="E1222" s="3">
        <v>42460</v>
      </c>
      <c r="F1222" s="2" t="s">
        <v>5</v>
      </c>
      <c r="G1222" s="5">
        <v>10</v>
      </c>
      <c r="H1222" s="5">
        <v>12.42</v>
      </c>
      <c r="I1222" s="5">
        <v>124.2</v>
      </c>
      <c r="J1222" s="5">
        <f t="shared" si="19"/>
        <v>20</v>
      </c>
    </row>
    <row r="1223" spans="1:10" x14ac:dyDescent="0.35">
      <c r="A1223" s="2" t="s">
        <v>16</v>
      </c>
      <c r="B1223" s="2" t="s">
        <v>43</v>
      </c>
      <c r="C1223" s="2" t="s">
        <v>10</v>
      </c>
      <c r="D1223" s="2" t="s">
        <v>100</v>
      </c>
      <c r="E1223" s="3">
        <v>42460</v>
      </c>
      <c r="F1223" s="2" t="s">
        <v>12</v>
      </c>
      <c r="G1223" s="5">
        <v>6</v>
      </c>
      <c r="H1223" s="5">
        <v>16.32</v>
      </c>
      <c r="I1223" s="5">
        <v>97.92</v>
      </c>
      <c r="J1223" s="5">
        <f t="shared" si="19"/>
        <v>18</v>
      </c>
    </row>
    <row r="1224" spans="1:10" x14ac:dyDescent="0.35">
      <c r="A1224" s="2" t="s">
        <v>2</v>
      </c>
      <c r="B1224" s="2" t="s">
        <v>550</v>
      </c>
      <c r="C1224" s="2" t="s">
        <v>3</v>
      </c>
      <c r="D1224" s="2" t="s">
        <v>180</v>
      </c>
      <c r="E1224" s="3">
        <v>42460</v>
      </c>
      <c r="F1224" s="2" t="s">
        <v>5</v>
      </c>
      <c r="G1224" s="5">
        <v>2</v>
      </c>
      <c r="H1224" s="5">
        <v>12.42</v>
      </c>
      <c r="I1224" s="5">
        <v>24.84</v>
      </c>
      <c r="J1224" s="5">
        <f t="shared" si="19"/>
        <v>4</v>
      </c>
    </row>
    <row r="1225" spans="1:10" x14ac:dyDescent="0.35">
      <c r="A1225" s="2" t="s">
        <v>16</v>
      </c>
      <c r="B1225" s="2" t="s">
        <v>25</v>
      </c>
      <c r="C1225" s="2" t="s">
        <v>10</v>
      </c>
      <c r="D1225" s="2" t="s">
        <v>457</v>
      </c>
      <c r="E1225" s="3">
        <v>42460</v>
      </c>
      <c r="F1225" s="2" t="s">
        <v>5</v>
      </c>
      <c r="G1225" s="5">
        <v>5</v>
      </c>
      <c r="H1225" s="5">
        <v>12.42</v>
      </c>
      <c r="I1225" s="5">
        <v>62.1</v>
      </c>
      <c r="J1225" s="5">
        <f t="shared" si="19"/>
        <v>10</v>
      </c>
    </row>
    <row r="1226" spans="1:10" x14ac:dyDescent="0.35">
      <c r="A1226" s="2" t="s">
        <v>37</v>
      </c>
      <c r="B1226" s="2" t="s">
        <v>6</v>
      </c>
      <c r="C1226" s="2" t="s">
        <v>3</v>
      </c>
      <c r="D1226" s="2" t="s">
        <v>174</v>
      </c>
      <c r="E1226" s="3">
        <v>42460</v>
      </c>
      <c r="F1226" s="2" t="s">
        <v>15</v>
      </c>
      <c r="G1226" s="5">
        <v>10</v>
      </c>
      <c r="H1226" s="5">
        <v>17.829999999999998</v>
      </c>
      <c r="I1226" s="5">
        <v>178.29999999999998</v>
      </c>
      <c r="J1226" s="5">
        <f t="shared" si="19"/>
        <v>35</v>
      </c>
    </row>
    <row r="1227" spans="1:10" x14ac:dyDescent="0.35">
      <c r="A1227" s="2" t="s">
        <v>37</v>
      </c>
      <c r="B1227" s="2" t="s">
        <v>6</v>
      </c>
      <c r="C1227" s="2" t="s">
        <v>3</v>
      </c>
      <c r="D1227" s="2" t="s">
        <v>489</v>
      </c>
      <c r="E1227" s="3">
        <v>42460</v>
      </c>
      <c r="F1227" s="2" t="s">
        <v>5</v>
      </c>
      <c r="G1227" s="5">
        <v>7</v>
      </c>
      <c r="H1227" s="5">
        <v>12.42</v>
      </c>
      <c r="I1227" s="5">
        <v>86.94</v>
      </c>
      <c r="J1227" s="5">
        <f t="shared" si="19"/>
        <v>14</v>
      </c>
    </row>
    <row r="1228" spans="1:10" x14ac:dyDescent="0.35">
      <c r="A1228" s="2" t="s">
        <v>21</v>
      </c>
      <c r="B1228" s="2" t="s">
        <v>6</v>
      </c>
      <c r="C1228" s="2" t="s">
        <v>3</v>
      </c>
      <c r="D1228" s="2" t="s">
        <v>211</v>
      </c>
      <c r="E1228" s="3">
        <v>42460</v>
      </c>
      <c r="F1228" s="2" t="s">
        <v>18</v>
      </c>
      <c r="G1228" s="5">
        <v>8</v>
      </c>
      <c r="H1228" s="5">
        <v>53.35</v>
      </c>
      <c r="I1228" s="5">
        <v>426.8</v>
      </c>
      <c r="J1228" s="5">
        <f t="shared" si="19"/>
        <v>48</v>
      </c>
    </row>
    <row r="1229" spans="1:10" x14ac:dyDescent="0.35">
      <c r="A1229" s="2" t="s">
        <v>8</v>
      </c>
      <c r="B1229" s="2" t="s">
        <v>9</v>
      </c>
      <c r="C1229" s="2" t="s">
        <v>10</v>
      </c>
      <c r="D1229" s="2" t="s">
        <v>356</v>
      </c>
      <c r="E1229" s="3">
        <v>42460</v>
      </c>
      <c r="F1229" s="2" t="s">
        <v>5</v>
      </c>
      <c r="G1229" s="5">
        <v>6</v>
      </c>
      <c r="H1229" s="5">
        <v>12.42</v>
      </c>
      <c r="I1229" s="5">
        <v>74.52</v>
      </c>
      <c r="J1229" s="5">
        <f t="shared" si="19"/>
        <v>12</v>
      </c>
    </row>
    <row r="1230" spans="1:10" x14ac:dyDescent="0.35">
      <c r="A1230" s="2" t="s">
        <v>16</v>
      </c>
      <c r="B1230" s="2" t="s">
        <v>25</v>
      </c>
      <c r="C1230" s="2" t="s">
        <v>10</v>
      </c>
      <c r="D1230" s="2" t="s">
        <v>304</v>
      </c>
      <c r="E1230" s="3">
        <v>42460</v>
      </c>
      <c r="F1230" s="2" t="s">
        <v>15</v>
      </c>
      <c r="G1230" s="5">
        <v>2</v>
      </c>
      <c r="H1230" s="5">
        <v>17.829999999999998</v>
      </c>
      <c r="I1230" s="5">
        <v>35.659999999999997</v>
      </c>
      <c r="J1230" s="5">
        <f t="shared" si="19"/>
        <v>7</v>
      </c>
    </row>
    <row r="1231" spans="1:10" x14ac:dyDescent="0.35">
      <c r="A1231" s="2" t="s">
        <v>2</v>
      </c>
      <c r="B1231" s="2" t="s">
        <v>6</v>
      </c>
      <c r="C1231" s="2" t="s">
        <v>3</v>
      </c>
      <c r="D1231" s="2" t="s">
        <v>65</v>
      </c>
      <c r="E1231" s="3">
        <v>42460</v>
      </c>
      <c r="F1231" s="2" t="s">
        <v>15</v>
      </c>
      <c r="G1231" s="5">
        <v>1</v>
      </c>
      <c r="H1231" s="5">
        <v>17.829999999999998</v>
      </c>
      <c r="I1231" s="5">
        <v>17.829999999999998</v>
      </c>
      <c r="J1231" s="5">
        <f t="shared" si="19"/>
        <v>3.5</v>
      </c>
    </row>
    <row r="1232" spans="1:10" x14ac:dyDescent="0.35">
      <c r="A1232" s="2" t="s">
        <v>2</v>
      </c>
      <c r="B1232" s="2" t="s">
        <v>551</v>
      </c>
      <c r="C1232" s="2" t="s">
        <v>3</v>
      </c>
      <c r="D1232" s="2" t="s">
        <v>149</v>
      </c>
      <c r="E1232" s="3">
        <v>42460</v>
      </c>
      <c r="F1232" s="2" t="s">
        <v>12</v>
      </c>
      <c r="G1232" s="5">
        <v>2</v>
      </c>
      <c r="H1232" s="5">
        <v>16.32</v>
      </c>
      <c r="I1232" s="5">
        <v>32.64</v>
      </c>
      <c r="J1232" s="5">
        <f t="shared" si="19"/>
        <v>6</v>
      </c>
    </row>
    <row r="1233" spans="1:10" x14ac:dyDescent="0.35">
      <c r="A1233" s="2" t="s">
        <v>16</v>
      </c>
      <c r="B1233" s="2" t="s">
        <v>43</v>
      </c>
      <c r="C1233" s="2" t="s">
        <v>10</v>
      </c>
      <c r="D1233" s="2" t="s">
        <v>321</v>
      </c>
      <c r="E1233" s="3">
        <v>42460</v>
      </c>
      <c r="F1233" s="2" t="s">
        <v>18</v>
      </c>
      <c r="G1233" s="5">
        <v>1</v>
      </c>
      <c r="H1233" s="5">
        <v>53.35</v>
      </c>
      <c r="I1233" s="5">
        <v>53.35</v>
      </c>
      <c r="J1233" s="5">
        <f t="shared" si="19"/>
        <v>6</v>
      </c>
    </row>
    <row r="1234" spans="1:10" x14ac:dyDescent="0.35">
      <c r="A1234" s="2" t="s">
        <v>2</v>
      </c>
      <c r="B1234" s="2" t="s">
        <v>6</v>
      </c>
      <c r="C1234" s="2" t="s">
        <v>3</v>
      </c>
      <c r="D1234" s="2" t="s">
        <v>51</v>
      </c>
      <c r="E1234" s="3">
        <v>42461</v>
      </c>
      <c r="F1234" s="2" t="s">
        <v>18</v>
      </c>
      <c r="G1234" s="5">
        <v>9</v>
      </c>
      <c r="H1234" s="5">
        <v>53.35</v>
      </c>
      <c r="I1234" s="5">
        <v>480.15000000000003</v>
      </c>
      <c r="J1234" s="5">
        <f t="shared" si="19"/>
        <v>54</v>
      </c>
    </row>
    <row r="1235" spans="1:10" x14ac:dyDescent="0.35">
      <c r="A1235" s="2" t="s">
        <v>2</v>
      </c>
      <c r="B1235" s="2" t="s">
        <v>550</v>
      </c>
      <c r="C1235" s="2" t="s">
        <v>3</v>
      </c>
      <c r="D1235" s="2" t="s">
        <v>80</v>
      </c>
      <c r="E1235" s="3">
        <v>42461</v>
      </c>
      <c r="F1235" s="2" t="s">
        <v>12</v>
      </c>
      <c r="G1235" s="5">
        <v>5</v>
      </c>
      <c r="H1235" s="5">
        <v>16.32</v>
      </c>
      <c r="I1235" s="5">
        <v>81.599999999999994</v>
      </c>
      <c r="J1235" s="5">
        <f t="shared" si="19"/>
        <v>15</v>
      </c>
    </row>
    <row r="1236" spans="1:10" x14ac:dyDescent="0.35">
      <c r="A1236" s="2" t="s">
        <v>37</v>
      </c>
      <c r="B1236" s="2" t="s">
        <v>550</v>
      </c>
      <c r="C1236" s="2" t="s">
        <v>3</v>
      </c>
      <c r="D1236" s="2" t="s">
        <v>36</v>
      </c>
      <c r="E1236" s="3">
        <v>42461</v>
      </c>
      <c r="F1236" s="2" t="s">
        <v>12</v>
      </c>
      <c r="G1236" s="5">
        <v>4</v>
      </c>
      <c r="H1236" s="5">
        <v>16.32</v>
      </c>
      <c r="I1236" s="5">
        <v>65.28</v>
      </c>
      <c r="J1236" s="5">
        <f t="shared" si="19"/>
        <v>12</v>
      </c>
    </row>
    <row r="1237" spans="1:10" x14ac:dyDescent="0.35">
      <c r="A1237" s="2" t="s">
        <v>21</v>
      </c>
      <c r="B1237" s="2" t="s">
        <v>551</v>
      </c>
      <c r="C1237" s="2" t="s">
        <v>3</v>
      </c>
      <c r="D1237" s="2" t="s">
        <v>490</v>
      </c>
      <c r="E1237" s="3">
        <v>42461</v>
      </c>
      <c r="F1237" s="2" t="s">
        <v>18</v>
      </c>
      <c r="G1237" s="5">
        <v>10</v>
      </c>
      <c r="H1237" s="5">
        <v>53.35</v>
      </c>
      <c r="I1237" s="5">
        <v>533.5</v>
      </c>
      <c r="J1237" s="5">
        <f t="shared" si="19"/>
        <v>60</v>
      </c>
    </row>
    <row r="1238" spans="1:10" x14ac:dyDescent="0.35">
      <c r="A1238" s="2" t="s">
        <v>2</v>
      </c>
      <c r="B1238" s="2" t="s">
        <v>550</v>
      </c>
      <c r="C1238" s="2" t="s">
        <v>3</v>
      </c>
      <c r="D1238" s="2" t="s">
        <v>200</v>
      </c>
      <c r="E1238" s="3">
        <v>42461</v>
      </c>
      <c r="F1238" s="2" t="s">
        <v>5</v>
      </c>
      <c r="G1238" s="5">
        <v>8</v>
      </c>
      <c r="H1238" s="5">
        <v>12.42</v>
      </c>
      <c r="I1238" s="5">
        <v>99.36</v>
      </c>
      <c r="J1238" s="5">
        <f t="shared" si="19"/>
        <v>16</v>
      </c>
    </row>
    <row r="1239" spans="1:10" x14ac:dyDescent="0.35">
      <c r="A1239" s="2" t="s">
        <v>16</v>
      </c>
      <c r="B1239" s="2" t="s">
        <v>9</v>
      </c>
      <c r="C1239" s="2" t="s">
        <v>10</v>
      </c>
      <c r="D1239" s="2" t="s">
        <v>367</v>
      </c>
      <c r="E1239" s="3">
        <v>42461</v>
      </c>
      <c r="F1239" s="2" t="s">
        <v>5</v>
      </c>
      <c r="G1239" s="5">
        <v>9</v>
      </c>
      <c r="H1239" s="5">
        <v>12.42</v>
      </c>
      <c r="I1239" s="5">
        <v>111.78</v>
      </c>
      <c r="J1239" s="5">
        <f t="shared" si="19"/>
        <v>18</v>
      </c>
    </row>
    <row r="1240" spans="1:10" x14ac:dyDescent="0.35">
      <c r="A1240" s="2" t="s">
        <v>16</v>
      </c>
      <c r="B1240" s="2" t="s">
        <v>9</v>
      </c>
      <c r="C1240" s="2" t="s">
        <v>10</v>
      </c>
      <c r="D1240" s="2" t="s">
        <v>212</v>
      </c>
      <c r="E1240" s="3">
        <v>42461</v>
      </c>
      <c r="F1240" s="2" t="s">
        <v>5</v>
      </c>
      <c r="G1240" s="5">
        <v>8</v>
      </c>
      <c r="H1240" s="5">
        <v>12.42</v>
      </c>
      <c r="I1240" s="5">
        <v>99.36</v>
      </c>
      <c r="J1240" s="5">
        <f t="shared" si="19"/>
        <v>16</v>
      </c>
    </row>
    <row r="1241" spans="1:10" x14ac:dyDescent="0.35">
      <c r="A1241" s="2" t="s">
        <v>37</v>
      </c>
      <c r="B1241" s="2" t="s">
        <v>550</v>
      </c>
      <c r="C1241" s="2" t="s">
        <v>3</v>
      </c>
      <c r="D1241" s="2" t="s">
        <v>290</v>
      </c>
      <c r="E1241" s="3">
        <v>42461</v>
      </c>
      <c r="F1241" s="2" t="s">
        <v>18</v>
      </c>
      <c r="G1241" s="5">
        <v>9</v>
      </c>
      <c r="H1241" s="5">
        <v>53.35</v>
      </c>
      <c r="I1241" s="5">
        <v>480.15000000000003</v>
      </c>
      <c r="J1241" s="5">
        <f t="shared" si="19"/>
        <v>54</v>
      </c>
    </row>
    <row r="1242" spans="1:10" x14ac:dyDescent="0.35">
      <c r="A1242" s="2" t="s">
        <v>2</v>
      </c>
      <c r="B1242" s="2" t="s">
        <v>6</v>
      </c>
      <c r="C1242" s="2" t="s">
        <v>3</v>
      </c>
      <c r="D1242" s="2" t="s">
        <v>442</v>
      </c>
      <c r="E1242" s="3">
        <v>42461</v>
      </c>
      <c r="F1242" s="2" t="s">
        <v>5</v>
      </c>
      <c r="G1242" s="5">
        <v>4</v>
      </c>
      <c r="H1242" s="5">
        <v>12.42</v>
      </c>
      <c r="I1242" s="5">
        <v>49.68</v>
      </c>
      <c r="J1242" s="5">
        <f t="shared" si="19"/>
        <v>8</v>
      </c>
    </row>
    <row r="1243" spans="1:10" x14ac:dyDescent="0.35">
      <c r="A1243" s="2" t="s">
        <v>21</v>
      </c>
      <c r="B1243" s="2" t="s">
        <v>6</v>
      </c>
      <c r="C1243" s="2" t="s">
        <v>3</v>
      </c>
      <c r="D1243" s="2" t="s">
        <v>68</v>
      </c>
      <c r="E1243" s="3">
        <v>42461</v>
      </c>
      <c r="F1243" s="2" t="s">
        <v>18</v>
      </c>
      <c r="G1243" s="5">
        <v>5</v>
      </c>
      <c r="H1243" s="5">
        <v>53.35</v>
      </c>
      <c r="I1243" s="5">
        <v>266.75</v>
      </c>
      <c r="J1243" s="5">
        <f t="shared" si="19"/>
        <v>30</v>
      </c>
    </row>
    <row r="1244" spans="1:10" x14ac:dyDescent="0.35">
      <c r="A1244" s="2" t="s">
        <v>21</v>
      </c>
      <c r="B1244" s="2" t="s">
        <v>550</v>
      </c>
      <c r="C1244" s="2" t="s">
        <v>3</v>
      </c>
      <c r="D1244" s="2" t="s">
        <v>36</v>
      </c>
      <c r="E1244" s="3">
        <v>42461</v>
      </c>
      <c r="F1244" s="2" t="s">
        <v>18</v>
      </c>
      <c r="G1244" s="5">
        <v>2</v>
      </c>
      <c r="H1244" s="5">
        <v>53.35</v>
      </c>
      <c r="I1244" s="5">
        <v>106.7</v>
      </c>
      <c r="J1244" s="5">
        <f t="shared" si="19"/>
        <v>12</v>
      </c>
    </row>
    <row r="1245" spans="1:10" x14ac:dyDescent="0.35">
      <c r="A1245" s="2" t="s">
        <v>16</v>
      </c>
      <c r="B1245" s="2" t="s">
        <v>25</v>
      </c>
      <c r="C1245" s="2" t="s">
        <v>10</v>
      </c>
      <c r="D1245" s="2" t="s">
        <v>436</v>
      </c>
      <c r="E1245" s="3">
        <v>42461</v>
      </c>
      <c r="F1245" s="2" t="s">
        <v>12</v>
      </c>
      <c r="G1245" s="5">
        <v>6</v>
      </c>
      <c r="H1245" s="5">
        <v>16.32</v>
      </c>
      <c r="I1245" s="5">
        <v>97.92</v>
      </c>
      <c r="J1245" s="5">
        <f t="shared" si="19"/>
        <v>18</v>
      </c>
    </row>
    <row r="1246" spans="1:10" x14ac:dyDescent="0.35">
      <c r="A1246" s="2" t="s">
        <v>8</v>
      </c>
      <c r="B1246" s="2" t="s">
        <v>9</v>
      </c>
      <c r="C1246" s="2" t="s">
        <v>10</v>
      </c>
      <c r="D1246" s="2" t="s">
        <v>31</v>
      </c>
      <c r="E1246" s="3">
        <v>42461</v>
      </c>
      <c r="F1246" s="2" t="s">
        <v>12</v>
      </c>
      <c r="G1246" s="5">
        <v>8</v>
      </c>
      <c r="H1246" s="5">
        <v>16.32</v>
      </c>
      <c r="I1246" s="5">
        <v>130.56</v>
      </c>
      <c r="J1246" s="5">
        <f t="shared" si="19"/>
        <v>24</v>
      </c>
    </row>
    <row r="1247" spans="1:10" x14ac:dyDescent="0.35">
      <c r="A1247" s="2" t="s">
        <v>16</v>
      </c>
      <c r="B1247" s="2" t="s">
        <v>25</v>
      </c>
      <c r="C1247" s="2" t="s">
        <v>10</v>
      </c>
      <c r="D1247" s="2" t="s">
        <v>99</v>
      </c>
      <c r="E1247" s="3">
        <v>42462</v>
      </c>
      <c r="F1247" s="2" t="s">
        <v>5</v>
      </c>
      <c r="G1247" s="5">
        <v>9</v>
      </c>
      <c r="H1247" s="5">
        <v>12.42</v>
      </c>
      <c r="I1247" s="5">
        <v>111.78</v>
      </c>
      <c r="J1247" s="5">
        <f t="shared" si="19"/>
        <v>18</v>
      </c>
    </row>
    <row r="1248" spans="1:10" x14ac:dyDescent="0.35">
      <c r="A1248" s="2" t="s">
        <v>16</v>
      </c>
      <c r="B1248" s="2" t="s">
        <v>25</v>
      </c>
      <c r="C1248" s="2" t="s">
        <v>10</v>
      </c>
      <c r="D1248" s="2" t="s">
        <v>244</v>
      </c>
      <c r="E1248" s="3">
        <v>42462</v>
      </c>
      <c r="F1248" s="2" t="s">
        <v>15</v>
      </c>
      <c r="G1248" s="5">
        <v>7</v>
      </c>
      <c r="H1248" s="5">
        <v>17.829999999999998</v>
      </c>
      <c r="I1248" s="5">
        <v>124.80999999999999</v>
      </c>
      <c r="J1248" s="5">
        <f t="shared" si="19"/>
        <v>24.5</v>
      </c>
    </row>
    <row r="1249" spans="1:10" x14ac:dyDescent="0.35">
      <c r="A1249" s="2" t="s">
        <v>37</v>
      </c>
      <c r="B1249" s="2" t="s">
        <v>550</v>
      </c>
      <c r="C1249" s="2" t="s">
        <v>3</v>
      </c>
      <c r="D1249" s="2" t="s">
        <v>36</v>
      </c>
      <c r="E1249" s="3">
        <v>42462</v>
      </c>
      <c r="F1249" s="2" t="s">
        <v>12</v>
      </c>
      <c r="G1249" s="5">
        <v>7</v>
      </c>
      <c r="H1249" s="5">
        <v>16.32</v>
      </c>
      <c r="I1249" s="5">
        <v>114.24000000000001</v>
      </c>
      <c r="J1249" s="5">
        <f t="shared" si="19"/>
        <v>21</v>
      </c>
    </row>
    <row r="1250" spans="1:10" x14ac:dyDescent="0.35">
      <c r="A1250" s="2" t="s">
        <v>8</v>
      </c>
      <c r="B1250" s="2" t="s">
        <v>9</v>
      </c>
      <c r="C1250" s="2" t="s">
        <v>10</v>
      </c>
      <c r="D1250" s="2" t="s">
        <v>491</v>
      </c>
      <c r="E1250" s="3">
        <v>42462</v>
      </c>
      <c r="F1250" s="2" t="s">
        <v>18</v>
      </c>
      <c r="G1250" s="5">
        <v>3</v>
      </c>
      <c r="H1250" s="5">
        <v>53.35</v>
      </c>
      <c r="I1250" s="5">
        <v>160.05000000000001</v>
      </c>
      <c r="J1250" s="5">
        <f t="shared" si="19"/>
        <v>18</v>
      </c>
    </row>
    <row r="1251" spans="1:10" x14ac:dyDescent="0.35">
      <c r="A1251" s="2" t="s">
        <v>8</v>
      </c>
      <c r="B1251" s="2" t="s">
        <v>43</v>
      </c>
      <c r="C1251" s="2" t="s">
        <v>10</v>
      </c>
      <c r="D1251" s="2" t="s">
        <v>117</v>
      </c>
      <c r="E1251" s="3">
        <v>42462</v>
      </c>
      <c r="F1251" s="2" t="s">
        <v>18</v>
      </c>
      <c r="G1251" s="5">
        <v>9</v>
      </c>
      <c r="H1251" s="5">
        <v>53.35</v>
      </c>
      <c r="I1251" s="5">
        <v>480.15000000000003</v>
      </c>
      <c r="J1251" s="5">
        <f t="shared" si="19"/>
        <v>54</v>
      </c>
    </row>
    <row r="1252" spans="1:10" x14ac:dyDescent="0.35">
      <c r="A1252" s="2" t="s">
        <v>37</v>
      </c>
      <c r="B1252" s="2" t="s">
        <v>6</v>
      </c>
      <c r="C1252" s="2" t="s">
        <v>3</v>
      </c>
      <c r="D1252" s="2" t="s">
        <v>7</v>
      </c>
      <c r="E1252" s="3">
        <v>42462</v>
      </c>
      <c r="F1252" s="2" t="s">
        <v>5</v>
      </c>
      <c r="G1252" s="5">
        <v>7</v>
      </c>
      <c r="H1252" s="5">
        <v>12.42</v>
      </c>
      <c r="I1252" s="5">
        <v>86.94</v>
      </c>
      <c r="J1252" s="5">
        <f t="shared" si="19"/>
        <v>14</v>
      </c>
    </row>
    <row r="1253" spans="1:10" x14ac:dyDescent="0.35">
      <c r="A1253" s="2" t="s">
        <v>2</v>
      </c>
      <c r="B1253" s="2" t="s">
        <v>550</v>
      </c>
      <c r="C1253" s="2" t="s">
        <v>3</v>
      </c>
      <c r="D1253" s="2" t="s">
        <v>281</v>
      </c>
      <c r="E1253" s="3">
        <v>42462</v>
      </c>
      <c r="F1253" s="2" t="s">
        <v>5</v>
      </c>
      <c r="G1253" s="5">
        <v>2</v>
      </c>
      <c r="H1253" s="5">
        <v>12.42</v>
      </c>
      <c r="I1253" s="5">
        <v>24.84</v>
      </c>
      <c r="J1253" s="5">
        <f t="shared" si="19"/>
        <v>4</v>
      </c>
    </row>
    <row r="1254" spans="1:10" x14ac:dyDescent="0.35">
      <c r="A1254" s="2" t="s">
        <v>2</v>
      </c>
      <c r="B1254" s="2" t="s">
        <v>6</v>
      </c>
      <c r="C1254" s="2" t="s">
        <v>3</v>
      </c>
      <c r="D1254" s="2" t="s">
        <v>492</v>
      </c>
      <c r="E1254" s="3">
        <v>42462</v>
      </c>
      <c r="F1254" s="2" t="s">
        <v>5</v>
      </c>
      <c r="G1254" s="5">
        <v>2</v>
      </c>
      <c r="H1254" s="5">
        <v>12.42</v>
      </c>
      <c r="I1254" s="5">
        <v>24.84</v>
      </c>
      <c r="J1254" s="5">
        <f t="shared" si="19"/>
        <v>4</v>
      </c>
    </row>
    <row r="1255" spans="1:10" x14ac:dyDescent="0.35">
      <c r="A1255" s="2" t="s">
        <v>16</v>
      </c>
      <c r="B1255" s="2" t="s">
        <v>9</v>
      </c>
      <c r="C1255" s="2" t="s">
        <v>10</v>
      </c>
      <c r="D1255" s="2" t="s">
        <v>101</v>
      </c>
      <c r="E1255" s="3">
        <v>42462</v>
      </c>
      <c r="F1255" s="2" t="s">
        <v>5</v>
      </c>
      <c r="G1255" s="5">
        <v>10</v>
      </c>
      <c r="H1255" s="5">
        <v>12.42</v>
      </c>
      <c r="I1255" s="5">
        <v>124.2</v>
      </c>
      <c r="J1255" s="5">
        <f t="shared" si="19"/>
        <v>20</v>
      </c>
    </row>
    <row r="1256" spans="1:10" x14ac:dyDescent="0.35">
      <c r="A1256" s="2" t="s">
        <v>2</v>
      </c>
      <c r="B1256" s="2" t="s">
        <v>6</v>
      </c>
      <c r="C1256" s="2" t="s">
        <v>3</v>
      </c>
      <c r="D1256" s="2" t="s">
        <v>42</v>
      </c>
      <c r="E1256" s="3">
        <v>42462</v>
      </c>
      <c r="F1256" s="2" t="s">
        <v>12</v>
      </c>
      <c r="G1256" s="5">
        <v>3</v>
      </c>
      <c r="H1256" s="5">
        <v>16.32</v>
      </c>
      <c r="I1256" s="5">
        <v>48.96</v>
      </c>
      <c r="J1256" s="5">
        <f t="shared" si="19"/>
        <v>9</v>
      </c>
    </row>
    <row r="1257" spans="1:10" x14ac:dyDescent="0.35">
      <c r="A1257" s="2" t="s">
        <v>21</v>
      </c>
      <c r="B1257" s="2" t="s">
        <v>549</v>
      </c>
      <c r="C1257" s="2" t="s">
        <v>3</v>
      </c>
      <c r="D1257" s="2" t="s">
        <v>119</v>
      </c>
      <c r="E1257" s="3">
        <v>42462</v>
      </c>
      <c r="F1257" s="2" t="s">
        <v>18</v>
      </c>
      <c r="G1257" s="5">
        <v>10</v>
      </c>
      <c r="H1257" s="5">
        <v>53.35</v>
      </c>
      <c r="I1257" s="5">
        <v>533.5</v>
      </c>
      <c r="J1257" s="5">
        <f t="shared" si="19"/>
        <v>60</v>
      </c>
    </row>
    <row r="1258" spans="1:10" x14ac:dyDescent="0.35">
      <c r="A1258" s="2" t="s">
        <v>2</v>
      </c>
      <c r="B1258" s="2" t="s">
        <v>6</v>
      </c>
      <c r="C1258" s="2" t="s">
        <v>3</v>
      </c>
      <c r="D1258" s="2" t="s">
        <v>280</v>
      </c>
      <c r="E1258" s="3">
        <v>42462</v>
      </c>
      <c r="F1258" s="2" t="s">
        <v>18</v>
      </c>
      <c r="G1258" s="5">
        <v>4</v>
      </c>
      <c r="H1258" s="5">
        <v>53.35</v>
      </c>
      <c r="I1258" s="5">
        <v>213.4</v>
      </c>
      <c r="J1258" s="5">
        <f t="shared" si="19"/>
        <v>24</v>
      </c>
    </row>
    <row r="1259" spans="1:10" x14ac:dyDescent="0.35">
      <c r="A1259" s="2" t="s">
        <v>8</v>
      </c>
      <c r="B1259" s="2" t="s">
        <v>25</v>
      </c>
      <c r="C1259" s="2" t="s">
        <v>10</v>
      </c>
      <c r="D1259" s="2" t="s">
        <v>244</v>
      </c>
      <c r="E1259" s="3">
        <v>42462</v>
      </c>
      <c r="F1259" s="2" t="s">
        <v>15</v>
      </c>
      <c r="G1259" s="5">
        <v>1</v>
      </c>
      <c r="H1259" s="5">
        <v>17.829999999999998</v>
      </c>
      <c r="I1259" s="5">
        <v>17.829999999999998</v>
      </c>
      <c r="J1259" s="5">
        <f t="shared" si="19"/>
        <v>3.5</v>
      </c>
    </row>
    <row r="1260" spans="1:10" x14ac:dyDescent="0.35">
      <c r="A1260" s="2" t="s">
        <v>2</v>
      </c>
      <c r="B1260" s="2" t="s">
        <v>549</v>
      </c>
      <c r="C1260" s="2" t="s">
        <v>3</v>
      </c>
      <c r="D1260" s="2" t="s">
        <v>374</v>
      </c>
      <c r="E1260" s="3">
        <v>42462</v>
      </c>
      <c r="F1260" s="2" t="s">
        <v>5</v>
      </c>
      <c r="G1260" s="5">
        <v>6</v>
      </c>
      <c r="H1260" s="5">
        <v>12.42</v>
      </c>
      <c r="I1260" s="5">
        <v>74.52</v>
      </c>
      <c r="J1260" s="5">
        <f t="shared" si="19"/>
        <v>12</v>
      </c>
    </row>
    <row r="1261" spans="1:10" x14ac:dyDescent="0.35">
      <c r="A1261" s="2" t="s">
        <v>2</v>
      </c>
      <c r="B1261" s="2" t="s">
        <v>551</v>
      </c>
      <c r="C1261" s="2" t="s">
        <v>3</v>
      </c>
      <c r="D1261" s="2" t="s">
        <v>91</v>
      </c>
      <c r="E1261" s="3">
        <v>42463</v>
      </c>
      <c r="F1261" s="2" t="s">
        <v>5</v>
      </c>
      <c r="G1261" s="5">
        <v>5</v>
      </c>
      <c r="H1261" s="5">
        <v>12.42</v>
      </c>
      <c r="I1261" s="5">
        <v>62.1</v>
      </c>
      <c r="J1261" s="5">
        <f t="shared" si="19"/>
        <v>10</v>
      </c>
    </row>
    <row r="1262" spans="1:10" x14ac:dyDescent="0.35">
      <c r="A1262" s="2" t="s">
        <v>21</v>
      </c>
      <c r="B1262" s="2" t="s">
        <v>551</v>
      </c>
      <c r="C1262" s="2" t="s">
        <v>3</v>
      </c>
      <c r="D1262" s="2" t="s">
        <v>63</v>
      </c>
      <c r="E1262" s="3">
        <v>42463</v>
      </c>
      <c r="F1262" s="2" t="s">
        <v>15</v>
      </c>
      <c r="G1262" s="5">
        <v>7</v>
      </c>
      <c r="H1262" s="5">
        <v>17.829999999999998</v>
      </c>
      <c r="I1262" s="5">
        <v>124.80999999999999</v>
      </c>
      <c r="J1262" s="5">
        <f t="shared" si="19"/>
        <v>24.5</v>
      </c>
    </row>
    <row r="1263" spans="1:10" x14ac:dyDescent="0.35">
      <c r="A1263" s="2" t="s">
        <v>2</v>
      </c>
      <c r="B1263" s="2" t="s">
        <v>6</v>
      </c>
      <c r="C1263" s="2" t="s">
        <v>3</v>
      </c>
      <c r="D1263" s="2" t="s">
        <v>7</v>
      </c>
      <c r="E1263" s="3">
        <v>42463</v>
      </c>
      <c r="F1263" s="2" t="s">
        <v>5</v>
      </c>
      <c r="G1263" s="5">
        <v>5</v>
      </c>
      <c r="H1263" s="5">
        <v>12.42</v>
      </c>
      <c r="I1263" s="5">
        <v>62.1</v>
      </c>
      <c r="J1263" s="5">
        <f t="shared" si="19"/>
        <v>10</v>
      </c>
    </row>
    <row r="1264" spans="1:10" x14ac:dyDescent="0.35">
      <c r="A1264" s="2" t="s">
        <v>37</v>
      </c>
      <c r="B1264" s="2" t="s">
        <v>551</v>
      </c>
      <c r="C1264" s="2" t="s">
        <v>3</v>
      </c>
      <c r="D1264" s="2" t="s">
        <v>344</v>
      </c>
      <c r="E1264" s="3">
        <v>42463</v>
      </c>
      <c r="F1264" s="2" t="s">
        <v>15</v>
      </c>
      <c r="G1264" s="5">
        <v>1</v>
      </c>
      <c r="H1264" s="5">
        <v>17.829999999999998</v>
      </c>
      <c r="I1264" s="5">
        <v>17.829999999999998</v>
      </c>
      <c r="J1264" s="5">
        <f t="shared" si="19"/>
        <v>3.5</v>
      </c>
    </row>
    <row r="1265" spans="1:10" x14ac:dyDescent="0.35">
      <c r="A1265" s="2" t="s">
        <v>8</v>
      </c>
      <c r="B1265" s="2" t="s">
        <v>9</v>
      </c>
      <c r="C1265" s="2" t="s">
        <v>10</v>
      </c>
      <c r="D1265" s="2" t="s">
        <v>140</v>
      </c>
      <c r="E1265" s="3">
        <v>42463</v>
      </c>
      <c r="F1265" s="2" t="s">
        <v>12</v>
      </c>
      <c r="G1265" s="5">
        <v>6</v>
      </c>
      <c r="H1265" s="5">
        <v>16.32</v>
      </c>
      <c r="I1265" s="5">
        <v>97.92</v>
      </c>
      <c r="J1265" s="5">
        <f t="shared" si="19"/>
        <v>18</v>
      </c>
    </row>
    <row r="1266" spans="1:10" x14ac:dyDescent="0.35">
      <c r="A1266" s="2" t="s">
        <v>16</v>
      </c>
      <c r="B1266" s="2" t="s">
        <v>9</v>
      </c>
      <c r="C1266" s="2" t="s">
        <v>10</v>
      </c>
      <c r="D1266" s="2" t="s">
        <v>330</v>
      </c>
      <c r="E1266" s="3">
        <v>42463</v>
      </c>
      <c r="F1266" s="2" t="s">
        <v>12</v>
      </c>
      <c r="G1266" s="5">
        <v>3</v>
      </c>
      <c r="H1266" s="5">
        <v>16.32</v>
      </c>
      <c r="I1266" s="5">
        <v>48.96</v>
      </c>
      <c r="J1266" s="5">
        <f t="shared" si="19"/>
        <v>9</v>
      </c>
    </row>
    <row r="1267" spans="1:10" x14ac:dyDescent="0.35">
      <c r="A1267" s="2" t="s">
        <v>21</v>
      </c>
      <c r="B1267" s="2" t="s">
        <v>6</v>
      </c>
      <c r="C1267" s="2" t="s">
        <v>3</v>
      </c>
      <c r="D1267" s="2" t="s">
        <v>202</v>
      </c>
      <c r="E1267" s="3">
        <v>42463</v>
      </c>
      <c r="F1267" s="2" t="s">
        <v>5</v>
      </c>
      <c r="G1267" s="5">
        <v>5</v>
      </c>
      <c r="H1267" s="5">
        <v>12.42</v>
      </c>
      <c r="I1267" s="5">
        <v>62.1</v>
      </c>
      <c r="J1267" s="5">
        <f t="shared" si="19"/>
        <v>10</v>
      </c>
    </row>
    <row r="1268" spans="1:10" x14ac:dyDescent="0.35">
      <c r="A1268" s="2" t="s">
        <v>8</v>
      </c>
      <c r="B1268" s="2" t="s">
        <v>112</v>
      </c>
      <c r="C1268" s="2" t="s">
        <v>10</v>
      </c>
      <c r="D1268" s="2" t="s">
        <v>482</v>
      </c>
      <c r="E1268" s="3">
        <v>42463</v>
      </c>
      <c r="F1268" s="2" t="s">
        <v>5</v>
      </c>
      <c r="G1268" s="5">
        <v>6</v>
      </c>
      <c r="H1268" s="5">
        <v>12.42</v>
      </c>
      <c r="I1268" s="5">
        <v>74.52</v>
      </c>
      <c r="J1268" s="5">
        <f t="shared" si="19"/>
        <v>12</v>
      </c>
    </row>
    <row r="1269" spans="1:10" x14ac:dyDescent="0.35">
      <c r="A1269" s="2" t="s">
        <v>2</v>
      </c>
      <c r="B1269" s="2" t="s">
        <v>6</v>
      </c>
      <c r="C1269" s="2" t="s">
        <v>3</v>
      </c>
      <c r="D1269" s="2" t="s">
        <v>125</v>
      </c>
      <c r="E1269" s="3">
        <v>42463</v>
      </c>
      <c r="F1269" s="2" t="s">
        <v>5</v>
      </c>
      <c r="G1269" s="5">
        <v>1</v>
      </c>
      <c r="H1269" s="5">
        <v>12.42</v>
      </c>
      <c r="I1269" s="5">
        <v>12.42</v>
      </c>
      <c r="J1269" s="5">
        <f t="shared" si="19"/>
        <v>2</v>
      </c>
    </row>
    <row r="1270" spans="1:10" x14ac:dyDescent="0.35">
      <c r="A1270" s="2" t="s">
        <v>21</v>
      </c>
      <c r="B1270" s="2" t="s">
        <v>551</v>
      </c>
      <c r="C1270" s="2" t="s">
        <v>3</v>
      </c>
      <c r="D1270" s="2" t="s">
        <v>286</v>
      </c>
      <c r="E1270" s="3">
        <v>42463</v>
      </c>
      <c r="F1270" s="2" t="s">
        <v>15</v>
      </c>
      <c r="G1270" s="5">
        <v>1</v>
      </c>
      <c r="H1270" s="5">
        <v>17.829999999999998</v>
      </c>
      <c r="I1270" s="5">
        <v>17.829999999999998</v>
      </c>
      <c r="J1270" s="5">
        <f t="shared" si="19"/>
        <v>3.5</v>
      </c>
    </row>
    <row r="1271" spans="1:10" x14ac:dyDescent="0.35">
      <c r="A1271" s="2" t="s">
        <v>8</v>
      </c>
      <c r="B1271" s="2" t="s">
        <v>9</v>
      </c>
      <c r="C1271" s="2" t="s">
        <v>10</v>
      </c>
      <c r="D1271" s="2" t="s">
        <v>356</v>
      </c>
      <c r="E1271" s="3">
        <v>42464</v>
      </c>
      <c r="F1271" s="2" t="s">
        <v>18</v>
      </c>
      <c r="G1271" s="5">
        <v>1</v>
      </c>
      <c r="H1271" s="5">
        <v>53.35</v>
      </c>
      <c r="I1271" s="5">
        <v>53.35</v>
      </c>
      <c r="J1271" s="5">
        <f t="shared" si="19"/>
        <v>6</v>
      </c>
    </row>
    <row r="1272" spans="1:10" x14ac:dyDescent="0.35">
      <c r="A1272" s="2" t="s">
        <v>21</v>
      </c>
      <c r="B1272" s="2" t="s">
        <v>551</v>
      </c>
      <c r="C1272" s="2" t="s">
        <v>3</v>
      </c>
      <c r="D1272" s="2" t="s">
        <v>273</v>
      </c>
      <c r="E1272" s="3">
        <v>42464</v>
      </c>
      <c r="F1272" s="2" t="s">
        <v>5</v>
      </c>
      <c r="G1272" s="5">
        <v>4</v>
      </c>
      <c r="H1272" s="5">
        <v>12.42</v>
      </c>
      <c r="I1272" s="5">
        <v>49.68</v>
      </c>
      <c r="J1272" s="5">
        <f t="shared" si="19"/>
        <v>8</v>
      </c>
    </row>
    <row r="1273" spans="1:10" x14ac:dyDescent="0.35">
      <c r="A1273" s="2" t="s">
        <v>16</v>
      </c>
      <c r="B1273" s="2" t="s">
        <v>9</v>
      </c>
      <c r="C1273" s="2" t="s">
        <v>10</v>
      </c>
      <c r="D1273" s="2" t="s">
        <v>493</v>
      </c>
      <c r="E1273" s="3">
        <v>42464</v>
      </c>
      <c r="F1273" s="2" t="s">
        <v>12</v>
      </c>
      <c r="G1273" s="5">
        <v>4</v>
      </c>
      <c r="H1273" s="5">
        <v>16.32</v>
      </c>
      <c r="I1273" s="5">
        <v>65.28</v>
      </c>
      <c r="J1273" s="5">
        <f t="shared" si="19"/>
        <v>12</v>
      </c>
    </row>
    <row r="1274" spans="1:10" x14ac:dyDescent="0.35">
      <c r="A1274" s="2" t="s">
        <v>37</v>
      </c>
      <c r="B1274" s="2" t="s">
        <v>549</v>
      </c>
      <c r="C1274" s="2" t="s">
        <v>3</v>
      </c>
      <c r="D1274" s="2" t="s">
        <v>475</v>
      </c>
      <c r="E1274" s="3">
        <v>42464</v>
      </c>
      <c r="F1274" s="2" t="s">
        <v>15</v>
      </c>
      <c r="G1274" s="5">
        <v>8</v>
      </c>
      <c r="H1274" s="5">
        <v>17.829999999999998</v>
      </c>
      <c r="I1274" s="5">
        <v>142.63999999999999</v>
      </c>
      <c r="J1274" s="5">
        <f t="shared" si="19"/>
        <v>28</v>
      </c>
    </row>
    <row r="1275" spans="1:10" x14ac:dyDescent="0.35">
      <c r="A1275" s="2" t="s">
        <v>8</v>
      </c>
      <c r="B1275" s="2" t="s">
        <v>43</v>
      </c>
      <c r="C1275" s="2" t="s">
        <v>10</v>
      </c>
      <c r="D1275" s="2" t="s">
        <v>97</v>
      </c>
      <c r="E1275" s="3">
        <v>42464</v>
      </c>
      <c r="F1275" s="2" t="s">
        <v>15</v>
      </c>
      <c r="G1275" s="5">
        <v>3</v>
      </c>
      <c r="H1275" s="5">
        <v>17.829999999999998</v>
      </c>
      <c r="I1275" s="5">
        <v>53.489999999999995</v>
      </c>
      <c r="J1275" s="5">
        <f t="shared" si="19"/>
        <v>10.5</v>
      </c>
    </row>
    <row r="1276" spans="1:10" x14ac:dyDescent="0.35">
      <c r="A1276" s="2" t="s">
        <v>2</v>
      </c>
      <c r="B1276" s="2" t="s">
        <v>550</v>
      </c>
      <c r="C1276" s="2" t="s">
        <v>3</v>
      </c>
      <c r="D1276" s="2" t="s">
        <v>181</v>
      </c>
      <c r="E1276" s="3">
        <v>42464</v>
      </c>
      <c r="F1276" s="2" t="s">
        <v>5</v>
      </c>
      <c r="G1276" s="5">
        <v>7</v>
      </c>
      <c r="H1276" s="5">
        <v>12.42</v>
      </c>
      <c r="I1276" s="5">
        <v>86.94</v>
      </c>
      <c r="J1276" s="5">
        <f t="shared" si="19"/>
        <v>14</v>
      </c>
    </row>
    <row r="1277" spans="1:10" x14ac:dyDescent="0.35">
      <c r="A1277" s="2" t="s">
        <v>21</v>
      </c>
      <c r="B1277" s="2" t="s">
        <v>6</v>
      </c>
      <c r="C1277" s="2" t="s">
        <v>3</v>
      </c>
      <c r="D1277" s="2" t="s">
        <v>343</v>
      </c>
      <c r="E1277" s="3">
        <v>42464</v>
      </c>
      <c r="F1277" s="2" t="s">
        <v>18</v>
      </c>
      <c r="G1277" s="5">
        <v>8</v>
      </c>
      <c r="H1277" s="5">
        <v>53.35</v>
      </c>
      <c r="I1277" s="5">
        <v>426.8</v>
      </c>
      <c r="J1277" s="5">
        <f t="shared" si="19"/>
        <v>48</v>
      </c>
    </row>
    <row r="1278" spans="1:10" x14ac:dyDescent="0.35">
      <c r="A1278" s="2" t="s">
        <v>2</v>
      </c>
      <c r="B1278" s="2" t="s">
        <v>551</v>
      </c>
      <c r="C1278" s="2" t="s">
        <v>3</v>
      </c>
      <c r="D1278" s="2" t="s">
        <v>329</v>
      </c>
      <c r="E1278" s="3">
        <v>42464</v>
      </c>
      <c r="F1278" s="2" t="s">
        <v>18</v>
      </c>
      <c r="G1278" s="5">
        <v>7</v>
      </c>
      <c r="H1278" s="5">
        <v>53.35</v>
      </c>
      <c r="I1278" s="5">
        <v>373.45</v>
      </c>
      <c r="J1278" s="5">
        <f t="shared" si="19"/>
        <v>42</v>
      </c>
    </row>
    <row r="1279" spans="1:10" x14ac:dyDescent="0.35">
      <c r="A1279" s="2" t="s">
        <v>2</v>
      </c>
      <c r="B1279" s="2" t="s">
        <v>549</v>
      </c>
      <c r="C1279" s="2" t="s">
        <v>3</v>
      </c>
      <c r="D1279" s="2" t="s">
        <v>351</v>
      </c>
      <c r="E1279" s="3">
        <v>42464</v>
      </c>
      <c r="F1279" s="2" t="s">
        <v>18</v>
      </c>
      <c r="G1279" s="5">
        <v>10</v>
      </c>
      <c r="H1279" s="5">
        <v>53.35</v>
      </c>
      <c r="I1279" s="5">
        <v>533.5</v>
      </c>
      <c r="J1279" s="5">
        <f t="shared" si="19"/>
        <v>60</v>
      </c>
    </row>
    <row r="1280" spans="1:10" x14ac:dyDescent="0.35">
      <c r="A1280" s="2" t="s">
        <v>2</v>
      </c>
      <c r="B1280" s="2" t="s">
        <v>6</v>
      </c>
      <c r="C1280" s="2" t="s">
        <v>3</v>
      </c>
      <c r="D1280" s="2" t="s">
        <v>29</v>
      </c>
      <c r="E1280" s="3">
        <v>42465</v>
      </c>
      <c r="F1280" s="2" t="s">
        <v>12</v>
      </c>
      <c r="G1280" s="5">
        <v>1</v>
      </c>
      <c r="H1280" s="5">
        <v>16.32</v>
      </c>
      <c r="I1280" s="5">
        <v>16.32</v>
      </c>
      <c r="J1280" s="5">
        <f t="shared" si="19"/>
        <v>3</v>
      </c>
    </row>
    <row r="1281" spans="1:10" x14ac:dyDescent="0.35">
      <c r="A1281" s="2" t="s">
        <v>2</v>
      </c>
      <c r="B1281" s="2" t="s">
        <v>550</v>
      </c>
      <c r="C1281" s="2" t="s">
        <v>3</v>
      </c>
      <c r="D1281" s="2" t="s">
        <v>80</v>
      </c>
      <c r="E1281" s="3">
        <v>42465</v>
      </c>
      <c r="F1281" s="2" t="s">
        <v>15</v>
      </c>
      <c r="G1281" s="5">
        <v>7</v>
      </c>
      <c r="H1281" s="5">
        <v>17.829999999999998</v>
      </c>
      <c r="I1281" s="5">
        <v>124.80999999999999</v>
      </c>
      <c r="J1281" s="5">
        <f t="shared" si="19"/>
        <v>24.5</v>
      </c>
    </row>
    <row r="1282" spans="1:10" x14ac:dyDescent="0.35">
      <c r="A1282" s="2" t="s">
        <v>16</v>
      </c>
      <c r="B1282" s="2" t="s">
        <v>9</v>
      </c>
      <c r="C1282" s="2" t="s">
        <v>10</v>
      </c>
      <c r="D1282" s="2" t="s">
        <v>11</v>
      </c>
      <c r="E1282" s="3">
        <v>42465</v>
      </c>
      <c r="F1282" s="2" t="s">
        <v>12</v>
      </c>
      <c r="G1282" s="5">
        <v>6</v>
      </c>
      <c r="H1282" s="5">
        <v>16.32</v>
      </c>
      <c r="I1282" s="5">
        <v>97.92</v>
      </c>
      <c r="J1282" s="5">
        <f t="shared" si="19"/>
        <v>18</v>
      </c>
    </row>
    <row r="1283" spans="1:10" x14ac:dyDescent="0.35">
      <c r="A1283" s="2" t="s">
        <v>8</v>
      </c>
      <c r="B1283" s="2" t="s">
        <v>9</v>
      </c>
      <c r="C1283" s="2" t="s">
        <v>10</v>
      </c>
      <c r="D1283" s="2" t="s">
        <v>426</v>
      </c>
      <c r="E1283" s="3">
        <v>42465</v>
      </c>
      <c r="F1283" s="2" t="s">
        <v>18</v>
      </c>
      <c r="G1283" s="5">
        <v>2</v>
      </c>
      <c r="H1283" s="5">
        <v>53.35</v>
      </c>
      <c r="I1283" s="5">
        <v>106.7</v>
      </c>
      <c r="J1283" s="5">
        <f t="shared" ref="J1283:J1346" si="20">IF(F1283="Junk",G1283*2,IF(F1283="Stuff",G1283*3,IF(F1283="Things",G1283*3.5,G1283*6)))</f>
        <v>12</v>
      </c>
    </row>
    <row r="1284" spans="1:10" x14ac:dyDescent="0.35">
      <c r="A1284" s="2" t="s">
        <v>21</v>
      </c>
      <c r="B1284" s="2" t="s">
        <v>549</v>
      </c>
      <c r="C1284" s="2" t="s">
        <v>3</v>
      </c>
      <c r="D1284" s="2" t="s">
        <v>294</v>
      </c>
      <c r="E1284" s="3">
        <v>42465</v>
      </c>
      <c r="F1284" s="2" t="s">
        <v>12</v>
      </c>
      <c r="G1284" s="5">
        <v>2</v>
      </c>
      <c r="H1284" s="5">
        <v>16.32</v>
      </c>
      <c r="I1284" s="5">
        <v>32.64</v>
      </c>
      <c r="J1284" s="5">
        <f t="shared" si="20"/>
        <v>6</v>
      </c>
    </row>
    <row r="1285" spans="1:10" x14ac:dyDescent="0.35">
      <c r="A1285" s="2" t="s">
        <v>2</v>
      </c>
      <c r="B1285" s="2" t="s">
        <v>551</v>
      </c>
      <c r="C1285" s="2" t="s">
        <v>3</v>
      </c>
      <c r="D1285" s="2" t="s">
        <v>77</v>
      </c>
      <c r="E1285" s="3">
        <v>42465</v>
      </c>
      <c r="F1285" s="2" t="s">
        <v>18</v>
      </c>
      <c r="G1285" s="5">
        <v>3</v>
      </c>
      <c r="H1285" s="5">
        <v>53.35</v>
      </c>
      <c r="I1285" s="5">
        <v>160.05000000000001</v>
      </c>
      <c r="J1285" s="5">
        <f t="shared" si="20"/>
        <v>18</v>
      </c>
    </row>
    <row r="1286" spans="1:10" x14ac:dyDescent="0.35">
      <c r="A1286" s="2" t="s">
        <v>8</v>
      </c>
      <c r="B1286" s="2" t="s">
        <v>43</v>
      </c>
      <c r="C1286" s="2" t="s">
        <v>10</v>
      </c>
      <c r="D1286" s="2" t="s">
        <v>233</v>
      </c>
      <c r="E1286" s="3">
        <v>42465</v>
      </c>
      <c r="F1286" s="2" t="s">
        <v>12</v>
      </c>
      <c r="G1286" s="5">
        <v>5</v>
      </c>
      <c r="H1286" s="5">
        <v>16.32</v>
      </c>
      <c r="I1286" s="5">
        <v>81.599999999999994</v>
      </c>
      <c r="J1286" s="5">
        <f t="shared" si="20"/>
        <v>15</v>
      </c>
    </row>
    <row r="1287" spans="1:10" x14ac:dyDescent="0.35">
      <c r="A1287" s="2" t="s">
        <v>2</v>
      </c>
      <c r="B1287" s="2" t="s">
        <v>6</v>
      </c>
      <c r="C1287" s="2" t="s">
        <v>3</v>
      </c>
      <c r="D1287" s="2" t="s">
        <v>215</v>
      </c>
      <c r="E1287" s="3">
        <v>42465</v>
      </c>
      <c r="F1287" s="2" t="s">
        <v>18</v>
      </c>
      <c r="G1287" s="5">
        <v>3</v>
      </c>
      <c r="H1287" s="5">
        <v>53.35</v>
      </c>
      <c r="I1287" s="5">
        <v>160.05000000000001</v>
      </c>
      <c r="J1287" s="5">
        <f t="shared" si="20"/>
        <v>18</v>
      </c>
    </row>
    <row r="1288" spans="1:10" x14ac:dyDescent="0.35">
      <c r="A1288" s="2" t="s">
        <v>21</v>
      </c>
      <c r="B1288" s="2" t="s">
        <v>550</v>
      </c>
      <c r="C1288" s="2" t="s">
        <v>3</v>
      </c>
      <c r="D1288" s="2" t="s">
        <v>130</v>
      </c>
      <c r="E1288" s="3">
        <v>42465</v>
      </c>
      <c r="F1288" s="2" t="s">
        <v>5</v>
      </c>
      <c r="G1288" s="5">
        <v>7</v>
      </c>
      <c r="H1288" s="5">
        <v>12.42</v>
      </c>
      <c r="I1288" s="5">
        <v>86.94</v>
      </c>
      <c r="J1288" s="5">
        <f t="shared" si="20"/>
        <v>14</v>
      </c>
    </row>
    <row r="1289" spans="1:10" x14ac:dyDescent="0.35">
      <c r="A1289" s="2" t="s">
        <v>21</v>
      </c>
      <c r="B1289" s="2" t="s">
        <v>550</v>
      </c>
      <c r="C1289" s="2" t="s">
        <v>3</v>
      </c>
      <c r="D1289" s="2" t="s">
        <v>397</v>
      </c>
      <c r="E1289" s="3">
        <v>42465</v>
      </c>
      <c r="F1289" s="2" t="s">
        <v>18</v>
      </c>
      <c r="G1289" s="5">
        <v>3</v>
      </c>
      <c r="H1289" s="5">
        <v>53.35</v>
      </c>
      <c r="I1289" s="5">
        <v>160.05000000000001</v>
      </c>
      <c r="J1289" s="5">
        <f t="shared" si="20"/>
        <v>18</v>
      </c>
    </row>
    <row r="1290" spans="1:10" x14ac:dyDescent="0.35">
      <c r="A1290" s="2" t="s">
        <v>21</v>
      </c>
      <c r="B1290" s="2" t="s">
        <v>550</v>
      </c>
      <c r="C1290" s="2" t="s">
        <v>3</v>
      </c>
      <c r="D1290" s="2" t="s">
        <v>494</v>
      </c>
      <c r="E1290" s="3">
        <v>42465</v>
      </c>
      <c r="F1290" s="2" t="s">
        <v>5</v>
      </c>
      <c r="G1290" s="5">
        <v>2</v>
      </c>
      <c r="H1290" s="5">
        <v>12.42</v>
      </c>
      <c r="I1290" s="5">
        <v>24.84</v>
      </c>
      <c r="J1290" s="5">
        <f t="shared" si="20"/>
        <v>4</v>
      </c>
    </row>
    <row r="1291" spans="1:10" x14ac:dyDescent="0.35">
      <c r="A1291" s="2" t="s">
        <v>16</v>
      </c>
      <c r="B1291" s="2" t="s">
        <v>25</v>
      </c>
      <c r="C1291" s="2" t="s">
        <v>10</v>
      </c>
      <c r="D1291" s="2" t="s">
        <v>26</v>
      </c>
      <c r="E1291" s="3">
        <v>42465</v>
      </c>
      <c r="F1291" s="2" t="s">
        <v>12</v>
      </c>
      <c r="G1291" s="5">
        <v>4</v>
      </c>
      <c r="H1291" s="5">
        <v>16.32</v>
      </c>
      <c r="I1291" s="5">
        <v>65.28</v>
      </c>
      <c r="J1291" s="5">
        <f t="shared" si="20"/>
        <v>12</v>
      </c>
    </row>
    <row r="1292" spans="1:10" x14ac:dyDescent="0.35">
      <c r="A1292" s="2" t="s">
        <v>16</v>
      </c>
      <c r="B1292" s="2" t="s">
        <v>43</v>
      </c>
      <c r="C1292" s="2" t="s">
        <v>10</v>
      </c>
      <c r="D1292" s="2" t="s">
        <v>495</v>
      </c>
      <c r="E1292" s="3">
        <v>42465</v>
      </c>
      <c r="F1292" s="2" t="s">
        <v>5</v>
      </c>
      <c r="G1292" s="5">
        <v>10</v>
      </c>
      <c r="H1292" s="5">
        <v>12.42</v>
      </c>
      <c r="I1292" s="5">
        <v>124.2</v>
      </c>
      <c r="J1292" s="5">
        <f t="shared" si="20"/>
        <v>20</v>
      </c>
    </row>
    <row r="1293" spans="1:10" x14ac:dyDescent="0.35">
      <c r="A1293" s="2" t="s">
        <v>2</v>
      </c>
      <c r="B1293" s="2" t="s">
        <v>551</v>
      </c>
      <c r="C1293" s="2" t="s">
        <v>3</v>
      </c>
      <c r="D1293" s="2" t="s">
        <v>462</v>
      </c>
      <c r="E1293" s="3">
        <v>42465</v>
      </c>
      <c r="F1293" s="2" t="s">
        <v>18</v>
      </c>
      <c r="G1293" s="5">
        <v>8</v>
      </c>
      <c r="H1293" s="5">
        <v>53.35</v>
      </c>
      <c r="I1293" s="5">
        <v>426.8</v>
      </c>
      <c r="J1293" s="5">
        <f t="shared" si="20"/>
        <v>48</v>
      </c>
    </row>
    <row r="1294" spans="1:10" x14ac:dyDescent="0.35">
      <c r="A1294" s="2" t="s">
        <v>21</v>
      </c>
      <c r="B1294" s="2" t="s">
        <v>6</v>
      </c>
      <c r="C1294" s="2" t="s">
        <v>3</v>
      </c>
      <c r="D1294" s="2" t="s">
        <v>158</v>
      </c>
      <c r="E1294" s="3">
        <v>42465</v>
      </c>
      <c r="F1294" s="2" t="s">
        <v>15</v>
      </c>
      <c r="G1294" s="5">
        <v>1</v>
      </c>
      <c r="H1294" s="5">
        <v>17.829999999999998</v>
      </c>
      <c r="I1294" s="5">
        <v>17.829999999999998</v>
      </c>
      <c r="J1294" s="5">
        <f t="shared" si="20"/>
        <v>3.5</v>
      </c>
    </row>
    <row r="1295" spans="1:10" x14ac:dyDescent="0.35">
      <c r="A1295" s="2" t="s">
        <v>2</v>
      </c>
      <c r="B1295" s="2" t="s">
        <v>6</v>
      </c>
      <c r="C1295" s="2" t="s">
        <v>3</v>
      </c>
      <c r="D1295" s="2" t="s">
        <v>476</v>
      </c>
      <c r="E1295" s="3">
        <v>42466</v>
      </c>
      <c r="F1295" s="2" t="s">
        <v>12</v>
      </c>
      <c r="G1295" s="5">
        <v>4</v>
      </c>
      <c r="H1295" s="5">
        <v>16.32</v>
      </c>
      <c r="I1295" s="5">
        <v>65.28</v>
      </c>
      <c r="J1295" s="5">
        <f t="shared" si="20"/>
        <v>12</v>
      </c>
    </row>
    <row r="1296" spans="1:10" x14ac:dyDescent="0.35">
      <c r="A1296" s="2" t="s">
        <v>2</v>
      </c>
      <c r="B1296" s="2" t="s">
        <v>551</v>
      </c>
      <c r="C1296" s="2" t="s">
        <v>3</v>
      </c>
      <c r="D1296" s="2" t="s">
        <v>430</v>
      </c>
      <c r="E1296" s="3">
        <v>42466</v>
      </c>
      <c r="F1296" s="2" t="s">
        <v>18</v>
      </c>
      <c r="G1296" s="5">
        <v>4</v>
      </c>
      <c r="H1296" s="5">
        <v>53.35</v>
      </c>
      <c r="I1296" s="5">
        <v>213.4</v>
      </c>
      <c r="J1296" s="5">
        <f t="shared" si="20"/>
        <v>24</v>
      </c>
    </row>
    <row r="1297" spans="1:10" x14ac:dyDescent="0.35">
      <c r="A1297" s="2" t="s">
        <v>37</v>
      </c>
      <c r="B1297" s="2" t="s">
        <v>6</v>
      </c>
      <c r="C1297" s="2" t="s">
        <v>3</v>
      </c>
      <c r="D1297" s="2" t="s">
        <v>463</v>
      </c>
      <c r="E1297" s="3">
        <v>42466</v>
      </c>
      <c r="F1297" s="2" t="s">
        <v>5</v>
      </c>
      <c r="G1297" s="5">
        <v>4</v>
      </c>
      <c r="H1297" s="5">
        <v>12.42</v>
      </c>
      <c r="I1297" s="5">
        <v>49.68</v>
      </c>
      <c r="J1297" s="5">
        <f t="shared" si="20"/>
        <v>8</v>
      </c>
    </row>
    <row r="1298" spans="1:10" x14ac:dyDescent="0.35">
      <c r="A1298" s="2" t="s">
        <v>37</v>
      </c>
      <c r="B1298" s="2" t="s">
        <v>6</v>
      </c>
      <c r="C1298" s="2" t="s">
        <v>3</v>
      </c>
      <c r="D1298" s="2" t="s">
        <v>333</v>
      </c>
      <c r="E1298" s="3">
        <v>42466</v>
      </c>
      <c r="F1298" s="2" t="s">
        <v>15</v>
      </c>
      <c r="G1298" s="5">
        <v>4</v>
      </c>
      <c r="H1298" s="5">
        <v>17.829999999999998</v>
      </c>
      <c r="I1298" s="5">
        <v>71.319999999999993</v>
      </c>
      <c r="J1298" s="5">
        <f t="shared" si="20"/>
        <v>14</v>
      </c>
    </row>
    <row r="1299" spans="1:10" x14ac:dyDescent="0.35">
      <c r="A1299" s="2" t="s">
        <v>37</v>
      </c>
      <c r="B1299" s="2" t="s">
        <v>551</v>
      </c>
      <c r="C1299" s="2" t="s">
        <v>3</v>
      </c>
      <c r="D1299" s="2" t="s">
        <v>357</v>
      </c>
      <c r="E1299" s="3">
        <v>42466</v>
      </c>
      <c r="F1299" s="2" t="s">
        <v>5</v>
      </c>
      <c r="G1299" s="5">
        <v>10</v>
      </c>
      <c r="H1299" s="5">
        <v>12.42</v>
      </c>
      <c r="I1299" s="5">
        <v>124.2</v>
      </c>
      <c r="J1299" s="5">
        <f t="shared" si="20"/>
        <v>20</v>
      </c>
    </row>
    <row r="1300" spans="1:10" x14ac:dyDescent="0.35">
      <c r="A1300" s="2" t="s">
        <v>2</v>
      </c>
      <c r="B1300" s="2" t="s">
        <v>6</v>
      </c>
      <c r="C1300" s="2" t="s">
        <v>3</v>
      </c>
      <c r="D1300" s="2" t="s">
        <v>421</v>
      </c>
      <c r="E1300" s="3">
        <v>42466</v>
      </c>
      <c r="F1300" s="2" t="s">
        <v>5</v>
      </c>
      <c r="G1300" s="5">
        <v>6</v>
      </c>
      <c r="H1300" s="5">
        <v>12.42</v>
      </c>
      <c r="I1300" s="5">
        <v>74.52</v>
      </c>
      <c r="J1300" s="5">
        <f t="shared" si="20"/>
        <v>12</v>
      </c>
    </row>
    <row r="1301" spans="1:10" x14ac:dyDescent="0.35">
      <c r="A1301" s="2" t="s">
        <v>16</v>
      </c>
      <c r="B1301" s="2" t="s">
        <v>9</v>
      </c>
      <c r="C1301" s="2" t="s">
        <v>10</v>
      </c>
      <c r="D1301" s="2" t="s">
        <v>187</v>
      </c>
      <c r="E1301" s="3">
        <v>42466</v>
      </c>
      <c r="F1301" s="2" t="s">
        <v>18</v>
      </c>
      <c r="G1301" s="5">
        <v>6</v>
      </c>
      <c r="H1301" s="5">
        <v>53.35</v>
      </c>
      <c r="I1301" s="5">
        <v>320.10000000000002</v>
      </c>
      <c r="J1301" s="5">
        <f t="shared" si="20"/>
        <v>36</v>
      </c>
    </row>
    <row r="1302" spans="1:10" x14ac:dyDescent="0.35">
      <c r="A1302" s="2" t="s">
        <v>16</v>
      </c>
      <c r="B1302" s="2" t="s">
        <v>25</v>
      </c>
      <c r="C1302" s="2" t="s">
        <v>10</v>
      </c>
      <c r="D1302" s="2" t="s">
        <v>257</v>
      </c>
      <c r="E1302" s="3">
        <v>42466</v>
      </c>
      <c r="F1302" s="2" t="s">
        <v>18</v>
      </c>
      <c r="G1302" s="5">
        <v>9</v>
      </c>
      <c r="H1302" s="5">
        <v>53.35</v>
      </c>
      <c r="I1302" s="5">
        <v>480.15000000000003</v>
      </c>
      <c r="J1302" s="5">
        <f t="shared" si="20"/>
        <v>54</v>
      </c>
    </row>
    <row r="1303" spans="1:10" x14ac:dyDescent="0.35">
      <c r="A1303" s="2" t="s">
        <v>8</v>
      </c>
      <c r="B1303" s="2" t="s">
        <v>43</v>
      </c>
      <c r="C1303" s="2" t="s">
        <v>10</v>
      </c>
      <c r="D1303" s="2" t="s">
        <v>58</v>
      </c>
      <c r="E1303" s="3">
        <v>42466</v>
      </c>
      <c r="F1303" s="2" t="s">
        <v>12</v>
      </c>
      <c r="G1303" s="5">
        <v>6</v>
      </c>
      <c r="H1303" s="5">
        <v>16.32</v>
      </c>
      <c r="I1303" s="5">
        <v>97.92</v>
      </c>
      <c r="J1303" s="5">
        <f t="shared" si="20"/>
        <v>18</v>
      </c>
    </row>
    <row r="1304" spans="1:10" x14ac:dyDescent="0.35">
      <c r="A1304" s="2" t="s">
        <v>21</v>
      </c>
      <c r="B1304" s="2" t="s">
        <v>550</v>
      </c>
      <c r="C1304" s="2" t="s">
        <v>3</v>
      </c>
      <c r="D1304" s="2" t="s">
        <v>449</v>
      </c>
      <c r="E1304" s="3">
        <v>42466</v>
      </c>
      <c r="F1304" s="2" t="s">
        <v>12</v>
      </c>
      <c r="G1304" s="5">
        <v>1</v>
      </c>
      <c r="H1304" s="5">
        <v>16.32</v>
      </c>
      <c r="I1304" s="5">
        <v>16.32</v>
      </c>
      <c r="J1304" s="5">
        <f t="shared" si="20"/>
        <v>3</v>
      </c>
    </row>
    <row r="1305" spans="1:10" x14ac:dyDescent="0.35">
      <c r="A1305" s="2" t="s">
        <v>16</v>
      </c>
      <c r="B1305" s="2" t="s">
        <v>25</v>
      </c>
      <c r="C1305" s="2" t="s">
        <v>10</v>
      </c>
      <c r="D1305" s="2" t="s">
        <v>362</v>
      </c>
      <c r="E1305" s="3">
        <v>42466</v>
      </c>
      <c r="F1305" s="2" t="s">
        <v>5</v>
      </c>
      <c r="G1305" s="5">
        <v>6</v>
      </c>
      <c r="H1305" s="5">
        <v>12.42</v>
      </c>
      <c r="I1305" s="5">
        <v>74.52</v>
      </c>
      <c r="J1305" s="5">
        <f t="shared" si="20"/>
        <v>12</v>
      </c>
    </row>
    <row r="1306" spans="1:10" x14ac:dyDescent="0.35">
      <c r="A1306" s="2" t="s">
        <v>21</v>
      </c>
      <c r="B1306" s="2" t="s">
        <v>551</v>
      </c>
      <c r="C1306" s="2" t="s">
        <v>3</v>
      </c>
      <c r="D1306" s="2" t="s">
        <v>496</v>
      </c>
      <c r="E1306" s="3">
        <v>42467</v>
      </c>
      <c r="F1306" s="2" t="s">
        <v>18</v>
      </c>
      <c r="G1306" s="5">
        <v>6</v>
      </c>
      <c r="H1306" s="5">
        <v>53.35</v>
      </c>
      <c r="I1306" s="5">
        <v>320.10000000000002</v>
      </c>
      <c r="J1306" s="5">
        <f t="shared" si="20"/>
        <v>36</v>
      </c>
    </row>
    <row r="1307" spans="1:10" x14ac:dyDescent="0.35">
      <c r="A1307" s="2" t="s">
        <v>16</v>
      </c>
      <c r="B1307" s="2" t="s">
        <v>25</v>
      </c>
      <c r="C1307" s="2" t="s">
        <v>10</v>
      </c>
      <c r="D1307" s="2" t="s">
        <v>134</v>
      </c>
      <c r="E1307" s="3">
        <v>42467</v>
      </c>
      <c r="F1307" s="2" t="s">
        <v>15</v>
      </c>
      <c r="G1307" s="5">
        <v>7</v>
      </c>
      <c r="H1307" s="5">
        <v>17.829999999999998</v>
      </c>
      <c r="I1307" s="5">
        <v>124.80999999999999</v>
      </c>
      <c r="J1307" s="5">
        <f t="shared" si="20"/>
        <v>24.5</v>
      </c>
    </row>
    <row r="1308" spans="1:10" x14ac:dyDescent="0.35">
      <c r="A1308" s="2" t="s">
        <v>2</v>
      </c>
      <c r="B1308" s="2" t="s">
        <v>550</v>
      </c>
      <c r="C1308" s="2" t="s">
        <v>3</v>
      </c>
      <c r="D1308" s="2" t="s">
        <v>221</v>
      </c>
      <c r="E1308" s="3">
        <v>42467</v>
      </c>
      <c r="F1308" s="2" t="s">
        <v>18</v>
      </c>
      <c r="G1308" s="5">
        <v>3</v>
      </c>
      <c r="H1308" s="5">
        <v>53.35</v>
      </c>
      <c r="I1308" s="5">
        <v>160.05000000000001</v>
      </c>
      <c r="J1308" s="5">
        <f t="shared" si="20"/>
        <v>18</v>
      </c>
    </row>
    <row r="1309" spans="1:10" x14ac:dyDescent="0.35">
      <c r="A1309" s="2" t="s">
        <v>8</v>
      </c>
      <c r="B1309" s="2" t="s">
        <v>43</v>
      </c>
      <c r="C1309" s="2" t="s">
        <v>10</v>
      </c>
      <c r="D1309" s="2" t="s">
        <v>497</v>
      </c>
      <c r="E1309" s="3">
        <v>42467</v>
      </c>
      <c r="F1309" s="2" t="s">
        <v>18</v>
      </c>
      <c r="G1309" s="5">
        <v>9</v>
      </c>
      <c r="H1309" s="5">
        <v>53.35</v>
      </c>
      <c r="I1309" s="5">
        <v>480.15000000000003</v>
      </c>
      <c r="J1309" s="5">
        <f t="shared" si="20"/>
        <v>54</v>
      </c>
    </row>
    <row r="1310" spans="1:10" x14ac:dyDescent="0.35">
      <c r="A1310" s="2" t="s">
        <v>21</v>
      </c>
      <c r="B1310" s="2" t="s">
        <v>549</v>
      </c>
      <c r="C1310" s="2" t="s">
        <v>3</v>
      </c>
      <c r="D1310" s="2" t="s">
        <v>308</v>
      </c>
      <c r="E1310" s="3">
        <v>42467</v>
      </c>
      <c r="F1310" s="2" t="s">
        <v>15</v>
      </c>
      <c r="G1310" s="5">
        <v>6</v>
      </c>
      <c r="H1310" s="5">
        <v>17.829999999999998</v>
      </c>
      <c r="I1310" s="5">
        <v>106.97999999999999</v>
      </c>
      <c r="J1310" s="5">
        <f t="shared" si="20"/>
        <v>21</v>
      </c>
    </row>
    <row r="1311" spans="1:10" x14ac:dyDescent="0.35">
      <c r="A1311" s="2" t="s">
        <v>16</v>
      </c>
      <c r="B1311" s="2" t="s">
        <v>9</v>
      </c>
      <c r="C1311" s="2" t="s">
        <v>10</v>
      </c>
      <c r="D1311" s="2" t="s">
        <v>493</v>
      </c>
      <c r="E1311" s="3">
        <v>42467</v>
      </c>
      <c r="F1311" s="2" t="s">
        <v>18</v>
      </c>
      <c r="G1311" s="5">
        <v>1</v>
      </c>
      <c r="H1311" s="5">
        <v>53.35</v>
      </c>
      <c r="I1311" s="5">
        <v>53.35</v>
      </c>
      <c r="J1311" s="5">
        <f t="shared" si="20"/>
        <v>6</v>
      </c>
    </row>
    <row r="1312" spans="1:10" x14ac:dyDescent="0.35">
      <c r="A1312" s="2" t="s">
        <v>2</v>
      </c>
      <c r="B1312" s="2" t="s">
        <v>551</v>
      </c>
      <c r="C1312" s="2" t="s">
        <v>3</v>
      </c>
      <c r="D1312" s="2" t="s">
        <v>27</v>
      </c>
      <c r="E1312" s="3">
        <v>42467</v>
      </c>
      <c r="F1312" s="2" t="s">
        <v>18</v>
      </c>
      <c r="G1312" s="5">
        <v>7</v>
      </c>
      <c r="H1312" s="5">
        <v>53.35</v>
      </c>
      <c r="I1312" s="5">
        <v>373.45</v>
      </c>
      <c r="J1312" s="5">
        <f t="shared" si="20"/>
        <v>42</v>
      </c>
    </row>
    <row r="1313" spans="1:10" x14ac:dyDescent="0.35">
      <c r="A1313" s="2" t="s">
        <v>2</v>
      </c>
      <c r="B1313" s="2" t="s">
        <v>550</v>
      </c>
      <c r="C1313" s="2" t="s">
        <v>3</v>
      </c>
      <c r="D1313" s="2" t="s">
        <v>339</v>
      </c>
      <c r="E1313" s="3">
        <v>42467</v>
      </c>
      <c r="F1313" s="2" t="s">
        <v>5</v>
      </c>
      <c r="G1313" s="5">
        <v>8</v>
      </c>
      <c r="H1313" s="5">
        <v>12.42</v>
      </c>
      <c r="I1313" s="5">
        <v>99.36</v>
      </c>
      <c r="J1313" s="5">
        <f t="shared" si="20"/>
        <v>16</v>
      </c>
    </row>
    <row r="1314" spans="1:10" x14ac:dyDescent="0.35">
      <c r="A1314" s="2" t="s">
        <v>16</v>
      </c>
      <c r="B1314" s="2" t="s">
        <v>25</v>
      </c>
      <c r="C1314" s="2" t="s">
        <v>10</v>
      </c>
      <c r="D1314" s="2" t="s">
        <v>498</v>
      </c>
      <c r="E1314" s="3">
        <v>42467</v>
      </c>
      <c r="F1314" s="2" t="s">
        <v>12</v>
      </c>
      <c r="G1314" s="5">
        <v>2</v>
      </c>
      <c r="H1314" s="5">
        <v>16.32</v>
      </c>
      <c r="I1314" s="5">
        <v>32.64</v>
      </c>
      <c r="J1314" s="5">
        <f t="shared" si="20"/>
        <v>6</v>
      </c>
    </row>
    <row r="1315" spans="1:10" x14ac:dyDescent="0.35">
      <c r="A1315" s="2" t="s">
        <v>2</v>
      </c>
      <c r="B1315" s="2" t="s">
        <v>6</v>
      </c>
      <c r="C1315" s="2" t="s">
        <v>3</v>
      </c>
      <c r="D1315" s="2" t="s">
        <v>417</v>
      </c>
      <c r="E1315" s="3">
        <v>42467</v>
      </c>
      <c r="F1315" s="2" t="s">
        <v>5</v>
      </c>
      <c r="G1315" s="5">
        <v>3</v>
      </c>
      <c r="H1315" s="5">
        <v>12.42</v>
      </c>
      <c r="I1315" s="5">
        <v>37.26</v>
      </c>
      <c r="J1315" s="5">
        <f t="shared" si="20"/>
        <v>6</v>
      </c>
    </row>
    <row r="1316" spans="1:10" x14ac:dyDescent="0.35">
      <c r="A1316" s="2" t="s">
        <v>21</v>
      </c>
      <c r="B1316" s="2" t="s">
        <v>551</v>
      </c>
      <c r="C1316" s="2" t="s">
        <v>3</v>
      </c>
      <c r="D1316" s="2" t="s">
        <v>353</v>
      </c>
      <c r="E1316" s="3">
        <v>42467</v>
      </c>
      <c r="F1316" s="2" t="s">
        <v>5</v>
      </c>
      <c r="G1316" s="5">
        <v>6</v>
      </c>
      <c r="H1316" s="5">
        <v>12.42</v>
      </c>
      <c r="I1316" s="5">
        <v>74.52</v>
      </c>
      <c r="J1316" s="5">
        <f t="shared" si="20"/>
        <v>12</v>
      </c>
    </row>
    <row r="1317" spans="1:10" x14ac:dyDescent="0.35">
      <c r="A1317" s="2" t="s">
        <v>16</v>
      </c>
      <c r="B1317" s="2" t="s">
        <v>25</v>
      </c>
      <c r="C1317" s="2" t="s">
        <v>10</v>
      </c>
      <c r="D1317" s="2" t="s">
        <v>266</v>
      </c>
      <c r="E1317" s="3">
        <v>42467</v>
      </c>
      <c r="F1317" s="2" t="s">
        <v>5</v>
      </c>
      <c r="G1317" s="5">
        <v>1</v>
      </c>
      <c r="H1317" s="5">
        <v>12.42</v>
      </c>
      <c r="I1317" s="5">
        <v>12.42</v>
      </c>
      <c r="J1317" s="5">
        <f t="shared" si="20"/>
        <v>2</v>
      </c>
    </row>
    <row r="1318" spans="1:10" x14ac:dyDescent="0.35">
      <c r="A1318" s="2" t="s">
        <v>16</v>
      </c>
      <c r="B1318" s="2" t="s">
        <v>9</v>
      </c>
      <c r="C1318" s="2" t="s">
        <v>10</v>
      </c>
      <c r="D1318" s="2" t="s">
        <v>50</v>
      </c>
      <c r="E1318" s="3">
        <v>42467</v>
      </c>
      <c r="F1318" s="2" t="s">
        <v>5</v>
      </c>
      <c r="G1318" s="5">
        <v>1</v>
      </c>
      <c r="H1318" s="5">
        <v>12.42</v>
      </c>
      <c r="I1318" s="5">
        <v>12.42</v>
      </c>
      <c r="J1318" s="5">
        <f t="shared" si="20"/>
        <v>2</v>
      </c>
    </row>
    <row r="1319" spans="1:10" x14ac:dyDescent="0.35">
      <c r="A1319" s="2" t="s">
        <v>8</v>
      </c>
      <c r="B1319" s="2" t="s">
        <v>9</v>
      </c>
      <c r="C1319" s="2" t="s">
        <v>10</v>
      </c>
      <c r="D1319" s="2" t="s">
        <v>341</v>
      </c>
      <c r="E1319" s="3">
        <v>42468</v>
      </c>
      <c r="F1319" s="2" t="s">
        <v>5</v>
      </c>
      <c r="G1319" s="5">
        <v>6</v>
      </c>
      <c r="H1319" s="5">
        <v>12.42</v>
      </c>
      <c r="I1319" s="5">
        <v>74.52</v>
      </c>
      <c r="J1319" s="5">
        <f t="shared" si="20"/>
        <v>12</v>
      </c>
    </row>
    <row r="1320" spans="1:10" x14ac:dyDescent="0.35">
      <c r="A1320" s="2" t="s">
        <v>16</v>
      </c>
      <c r="B1320" s="2" t="s">
        <v>43</v>
      </c>
      <c r="C1320" s="2" t="s">
        <v>10</v>
      </c>
      <c r="D1320" s="2" t="s">
        <v>238</v>
      </c>
      <c r="E1320" s="3">
        <v>42468</v>
      </c>
      <c r="F1320" s="2" t="s">
        <v>5</v>
      </c>
      <c r="G1320" s="5">
        <v>5</v>
      </c>
      <c r="H1320" s="5">
        <v>12.42</v>
      </c>
      <c r="I1320" s="5">
        <v>62.1</v>
      </c>
      <c r="J1320" s="5">
        <f t="shared" si="20"/>
        <v>10</v>
      </c>
    </row>
    <row r="1321" spans="1:10" x14ac:dyDescent="0.35">
      <c r="A1321" s="2" t="s">
        <v>21</v>
      </c>
      <c r="B1321" s="2" t="s">
        <v>6</v>
      </c>
      <c r="C1321" s="2" t="s">
        <v>3</v>
      </c>
      <c r="D1321" s="2" t="s">
        <v>283</v>
      </c>
      <c r="E1321" s="3">
        <v>42468</v>
      </c>
      <c r="F1321" s="2" t="s">
        <v>5</v>
      </c>
      <c r="G1321" s="5">
        <v>4</v>
      </c>
      <c r="H1321" s="5">
        <v>12.42</v>
      </c>
      <c r="I1321" s="5">
        <v>49.68</v>
      </c>
      <c r="J1321" s="5">
        <f t="shared" si="20"/>
        <v>8</v>
      </c>
    </row>
    <row r="1322" spans="1:10" x14ac:dyDescent="0.35">
      <c r="A1322" s="2" t="s">
        <v>21</v>
      </c>
      <c r="B1322" s="2" t="s">
        <v>551</v>
      </c>
      <c r="C1322" s="2" t="s">
        <v>3</v>
      </c>
      <c r="D1322" s="2" t="s">
        <v>499</v>
      </c>
      <c r="E1322" s="3">
        <v>42468</v>
      </c>
      <c r="F1322" s="2" t="s">
        <v>12</v>
      </c>
      <c r="G1322" s="5">
        <v>4</v>
      </c>
      <c r="H1322" s="5">
        <v>16.32</v>
      </c>
      <c r="I1322" s="5">
        <v>65.28</v>
      </c>
      <c r="J1322" s="5">
        <f t="shared" si="20"/>
        <v>12</v>
      </c>
    </row>
    <row r="1323" spans="1:10" x14ac:dyDescent="0.35">
      <c r="A1323" s="2" t="s">
        <v>2</v>
      </c>
      <c r="B1323" s="2" t="s">
        <v>6</v>
      </c>
      <c r="C1323" s="2" t="s">
        <v>3</v>
      </c>
      <c r="D1323" s="2" t="s">
        <v>133</v>
      </c>
      <c r="E1323" s="3">
        <v>42468</v>
      </c>
      <c r="F1323" s="2" t="s">
        <v>18</v>
      </c>
      <c r="G1323" s="5">
        <v>2</v>
      </c>
      <c r="H1323" s="5">
        <v>53.35</v>
      </c>
      <c r="I1323" s="5">
        <v>106.7</v>
      </c>
      <c r="J1323" s="5">
        <f t="shared" si="20"/>
        <v>12</v>
      </c>
    </row>
    <row r="1324" spans="1:10" x14ac:dyDescent="0.35">
      <c r="A1324" s="2" t="s">
        <v>16</v>
      </c>
      <c r="B1324" s="2" t="s">
        <v>25</v>
      </c>
      <c r="C1324" s="2" t="s">
        <v>10</v>
      </c>
      <c r="D1324" s="2" t="s">
        <v>293</v>
      </c>
      <c r="E1324" s="3">
        <v>42468</v>
      </c>
      <c r="F1324" s="2" t="s">
        <v>15</v>
      </c>
      <c r="G1324" s="5">
        <v>7</v>
      </c>
      <c r="H1324" s="5">
        <v>17.829999999999998</v>
      </c>
      <c r="I1324" s="5">
        <v>124.80999999999999</v>
      </c>
      <c r="J1324" s="5">
        <f t="shared" si="20"/>
        <v>24.5</v>
      </c>
    </row>
    <row r="1325" spans="1:10" x14ac:dyDescent="0.35">
      <c r="A1325" s="2" t="s">
        <v>37</v>
      </c>
      <c r="B1325" s="2" t="s">
        <v>550</v>
      </c>
      <c r="C1325" s="2" t="s">
        <v>3</v>
      </c>
      <c r="D1325" s="2" t="s">
        <v>261</v>
      </c>
      <c r="E1325" s="3">
        <v>42468</v>
      </c>
      <c r="F1325" s="2" t="s">
        <v>12</v>
      </c>
      <c r="G1325" s="5">
        <v>4</v>
      </c>
      <c r="H1325" s="5">
        <v>16.32</v>
      </c>
      <c r="I1325" s="5">
        <v>65.28</v>
      </c>
      <c r="J1325" s="5">
        <f t="shared" si="20"/>
        <v>12</v>
      </c>
    </row>
    <row r="1326" spans="1:10" x14ac:dyDescent="0.35">
      <c r="A1326" s="2" t="s">
        <v>16</v>
      </c>
      <c r="B1326" s="2" t="s">
        <v>43</v>
      </c>
      <c r="C1326" s="2" t="s">
        <v>10</v>
      </c>
      <c r="D1326" s="2" t="s">
        <v>388</v>
      </c>
      <c r="E1326" s="3">
        <v>42468</v>
      </c>
      <c r="F1326" s="2" t="s">
        <v>15</v>
      </c>
      <c r="G1326" s="5">
        <v>10</v>
      </c>
      <c r="H1326" s="5">
        <v>17.829999999999998</v>
      </c>
      <c r="I1326" s="5">
        <v>178.29999999999998</v>
      </c>
      <c r="J1326" s="5">
        <f t="shared" si="20"/>
        <v>35</v>
      </c>
    </row>
    <row r="1327" spans="1:10" x14ac:dyDescent="0.35">
      <c r="A1327" s="2" t="s">
        <v>16</v>
      </c>
      <c r="B1327" s="2" t="s">
        <v>43</v>
      </c>
      <c r="C1327" s="2" t="s">
        <v>10</v>
      </c>
      <c r="D1327" s="2" t="s">
        <v>88</v>
      </c>
      <c r="E1327" s="3">
        <v>42468</v>
      </c>
      <c r="F1327" s="2" t="s">
        <v>5</v>
      </c>
      <c r="G1327" s="5">
        <v>4</v>
      </c>
      <c r="H1327" s="5">
        <v>12.42</v>
      </c>
      <c r="I1327" s="5">
        <v>49.68</v>
      </c>
      <c r="J1327" s="5">
        <f t="shared" si="20"/>
        <v>8</v>
      </c>
    </row>
    <row r="1328" spans="1:10" x14ac:dyDescent="0.35">
      <c r="A1328" s="2" t="s">
        <v>16</v>
      </c>
      <c r="B1328" s="2" t="s">
        <v>25</v>
      </c>
      <c r="C1328" s="2" t="s">
        <v>10</v>
      </c>
      <c r="D1328" s="2" t="s">
        <v>304</v>
      </c>
      <c r="E1328" s="3">
        <v>42468</v>
      </c>
      <c r="F1328" s="2" t="s">
        <v>12</v>
      </c>
      <c r="G1328" s="5">
        <v>4</v>
      </c>
      <c r="H1328" s="5">
        <v>16.32</v>
      </c>
      <c r="I1328" s="5">
        <v>65.28</v>
      </c>
      <c r="J1328" s="5">
        <f t="shared" si="20"/>
        <v>12</v>
      </c>
    </row>
    <row r="1329" spans="1:10" x14ac:dyDescent="0.35">
      <c r="A1329" s="2" t="s">
        <v>21</v>
      </c>
      <c r="B1329" s="2" t="s">
        <v>6</v>
      </c>
      <c r="C1329" s="2" t="s">
        <v>3</v>
      </c>
      <c r="D1329" s="2" t="s">
        <v>369</v>
      </c>
      <c r="E1329" s="3">
        <v>42468</v>
      </c>
      <c r="F1329" s="2" t="s">
        <v>5</v>
      </c>
      <c r="G1329" s="5">
        <v>3</v>
      </c>
      <c r="H1329" s="5">
        <v>12.42</v>
      </c>
      <c r="I1329" s="5">
        <v>37.26</v>
      </c>
      <c r="J1329" s="5">
        <f t="shared" si="20"/>
        <v>6</v>
      </c>
    </row>
    <row r="1330" spans="1:10" x14ac:dyDescent="0.35">
      <c r="A1330" s="2" t="s">
        <v>21</v>
      </c>
      <c r="B1330" s="2" t="s">
        <v>550</v>
      </c>
      <c r="C1330" s="2" t="s">
        <v>3</v>
      </c>
      <c r="D1330" s="2" t="s">
        <v>366</v>
      </c>
      <c r="E1330" s="3">
        <v>42468</v>
      </c>
      <c r="F1330" s="2" t="s">
        <v>12</v>
      </c>
      <c r="G1330" s="5">
        <v>8</v>
      </c>
      <c r="H1330" s="5">
        <v>16.32</v>
      </c>
      <c r="I1330" s="5">
        <v>130.56</v>
      </c>
      <c r="J1330" s="5">
        <f t="shared" si="20"/>
        <v>24</v>
      </c>
    </row>
    <row r="1331" spans="1:10" x14ac:dyDescent="0.35">
      <c r="A1331" s="2" t="s">
        <v>2</v>
      </c>
      <c r="B1331" s="2" t="s">
        <v>551</v>
      </c>
      <c r="C1331" s="2" t="s">
        <v>3</v>
      </c>
      <c r="D1331" s="2" t="s">
        <v>210</v>
      </c>
      <c r="E1331" s="3">
        <v>42468</v>
      </c>
      <c r="F1331" s="2" t="s">
        <v>5</v>
      </c>
      <c r="G1331" s="5">
        <v>1</v>
      </c>
      <c r="H1331" s="5">
        <v>12.42</v>
      </c>
      <c r="I1331" s="5">
        <v>12.42</v>
      </c>
      <c r="J1331" s="5">
        <f t="shared" si="20"/>
        <v>2</v>
      </c>
    </row>
    <row r="1332" spans="1:10" x14ac:dyDescent="0.35">
      <c r="A1332" s="2" t="s">
        <v>16</v>
      </c>
      <c r="B1332" s="2" t="s">
        <v>25</v>
      </c>
      <c r="C1332" s="2" t="s">
        <v>10</v>
      </c>
      <c r="D1332" s="2" t="s">
        <v>381</v>
      </c>
      <c r="E1332" s="3">
        <v>42468</v>
      </c>
      <c r="F1332" s="2" t="s">
        <v>15</v>
      </c>
      <c r="G1332" s="5">
        <v>9</v>
      </c>
      <c r="H1332" s="5">
        <v>17.829999999999998</v>
      </c>
      <c r="I1332" s="5">
        <v>160.46999999999997</v>
      </c>
      <c r="J1332" s="5">
        <f t="shared" si="20"/>
        <v>31.5</v>
      </c>
    </row>
    <row r="1333" spans="1:10" x14ac:dyDescent="0.35">
      <c r="A1333" s="2" t="s">
        <v>37</v>
      </c>
      <c r="B1333" s="2" t="s">
        <v>6</v>
      </c>
      <c r="C1333" s="2" t="s">
        <v>3</v>
      </c>
      <c r="D1333" s="2" t="s">
        <v>407</v>
      </c>
      <c r="E1333" s="3">
        <v>42469</v>
      </c>
      <c r="F1333" s="2" t="s">
        <v>18</v>
      </c>
      <c r="G1333" s="5">
        <v>1</v>
      </c>
      <c r="H1333" s="5">
        <v>53.35</v>
      </c>
      <c r="I1333" s="5">
        <v>53.35</v>
      </c>
      <c r="J1333" s="5">
        <f t="shared" si="20"/>
        <v>6</v>
      </c>
    </row>
    <row r="1334" spans="1:10" x14ac:dyDescent="0.35">
      <c r="A1334" s="2" t="s">
        <v>37</v>
      </c>
      <c r="B1334" s="2" t="s">
        <v>550</v>
      </c>
      <c r="C1334" s="2" t="s">
        <v>3</v>
      </c>
      <c r="D1334" s="2" t="s">
        <v>348</v>
      </c>
      <c r="E1334" s="3">
        <v>42469</v>
      </c>
      <c r="F1334" s="2" t="s">
        <v>18</v>
      </c>
      <c r="G1334" s="5">
        <v>1</v>
      </c>
      <c r="H1334" s="5">
        <v>53.35</v>
      </c>
      <c r="I1334" s="5">
        <v>53.35</v>
      </c>
      <c r="J1334" s="5">
        <f t="shared" si="20"/>
        <v>6</v>
      </c>
    </row>
    <row r="1335" spans="1:10" x14ac:dyDescent="0.35">
      <c r="A1335" s="2" t="s">
        <v>16</v>
      </c>
      <c r="B1335" s="2" t="s">
        <v>25</v>
      </c>
      <c r="C1335" s="2" t="s">
        <v>10</v>
      </c>
      <c r="D1335" s="2" t="s">
        <v>500</v>
      </c>
      <c r="E1335" s="3">
        <v>42469</v>
      </c>
      <c r="F1335" s="2" t="s">
        <v>12</v>
      </c>
      <c r="G1335" s="5">
        <v>6</v>
      </c>
      <c r="H1335" s="5">
        <v>16.32</v>
      </c>
      <c r="I1335" s="5">
        <v>97.92</v>
      </c>
      <c r="J1335" s="5">
        <f t="shared" si="20"/>
        <v>18</v>
      </c>
    </row>
    <row r="1336" spans="1:10" x14ac:dyDescent="0.35">
      <c r="A1336" s="2" t="s">
        <v>16</v>
      </c>
      <c r="B1336" s="2" t="s">
        <v>9</v>
      </c>
      <c r="C1336" s="2" t="s">
        <v>10</v>
      </c>
      <c r="D1336" s="2" t="s">
        <v>414</v>
      </c>
      <c r="E1336" s="3">
        <v>42469</v>
      </c>
      <c r="F1336" s="2" t="s">
        <v>5</v>
      </c>
      <c r="G1336" s="5">
        <v>8</v>
      </c>
      <c r="H1336" s="5">
        <v>12.42</v>
      </c>
      <c r="I1336" s="5">
        <v>99.36</v>
      </c>
      <c r="J1336" s="5">
        <f t="shared" si="20"/>
        <v>16</v>
      </c>
    </row>
    <row r="1337" spans="1:10" x14ac:dyDescent="0.35">
      <c r="A1337" s="2" t="s">
        <v>21</v>
      </c>
      <c r="B1337" s="2" t="s">
        <v>550</v>
      </c>
      <c r="C1337" s="2" t="s">
        <v>3</v>
      </c>
      <c r="D1337" s="2" t="s">
        <v>368</v>
      </c>
      <c r="E1337" s="3">
        <v>42469</v>
      </c>
      <c r="F1337" s="2" t="s">
        <v>12</v>
      </c>
      <c r="G1337" s="5">
        <v>1</v>
      </c>
      <c r="H1337" s="5">
        <v>16.32</v>
      </c>
      <c r="I1337" s="5">
        <v>16.32</v>
      </c>
      <c r="J1337" s="5">
        <f t="shared" si="20"/>
        <v>3</v>
      </c>
    </row>
    <row r="1338" spans="1:10" x14ac:dyDescent="0.35">
      <c r="A1338" s="2" t="s">
        <v>37</v>
      </c>
      <c r="B1338" s="2" t="s">
        <v>6</v>
      </c>
      <c r="C1338" s="2" t="s">
        <v>3</v>
      </c>
      <c r="D1338" s="2" t="s">
        <v>444</v>
      </c>
      <c r="E1338" s="3">
        <v>42469</v>
      </c>
      <c r="F1338" s="2" t="s">
        <v>15</v>
      </c>
      <c r="G1338" s="5">
        <v>7</v>
      </c>
      <c r="H1338" s="5">
        <v>17.829999999999998</v>
      </c>
      <c r="I1338" s="5">
        <v>124.80999999999999</v>
      </c>
      <c r="J1338" s="5">
        <f t="shared" si="20"/>
        <v>24.5</v>
      </c>
    </row>
    <row r="1339" spans="1:10" x14ac:dyDescent="0.35">
      <c r="A1339" s="2" t="s">
        <v>8</v>
      </c>
      <c r="B1339" s="2" t="s">
        <v>25</v>
      </c>
      <c r="C1339" s="2" t="s">
        <v>10</v>
      </c>
      <c r="D1339" s="2" t="s">
        <v>501</v>
      </c>
      <c r="E1339" s="3">
        <v>42469</v>
      </c>
      <c r="F1339" s="2" t="s">
        <v>18</v>
      </c>
      <c r="G1339" s="5">
        <v>1</v>
      </c>
      <c r="H1339" s="5">
        <v>53.35</v>
      </c>
      <c r="I1339" s="5">
        <v>53.35</v>
      </c>
      <c r="J1339" s="5">
        <f t="shared" si="20"/>
        <v>6</v>
      </c>
    </row>
    <row r="1340" spans="1:10" x14ac:dyDescent="0.35">
      <c r="A1340" s="2" t="s">
        <v>16</v>
      </c>
      <c r="B1340" s="2" t="s">
        <v>25</v>
      </c>
      <c r="C1340" s="2" t="s">
        <v>10</v>
      </c>
      <c r="D1340" s="2" t="s">
        <v>134</v>
      </c>
      <c r="E1340" s="3">
        <v>42469</v>
      </c>
      <c r="F1340" s="2" t="s">
        <v>15</v>
      </c>
      <c r="G1340" s="5">
        <v>8</v>
      </c>
      <c r="H1340" s="5">
        <v>17.829999999999998</v>
      </c>
      <c r="I1340" s="5">
        <v>142.63999999999999</v>
      </c>
      <c r="J1340" s="5">
        <f t="shared" si="20"/>
        <v>28</v>
      </c>
    </row>
    <row r="1341" spans="1:10" x14ac:dyDescent="0.35">
      <c r="A1341" s="2" t="s">
        <v>21</v>
      </c>
      <c r="B1341" s="2" t="s">
        <v>549</v>
      </c>
      <c r="C1341" s="2" t="s">
        <v>3</v>
      </c>
      <c r="D1341" s="2" t="s">
        <v>435</v>
      </c>
      <c r="E1341" s="3">
        <v>42469</v>
      </c>
      <c r="F1341" s="2" t="s">
        <v>5</v>
      </c>
      <c r="G1341" s="5">
        <v>9</v>
      </c>
      <c r="H1341" s="5">
        <v>12.42</v>
      </c>
      <c r="I1341" s="5">
        <v>111.78</v>
      </c>
      <c r="J1341" s="5">
        <f t="shared" si="20"/>
        <v>18</v>
      </c>
    </row>
    <row r="1342" spans="1:10" x14ac:dyDescent="0.35">
      <c r="A1342" s="2" t="s">
        <v>37</v>
      </c>
      <c r="B1342" s="2" t="s">
        <v>549</v>
      </c>
      <c r="C1342" s="2" t="s">
        <v>3</v>
      </c>
      <c r="D1342" s="2" t="s">
        <v>60</v>
      </c>
      <c r="E1342" s="3">
        <v>42469</v>
      </c>
      <c r="F1342" s="2" t="s">
        <v>15</v>
      </c>
      <c r="G1342" s="5">
        <v>8</v>
      </c>
      <c r="H1342" s="5">
        <v>17.829999999999998</v>
      </c>
      <c r="I1342" s="5">
        <v>142.63999999999999</v>
      </c>
      <c r="J1342" s="5">
        <f t="shared" si="20"/>
        <v>28</v>
      </c>
    </row>
    <row r="1343" spans="1:10" x14ac:dyDescent="0.35">
      <c r="A1343" s="2" t="s">
        <v>16</v>
      </c>
      <c r="B1343" s="2" t="s">
        <v>43</v>
      </c>
      <c r="C1343" s="2" t="s">
        <v>10</v>
      </c>
      <c r="D1343" s="2" t="s">
        <v>455</v>
      </c>
      <c r="E1343" s="3">
        <v>42469</v>
      </c>
      <c r="F1343" s="2" t="s">
        <v>18</v>
      </c>
      <c r="G1343" s="5">
        <v>9</v>
      </c>
      <c r="H1343" s="5">
        <v>53.35</v>
      </c>
      <c r="I1343" s="5">
        <v>480.15000000000003</v>
      </c>
      <c r="J1343" s="5">
        <f t="shared" si="20"/>
        <v>54</v>
      </c>
    </row>
    <row r="1344" spans="1:10" x14ac:dyDescent="0.35">
      <c r="A1344" s="2" t="s">
        <v>37</v>
      </c>
      <c r="B1344" s="2" t="s">
        <v>6</v>
      </c>
      <c r="C1344" s="2" t="s">
        <v>3</v>
      </c>
      <c r="D1344" s="2" t="s">
        <v>444</v>
      </c>
      <c r="E1344" s="3">
        <v>42469</v>
      </c>
      <c r="F1344" s="2" t="s">
        <v>12</v>
      </c>
      <c r="G1344" s="5">
        <v>10</v>
      </c>
      <c r="H1344" s="5">
        <v>16.32</v>
      </c>
      <c r="I1344" s="5">
        <v>163.19999999999999</v>
      </c>
      <c r="J1344" s="5">
        <f t="shared" si="20"/>
        <v>30</v>
      </c>
    </row>
    <row r="1345" spans="1:10" x14ac:dyDescent="0.35">
      <c r="A1345" s="2" t="s">
        <v>8</v>
      </c>
      <c r="B1345" s="2" t="s">
        <v>9</v>
      </c>
      <c r="C1345" s="2" t="s">
        <v>10</v>
      </c>
      <c r="D1345" s="2" t="s">
        <v>270</v>
      </c>
      <c r="E1345" s="3">
        <v>42469</v>
      </c>
      <c r="F1345" s="2" t="s">
        <v>18</v>
      </c>
      <c r="G1345" s="5">
        <v>6</v>
      </c>
      <c r="H1345" s="5">
        <v>53.35</v>
      </c>
      <c r="I1345" s="5">
        <v>320.10000000000002</v>
      </c>
      <c r="J1345" s="5">
        <f t="shared" si="20"/>
        <v>36</v>
      </c>
    </row>
    <row r="1346" spans="1:10" x14ac:dyDescent="0.35">
      <c r="A1346" s="2" t="s">
        <v>16</v>
      </c>
      <c r="B1346" s="2" t="s">
        <v>9</v>
      </c>
      <c r="C1346" s="2" t="s">
        <v>10</v>
      </c>
      <c r="D1346" s="2" t="s">
        <v>471</v>
      </c>
      <c r="E1346" s="3">
        <v>42469</v>
      </c>
      <c r="F1346" s="2" t="s">
        <v>15</v>
      </c>
      <c r="G1346" s="5">
        <v>10</v>
      </c>
      <c r="H1346" s="5">
        <v>17.829999999999998</v>
      </c>
      <c r="I1346" s="5">
        <v>178.29999999999998</v>
      </c>
      <c r="J1346" s="5">
        <f t="shared" si="20"/>
        <v>35</v>
      </c>
    </row>
    <row r="1347" spans="1:10" x14ac:dyDescent="0.35">
      <c r="A1347" s="2" t="s">
        <v>8</v>
      </c>
      <c r="B1347" s="2" t="s">
        <v>25</v>
      </c>
      <c r="C1347" s="2" t="s">
        <v>10</v>
      </c>
      <c r="D1347" s="2" t="s">
        <v>87</v>
      </c>
      <c r="E1347" s="3">
        <v>42469</v>
      </c>
      <c r="F1347" s="2" t="s">
        <v>5</v>
      </c>
      <c r="G1347" s="5">
        <v>1</v>
      </c>
      <c r="H1347" s="5">
        <v>12.42</v>
      </c>
      <c r="I1347" s="5">
        <v>12.42</v>
      </c>
      <c r="J1347" s="5">
        <f t="shared" ref="J1347:J1410" si="21">IF(F1347="Junk",G1347*2,IF(F1347="Stuff",G1347*3,IF(F1347="Things",G1347*3.5,G1347*6)))</f>
        <v>2</v>
      </c>
    </row>
    <row r="1348" spans="1:10" x14ac:dyDescent="0.35">
      <c r="A1348" s="2" t="s">
        <v>21</v>
      </c>
      <c r="B1348" s="2" t="s">
        <v>551</v>
      </c>
      <c r="C1348" s="2" t="s">
        <v>3</v>
      </c>
      <c r="D1348" s="2" t="s">
        <v>209</v>
      </c>
      <c r="E1348" s="3">
        <v>42470</v>
      </c>
      <c r="F1348" s="2" t="s">
        <v>5</v>
      </c>
      <c r="G1348" s="5">
        <v>4</v>
      </c>
      <c r="H1348" s="5">
        <v>12.42</v>
      </c>
      <c r="I1348" s="5">
        <v>49.68</v>
      </c>
      <c r="J1348" s="5">
        <f t="shared" si="21"/>
        <v>8</v>
      </c>
    </row>
    <row r="1349" spans="1:10" x14ac:dyDescent="0.35">
      <c r="A1349" s="2" t="s">
        <v>2</v>
      </c>
      <c r="B1349" s="2" t="s">
        <v>6</v>
      </c>
      <c r="C1349" s="2" t="s">
        <v>3</v>
      </c>
      <c r="D1349" s="2" t="s">
        <v>110</v>
      </c>
      <c r="E1349" s="3">
        <v>42470</v>
      </c>
      <c r="F1349" s="2" t="s">
        <v>15</v>
      </c>
      <c r="G1349" s="5">
        <v>2</v>
      </c>
      <c r="H1349" s="5">
        <v>17.829999999999998</v>
      </c>
      <c r="I1349" s="5">
        <v>35.659999999999997</v>
      </c>
      <c r="J1349" s="5">
        <f t="shared" si="21"/>
        <v>7</v>
      </c>
    </row>
    <row r="1350" spans="1:10" x14ac:dyDescent="0.35">
      <c r="A1350" s="2" t="s">
        <v>16</v>
      </c>
      <c r="B1350" s="2" t="s">
        <v>43</v>
      </c>
      <c r="C1350" s="2" t="s">
        <v>10</v>
      </c>
      <c r="D1350" s="2" t="s">
        <v>128</v>
      </c>
      <c r="E1350" s="3">
        <v>42470</v>
      </c>
      <c r="F1350" s="2" t="s">
        <v>18</v>
      </c>
      <c r="G1350" s="5">
        <v>1</v>
      </c>
      <c r="H1350" s="5">
        <v>53.35</v>
      </c>
      <c r="I1350" s="5">
        <v>53.35</v>
      </c>
      <c r="J1350" s="5">
        <f t="shared" si="21"/>
        <v>6</v>
      </c>
    </row>
    <row r="1351" spans="1:10" x14ac:dyDescent="0.35">
      <c r="A1351" s="2" t="s">
        <v>8</v>
      </c>
      <c r="B1351" s="2" t="s">
        <v>9</v>
      </c>
      <c r="C1351" s="2" t="s">
        <v>10</v>
      </c>
      <c r="D1351" s="2" t="s">
        <v>314</v>
      </c>
      <c r="E1351" s="3">
        <v>42470</v>
      </c>
      <c r="F1351" s="2" t="s">
        <v>5</v>
      </c>
      <c r="G1351" s="5">
        <v>8</v>
      </c>
      <c r="H1351" s="5">
        <v>12.42</v>
      </c>
      <c r="I1351" s="5">
        <v>99.36</v>
      </c>
      <c r="J1351" s="5">
        <f t="shared" si="21"/>
        <v>16</v>
      </c>
    </row>
    <row r="1352" spans="1:10" x14ac:dyDescent="0.35">
      <c r="A1352" s="2" t="s">
        <v>8</v>
      </c>
      <c r="B1352" s="2" t="s">
        <v>9</v>
      </c>
      <c r="C1352" s="2" t="s">
        <v>10</v>
      </c>
      <c r="D1352" s="2" t="s">
        <v>341</v>
      </c>
      <c r="E1352" s="3">
        <v>42470</v>
      </c>
      <c r="F1352" s="2" t="s">
        <v>15</v>
      </c>
      <c r="G1352" s="5">
        <v>4</v>
      </c>
      <c r="H1352" s="5">
        <v>17.829999999999998</v>
      </c>
      <c r="I1352" s="5">
        <v>71.319999999999993</v>
      </c>
      <c r="J1352" s="5">
        <f t="shared" si="21"/>
        <v>14</v>
      </c>
    </row>
    <row r="1353" spans="1:10" x14ac:dyDescent="0.35">
      <c r="A1353" s="2" t="s">
        <v>37</v>
      </c>
      <c r="B1353" s="2" t="s">
        <v>551</v>
      </c>
      <c r="C1353" s="2" t="s">
        <v>3</v>
      </c>
      <c r="D1353" s="2" t="s">
        <v>253</v>
      </c>
      <c r="E1353" s="3">
        <v>42470</v>
      </c>
      <c r="F1353" s="2" t="s">
        <v>5</v>
      </c>
      <c r="G1353" s="5">
        <v>10</v>
      </c>
      <c r="H1353" s="5">
        <v>12.42</v>
      </c>
      <c r="I1353" s="5">
        <v>124.2</v>
      </c>
      <c r="J1353" s="5">
        <f t="shared" si="21"/>
        <v>20</v>
      </c>
    </row>
    <row r="1354" spans="1:10" x14ac:dyDescent="0.35">
      <c r="A1354" s="2" t="s">
        <v>2</v>
      </c>
      <c r="B1354" s="2" t="s">
        <v>549</v>
      </c>
      <c r="C1354" s="2" t="s">
        <v>3</v>
      </c>
      <c r="D1354" s="2" t="s">
        <v>374</v>
      </c>
      <c r="E1354" s="3">
        <v>42470</v>
      </c>
      <c r="F1354" s="2" t="s">
        <v>18</v>
      </c>
      <c r="G1354" s="5">
        <v>4</v>
      </c>
      <c r="H1354" s="5">
        <v>53.35</v>
      </c>
      <c r="I1354" s="5">
        <v>213.4</v>
      </c>
      <c r="J1354" s="5">
        <f t="shared" si="21"/>
        <v>24</v>
      </c>
    </row>
    <row r="1355" spans="1:10" x14ac:dyDescent="0.35">
      <c r="A1355" s="2" t="s">
        <v>2</v>
      </c>
      <c r="B1355" s="2" t="s">
        <v>551</v>
      </c>
      <c r="C1355" s="2" t="s">
        <v>3</v>
      </c>
      <c r="D1355" s="2" t="s">
        <v>345</v>
      </c>
      <c r="E1355" s="3">
        <v>42470</v>
      </c>
      <c r="F1355" s="2" t="s">
        <v>5</v>
      </c>
      <c r="G1355" s="5">
        <v>10</v>
      </c>
      <c r="H1355" s="5">
        <v>12.42</v>
      </c>
      <c r="I1355" s="5">
        <v>124.2</v>
      </c>
      <c r="J1355" s="5">
        <f t="shared" si="21"/>
        <v>20</v>
      </c>
    </row>
    <row r="1356" spans="1:10" x14ac:dyDescent="0.35">
      <c r="A1356" s="2" t="s">
        <v>2</v>
      </c>
      <c r="B1356" s="2" t="s">
        <v>6</v>
      </c>
      <c r="C1356" s="2" t="s">
        <v>3</v>
      </c>
      <c r="D1356" s="2" t="s">
        <v>432</v>
      </c>
      <c r="E1356" s="3">
        <v>42470</v>
      </c>
      <c r="F1356" s="2" t="s">
        <v>5</v>
      </c>
      <c r="G1356" s="5">
        <v>5</v>
      </c>
      <c r="H1356" s="5">
        <v>12.42</v>
      </c>
      <c r="I1356" s="5">
        <v>62.1</v>
      </c>
      <c r="J1356" s="5">
        <f t="shared" si="21"/>
        <v>10</v>
      </c>
    </row>
    <row r="1357" spans="1:10" x14ac:dyDescent="0.35">
      <c r="A1357" s="2" t="s">
        <v>2</v>
      </c>
      <c r="B1357" s="2" t="s">
        <v>6</v>
      </c>
      <c r="C1357" s="2" t="s">
        <v>3</v>
      </c>
      <c r="D1357" s="2" t="s">
        <v>189</v>
      </c>
      <c r="E1357" s="3">
        <v>42470</v>
      </c>
      <c r="F1357" s="2" t="s">
        <v>15</v>
      </c>
      <c r="G1357" s="5">
        <v>3</v>
      </c>
      <c r="H1357" s="5">
        <v>17.829999999999998</v>
      </c>
      <c r="I1357" s="5">
        <v>53.489999999999995</v>
      </c>
      <c r="J1357" s="5">
        <f t="shared" si="21"/>
        <v>10.5</v>
      </c>
    </row>
    <row r="1358" spans="1:10" x14ac:dyDescent="0.35">
      <c r="A1358" s="2" t="s">
        <v>2</v>
      </c>
      <c r="B1358" s="2" t="s">
        <v>551</v>
      </c>
      <c r="C1358" s="2" t="s">
        <v>3</v>
      </c>
      <c r="D1358" s="2" t="s">
        <v>24</v>
      </c>
      <c r="E1358" s="3">
        <v>42470</v>
      </c>
      <c r="F1358" s="2" t="s">
        <v>18</v>
      </c>
      <c r="G1358" s="5">
        <v>2</v>
      </c>
      <c r="H1358" s="5">
        <v>53.35</v>
      </c>
      <c r="I1358" s="5">
        <v>106.7</v>
      </c>
      <c r="J1358" s="5">
        <f t="shared" si="21"/>
        <v>12</v>
      </c>
    </row>
    <row r="1359" spans="1:10" x14ac:dyDescent="0.35">
      <c r="A1359" s="2" t="s">
        <v>2</v>
      </c>
      <c r="B1359" s="2" t="s">
        <v>6</v>
      </c>
      <c r="C1359" s="2" t="s">
        <v>3</v>
      </c>
      <c r="D1359" s="2" t="s">
        <v>85</v>
      </c>
      <c r="E1359" s="3">
        <v>42470</v>
      </c>
      <c r="F1359" s="2" t="s">
        <v>5</v>
      </c>
      <c r="G1359" s="5">
        <v>4</v>
      </c>
      <c r="H1359" s="5">
        <v>12.42</v>
      </c>
      <c r="I1359" s="5">
        <v>49.68</v>
      </c>
      <c r="J1359" s="5">
        <f t="shared" si="21"/>
        <v>8</v>
      </c>
    </row>
    <row r="1360" spans="1:10" x14ac:dyDescent="0.35">
      <c r="A1360" s="2" t="s">
        <v>16</v>
      </c>
      <c r="B1360" s="2" t="s">
        <v>43</v>
      </c>
      <c r="C1360" s="2" t="s">
        <v>10</v>
      </c>
      <c r="D1360" s="2" t="s">
        <v>44</v>
      </c>
      <c r="E1360" s="3">
        <v>42470</v>
      </c>
      <c r="F1360" s="2" t="s">
        <v>15</v>
      </c>
      <c r="G1360" s="5">
        <v>10</v>
      </c>
      <c r="H1360" s="5">
        <v>17.829999999999998</v>
      </c>
      <c r="I1360" s="5">
        <v>178.29999999999998</v>
      </c>
      <c r="J1360" s="5">
        <f t="shared" si="21"/>
        <v>35</v>
      </c>
    </row>
    <row r="1361" spans="1:10" x14ac:dyDescent="0.35">
      <c r="A1361" s="2" t="s">
        <v>16</v>
      </c>
      <c r="B1361" s="2" t="s">
        <v>43</v>
      </c>
      <c r="C1361" s="2" t="s">
        <v>10</v>
      </c>
      <c r="D1361" s="2" t="s">
        <v>66</v>
      </c>
      <c r="E1361" s="3">
        <v>42470</v>
      </c>
      <c r="F1361" s="2" t="s">
        <v>12</v>
      </c>
      <c r="G1361" s="5">
        <v>10</v>
      </c>
      <c r="H1361" s="5">
        <v>16.32</v>
      </c>
      <c r="I1361" s="5">
        <v>163.19999999999999</v>
      </c>
      <c r="J1361" s="5">
        <f t="shared" si="21"/>
        <v>30</v>
      </c>
    </row>
    <row r="1362" spans="1:10" x14ac:dyDescent="0.35">
      <c r="A1362" s="2" t="s">
        <v>2</v>
      </c>
      <c r="B1362" s="2" t="s">
        <v>551</v>
      </c>
      <c r="C1362" s="2" t="s">
        <v>3</v>
      </c>
      <c r="D1362" s="2" t="s">
        <v>490</v>
      </c>
      <c r="E1362" s="3">
        <v>42470</v>
      </c>
      <c r="F1362" s="2" t="s">
        <v>5</v>
      </c>
      <c r="G1362" s="5">
        <v>1</v>
      </c>
      <c r="H1362" s="5">
        <v>12.42</v>
      </c>
      <c r="I1362" s="5">
        <v>12.42</v>
      </c>
      <c r="J1362" s="5">
        <f t="shared" si="21"/>
        <v>2</v>
      </c>
    </row>
    <row r="1363" spans="1:10" x14ac:dyDescent="0.35">
      <c r="A1363" s="2" t="s">
        <v>21</v>
      </c>
      <c r="B1363" s="2" t="s">
        <v>551</v>
      </c>
      <c r="C1363" s="2" t="s">
        <v>3</v>
      </c>
      <c r="D1363" s="2" t="s">
        <v>496</v>
      </c>
      <c r="E1363" s="3">
        <v>42470</v>
      </c>
      <c r="F1363" s="2" t="s">
        <v>5</v>
      </c>
      <c r="G1363" s="5">
        <v>5</v>
      </c>
      <c r="H1363" s="5">
        <v>12.42</v>
      </c>
      <c r="I1363" s="5">
        <v>62.1</v>
      </c>
      <c r="J1363" s="5">
        <f t="shared" si="21"/>
        <v>10</v>
      </c>
    </row>
    <row r="1364" spans="1:10" x14ac:dyDescent="0.35">
      <c r="A1364" s="2" t="s">
        <v>37</v>
      </c>
      <c r="B1364" s="2" t="s">
        <v>6</v>
      </c>
      <c r="C1364" s="2" t="s">
        <v>3</v>
      </c>
      <c r="D1364" s="2" t="s">
        <v>502</v>
      </c>
      <c r="E1364" s="3">
        <v>42470</v>
      </c>
      <c r="F1364" s="2" t="s">
        <v>15</v>
      </c>
      <c r="G1364" s="5">
        <v>3</v>
      </c>
      <c r="H1364" s="5">
        <v>17.829999999999998</v>
      </c>
      <c r="I1364" s="5">
        <v>53.489999999999995</v>
      </c>
      <c r="J1364" s="5">
        <f t="shared" si="21"/>
        <v>10.5</v>
      </c>
    </row>
    <row r="1365" spans="1:10" x14ac:dyDescent="0.35">
      <c r="A1365" s="2" t="s">
        <v>16</v>
      </c>
      <c r="B1365" s="2" t="s">
        <v>112</v>
      </c>
      <c r="C1365" s="2" t="s">
        <v>10</v>
      </c>
      <c r="D1365" s="2" t="s">
        <v>458</v>
      </c>
      <c r="E1365" s="3">
        <v>42470</v>
      </c>
      <c r="F1365" s="2" t="s">
        <v>5</v>
      </c>
      <c r="G1365" s="5">
        <v>7</v>
      </c>
      <c r="H1365" s="5">
        <v>12.42</v>
      </c>
      <c r="I1365" s="5">
        <v>86.94</v>
      </c>
      <c r="J1365" s="5">
        <f t="shared" si="21"/>
        <v>14</v>
      </c>
    </row>
    <row r="1366" spans="1:10" x14ac:dyDescent="0.35">
      <c r="A1366" s="2" t="s">
        <v>16</v>
      </c>
      <c r="B1366" s="2" t="s">
        <v>9</v>
      </c>
      <c r="C1366" s="2" t="s">
        <v>10</v>
      </c>
      <c r="D1366" s="2" t="s">
        <v>367</v>
      </c>
      <c r="E1366" s="3">
        <v>42471</v>
      </c>
      <c r="F1366" s="2" t="s">
        <v>18</v>
      </c>
      <c r="G1366" s="5">
        <v>4</v>
      </c>
      <c r="H1366" s="5">
        <v>53.35</v>
      </c>
      <c r="I1366" s="5">
        <v>213.4</v>
      </c>
      <c r="J1366" s="5">
        <f t="shared" si="21"/>
        <v>24</v>
      </c>
    </row>
    <row r="1367" spans="1:10" x14ac:dyDescent="0.35">
      <c r="A1367" s="2" t="s">
        <v>8</v>
      </c>
      <c r="B1367" s="2" t="s">
        <v>25</v>
      </c>
      <c r="C1367" s="2" t="s">
        <v>10</v>
      </c>
      <c r="D1367" s="2" t="s">
        <v>156</v>
      </c>
      <c r="E1367" s="3">
        <v>42471</v>
      </c>
      <c r="F1367" s="2" t="s">
        <v>18</v>
      </c>
      <c r="G1367" s="5">
        <v>10</v>
      </c>
      <c r="H1367" s="5">
        <v>53.35</v>
      </c>
      <c r="I1367" s="5">
        <v>533.5</v>
      </c>
      <c r="J1367" s="5">
        <f t="shared" si="21"/>
        <v>60</v>
      </c>
    </row>
    <row r="1368" spans="1:10" x14ac:dyDescent="0.35">
      <c r="A1368" s="2" t="s">
        <v>21</v>
      </c>
      <c r="B1368" s="2" t="s">
        <v>6</v>
      </c>
      <c r="C1368" s="2" t="s">
        <v>3</v>
      </c>
      <c r="D1368" s="2" t="s">
        <v>271</v>
      </c>
      <c r="E1368" s="3">
        <v>42471</v>
      </c>
      <c r="F1368" s="2" t="s">
        <v>18</v>
      </c>
      <c r="G1368" s="5">
        <v>8</v>
      </c>
      <c r="H1368" s="5">
        <v>53.35</v>
      </c>
      <c r="I1368" s="5">
        <v>426.8</v>
      </c>
      <c r="J1368" s="5">
        <f t="shared" si="21"/>
        <v>48</v>
      </c>
    </row>
    <row r="1369" spans="1:10" x14ac:dyDescent="0.35">
      <c r="A1369" s="2" t="s">
        <v>16</v>
      </c>
      <c r="B1369" s="2" t="s">
        <v>43</v>
      </c>
      <c r="C1369" s="2" t="s">
        <v>10</v>
      </c>
      <c r="D1369" s="2" t="s">
        <v>321</v>
      </c>
      <c r="E1369" s="3">
        <v>42471</v>
      </c>
      <c r="F1369" s="2" t="s">
        <v>15</v>
      </c>
      <c r="G1369" s="5">
        <v>9</v>
      </c>
      <c r="H1369" s="5">
        <v>17.829999999999998</v>
      </c>
      <c r="I1369" s="5">
        <v>160.46999999999997</v>
      </c>
      <c r="J1369" s="5">
        <f t="shared" si="21"/>
        <v>31.5</v>
      </c>
    </row>
    <row r="1370" spans="1:10" x14ac:dyDescent="0.35">
      <c r="A1370" s="2" t="s">
        <v>2</v>
      </c>
      <c r="B1370" s="2" t="s">
        <v>6</v>
      </c>
      <c r="C1370" s="2" t="s">
        <v>3</v>
      </c>
      <c r="D1370" s="2" t="s">
        <v>124</v>
      </c>
      <c r="E1370" s="3">
        <v>42471</v>
      </c>
      <c r="F1370" s="2" t="s">
        <v>5</v>
      </c>
      <c r="G1370" s="5">
        <v>3</v>
      </c>
      <c r="H1370" s="5">
        <v>12.42</v>
      </c>
      <c r="I1370" s="5">
        <v>37.26</v>
      </c>
      <c r="J1370" s="5">
        <f t="shared" si="21"/>
        <v>6</v>
      </c>
    </row>
    <row r="1371" spans="1:10" x14ac:dyDescent="0.35">
      <c r="A1371" s="2" t="s">
        <v>16</v>
      </c>
      <c r="B1371" s="2" t="s">
        <v>9</v>
      </c>
      <c r="C1371" s="2" t="s">
        <v>10</v>
      </c>
      <c r="D1371" s="2" t="s">
        <v>168</v>
      </c>
      <c r="E1371" s="3">
        <v>42471</v>
      </c>
      <c r="F1371" s="2" t="s">
        <v>5</v>
      </c>
      <c r="G1371" s="5">
        <v>2</v>
      </c>
      <c r="H1371" s="5">
        <v>12.42</v>
      </c>
      <c r="I1371" s="5">
        <v>24.84</v>
      </c>
      <c r="J1371" s="5">
        <f t="shared" si="21"/>
        <v>4</v>
      </c>
    </row>
    <row r="1372" spans="1:10" x14ac:dyDescent="0.35">
      <c r="A1372" s="2" t="s">
        <v>21</v>
      </c>
      <c r="B1372" s="2" t="s">
        <v>6</v>
      </c>
      <c r="C1372" s="2" t="s">
        <v>3</v>
      </c>
      <c r="D1372" s="2" t="s">
        <v>492</v>
      </c>
      <c r="E1372" s="3">
        <v>42471</v>
      </c>
      <c r="F1372" s="2" t="s">
        <v>12</v>
      </c>
      <c r="G1372" s="5">
        <v>9</v>
      </c>
      <c r="H1372" s="5">
        <v>16.32</v>
      </c>
      <c r="I1372" s="5">
        <v>146.88</v>
      </c>
      <c r="J1372" s="5">
        <f t="shared" si="21"/>
        <v>27</v>
      </c>
    </row>
    <row r="1373" spans="1:10" x14ac:dyDescent="0.35">
      <c r="A1373" s="2" t="s">
        <v>16</v>
      </c>
      <c r="B1373" s="2" t="s">
        <v>9</v>
      </c>
      <c r="C1373" s="2" t="s">
        <v>10</v>
      </c>
      <c r="D1373" s="2" t="s">
        <v>503</v>
      </c>
      <c r="E1373" s="3">
        <v>42471</v>
      </c>
      <c r="F1373" s="2" t="s">
        <v>5</v>
      </c>
      <c r="G1373" s="5">
        <v>6</v>
      </c>
      <c r="H1373" s="5">
        <v>12.42</v>
      </c>
      <c r="I1373" s="5">
        <v>74.52</v>
      </c>
      <c r="J1373" s="5">
        <f t="shared" si="21"/>
        <v>12</v>
      </c>
    </row>
    <row r="1374" spans="1:10" x14ac:dyDescent="0.35">
      <c r="A1374" s="2" t="s">
        <v>2</v>
      </c>
      <c r="B1374" s="2" t="s">
        <v>549</v>
      </c>
      <c r="C1374" s="2" t="s">
        <v>3</v>
      </c>
      <c r="D1374" s="2" t="s">
        <v>351</v>
      </c>
      <c r="E1374" s="3">
        <v>42471</v>
      </c>
      <c r="F1374" s="2" t="s">
        <v>15</v>
      </c>
      <c r="G1374" s="5">
        <v>3</v>
      </c>
      <c r="H1374" s="5">
        <v>17.829999999999998</v>
      </c>
      <c r="I1374" s="5">
        <v>53.489999999999995</v>
      </c>
      <c r="J1374" s="5">
        <f t="shared" si="21"/>
        <v>10.5</v>
      </c>
    </row>
    <row r="1375" spans="1:10" x14ac:dyDescent="0.35">
      <c r="A1375" s="2" t="s">
        <v>2</v>
      </c>
      <c r="B1375" s="2" t="s">
        <v>550</v>
      </c>
      <c r="C1375" s="2" t="s">
        <v>3</v>
      </c>
      <c r="D1375" s="2" t="s">
        <v>504</v>
      </c>
      <c r="E1375" s="3">
        <v>42471</v>
      </c>
      <c r="F1375" s="2" t="s">
        <v>18</v>
      </c>
      <c r="G1375" s="5">
        <v>2</v>
      </c>
      <c r="H1375" s="5">
        <v>53.35</v>
      </c>
      <c r="I1375" s="5">
        <v>106.7</v>
      </c>
      <c r="J1375" s="5">
        <f t="shared" si="21"/>
        <v>12</v>
      </c>
    </row>
    <row r="1376" spans="1:10" x14ac:dyDescent="0.35">
      <c r="A1376" s="2" t="s">
        <v>2</v>
      </c>
      <c r="B1376" s="2" t="s">
        <v>6</v>
      </c>
      <c r="C1376" s="2" t="s">
        <v>3</v>
      </c>
      <c r="D1376" s="2" t="s">
        <v>347</v>
      </c>
      <c r="E1376" s="3">
        <v>42471</v>
      </c>
      <c r="F1376" s="2" t="s">
        <v>5</v>
      </c>
      <c r="G1376" s="5">
        <v>4</v>
      </c>
      <c r="H1376" s="5">
        <v>12.42</v>
      </c>
      <c r="I1376" s="5">
        <v>49.68</v>
      </c>
      <c r="J1376" s="5">
        <f t="shared" si="21"/>
        <v>8</v>
      </c>
    </row>
    <row r="1377" spans="1:10" x14ac:dyDescent="0.35">
      <c r="A1377" s="2" t="s">
        <v>37</v>
      </c>
      <c r="B1377" s="2" t="s">
        <v>551</v>
      </c>
      <c r="C1377" s="2" t="s">
        <v>3</v>
      </c>
      <c r="D1377" s="2" t="s">
        <v>302</v>
      </c>
      <c r="E1377" s="3">
        <v>42471</v>
      </c>
      <c r="F1377" s="2" t="s">
        <v>5</v>
      </c>
      <c r="G1377" s="5">
        <v>3</v>
      </c>
      <c r="H1377" s="5">
        <v>12.42</v>
      </c>
      <c r="I1377" s="5">
        <v>37.26</v>
      </c>
      <c r="J1377" s="5">
        <f t="shared" si="21"/>
        <v>6</v>
      </c>
    </row>
    <row r="1378" spans="1:10" x14ac:dyDescent="0.35">
      <c r="A1378" s="2" t="s">
        <v>2</v>
      </c>
      <c r="B1378" s="2" t="s">
        <v>6</v>
      </c>
      <c r="C1378" s="2" t="s">
        <v>3</v>
      </c>
      <c r="D1378" s="2" t="s">
        <v>125</v>
      </c>
      <c r="E1378" s="3">
        <v>42472</v>
      </c>
      <c r="F1378" s="2" t="s">
        <v>5</v>
      </c>
      <c r="G1378" s="5">
        <v>8</v>
      </c>
      <c r="H1378" s="5">
        <v>12.42</v>
      </c>
      <c r="I1378" s="5">
        <v>99.36</v>
      </c>
      <c r="J1378" s="5">
        <f t="shared" si="21"/>
        <v>16</v>
      </c>
    </row>
    <row r="1379" spans="1:10" x14ac:dyDescent="0.35">
      <c r="A1379" s="2" t="s">
        <v>16</v>
      </c>
      <c r="B1379" s="2" t="s">
        <v>25</v>
      </c>
      <c r="C1379" s="2" t="s">
        <v>10</v>
      </c>
      <c r="D1379" s="2" t="s">
        <v>237</v>
      </c>
      <c r="E1379" s="3">
        <v>42472</v>
      </c>
      <c r="F1379" s="2" t="s">
        <v>5</v>
      </c>
      <c r="G1379" s="5">
        <v>5</v>
      </c>
      <c r="H1379" s="5">
        <v>12.42</v>
      </c>
      <c r="I1379" s="5">
        <v>62.1</v>
      </c>
      <c r="J1379" s="5">
        <f t="shared" si="21"/>
        <v>10</v>
      </c>
    </row>
    <row r="1380" spans="1:10" x14ac:dyDescent="0.35">
      <c r="A1380" s="2" t="s">
        <v>37</v>
      </c>
      <c r="B1380" s="2" t="s">
        <v>551</v>
      </c>
      <c r="C1380" s="2" t="s">
        <v>3</v>
      </c>
      <c r="D1380" s="2" t="s">
        <v>430</v>
      </c>
      <c r="E1380" s="3">
        <v>42472</v>
      </c>
      <c r="F1380" s="2" t="s">
        <v>5</v>
      </c>
      <c r="G1380" s="5">
        <v>7</v>
      </c>
      <c r="H1380" s="5">
        <v>12.42</v>
      </c>
      <c r="I1380" s="5">
        <v>86.94</v>
      </c>
      <c r="J1380" s="5">
        <f t="shared" si="21"/>
        <v>14</v>
      </c>
    </row>
    <row r="1381" spans="1:10" x14ac:dyDescent="0.35">
      <c r="A1381" s="2" t="s">
        <v>16</v>
      </c>
      <c r="B1381" s="2" t="s">
        <v>25</v>
      </c>
      <c r="C1381" s="2" t="s">
        <v>10</v>
      </c>
      <c r="D1381" s="2" t="s">
        <v>147</v>
      </c>
      <c r="E1381" s="3">
        <v>42472</v>
      </c>
      <c r="F1381" s="2" t="s">
        <v>15</v>
      </c>
      <c r="G1381" s="5">
        <v>4</v>
      </c>
      <c r="H1381" s="5">
        <v>17.829999999999998</v>
      </c>
      <c r="I1381" s="5">
        <v>71.319999999999993</v>
      </c>
      <c r="J1381" s="5">
        <f t="shared" si="21"/>
        <v>14</v>
      </c>
    </row>
    <row r="1382" spans="1:10" x14ac:dyDescent="0.35">
      <c r="A1382" s="2" t="s">
        <v>21</v>
      </c>
      <c r="B1382" s="2" t="s">
        <v>6</v>
      </c>
      <c r="C1382" s="2" t="s">
        <v>3</v>
      </c>
      <c r="D1382" s="2" t="s">
        <v>189</v>
      </c>
      <c r="E1382" s="3">
        <v>42472</v>
      </c>
      <c r="F1382" s="2" t="s">
        <v>15</v>
      </c>
      <c r="G1382" s="5">
        <v>6</v>
      </c>
      <c r="H1382" s="5">
        <v>17.829999999999998</v>
      </c>
      <c r="I1382" s="5">
        <v>106.97999999999999</v>
      </c>
      <c r="J1382" s="5">
        <f t="shared" si="21"/>
        <v>21</v>
      </c>
    </row>
    <row r="1383" spans="1:10" x14ac:dyDescent="0.35">
      <c r="A1383" s="2" t="s">
        <v>8</v>
      </c>
      <c r="B1383" s="2" t="s">
        <v>9</v>
      </c>
      <c r="C1383" s="2" t="s">
        <v>10</v>
      </c>
      <c r="D1383" s="2" t="s">
        <v>101</v>
      </c>
      <c r="E1383" s="3">
        <v>42472</v>
      </c>
      <c r="F1383" s="2" t="s">
        <v>18</v>
      </c>
      <c r="G1383" s="5">
        <v>9</v>
      </c>
      <c r="H1383" s="5">
        <v>53.35</v>
      </c>
      <c r="I1383" s="5">
        <v>480.15000000000003</v>
      </c>
      <c r="J1383" s="5">
        <f t="shared" si="21"/>
        <v>54</v>
      </c>
    </row>
    <row r="1384" spans="1:10" x14ac:dyDescent="0.35">
      <c r="A1384" s="2" t="s">
        <v>21</v>
      </c>
      <c r="B1384" s="2" t="s">
        <v>551</v>
      </c>
      <c r="C1384" s="2" t="s">
        <v>3</v>
      </c>
      <c r="D1384" s="2" t="s">
        <v>109</v>
      </c>
      <c r="E1384" s="3">
        <v>42472</v>
      </c>
      <c r="F1384" s="2" t="s">
        <v>5</v>
      </c>
      <c r="G1384" s="5">
        <v>3</v>
      </c>
      <c r="H1384" s="5">
        <v>12.42</v>
      </c>
      <c r="I1384" s="5">
        <v>37.26</v>
      </c>
      <c r="J1384" s="5">
        <f t="shared" si="21"/>
        <v>6</v>
      </c>
    </row>
    <row r="1385" spans="1:10" x14ac:dyDescent="0.35">
      <c r="A1385" s="2" t="s">
        <v>2</v>
      </c>
      <c r="B1385" s="2" t="s">
        <v>6</v>
      </c>
      <c r="C1385" s="2" t="s">
        <v>3</v>
      </c>
      <c r="D1385" s="2" t="s">
        <v>68</v>
      </c>
      <c r="E1385" s="3">
        <v>42472</v>
      </c>
      <c r="F1385" s="2" t="s">
        <v>5</v>
      </c>
      <c r="G1385" s="5">
        <v>3</v>
      </c>
      <c r="H1385" s="5">
        <v>12.42</v>
      </c>
      <c r="I1385" s="5">
        <v>37.26</v>
      </c>
      <c r="J1385" s="5">
        <f t="shared" si="21"/>
        <v>6</v>
      </c>
    </row>
    <row r="1386" spans="1:10" x14ac:dyDescent="0.35">
      <c r="A1386" s="2" t="s">
        <v>2</v>
      </c>
      <c r="B1386" s="2" t="s">
        <v>6</v>
      </c>
      <c r="C1386" s="2" t="s">
        <v>3</v>
      </c>
      <c r="D1386" s="2" t="s">
        <v>51</v>
      </c>
      <c r="E1386" s="3">
        <v>42472</v>
      </c>
      <c r="F1386" s="2" t="s">
        <v>18</v>
      </c>
      <c r="G1386" s="5">
        <v>3</v>
      </c>
      <c r="H1386" s="5">
        <v>53.35</v>
      </c>
      <c r="I1386" s="5">
        <v>160.05000000000001</v>
      </c>
      <c r="J1386" s="5">
        <f t="shared" si="21"/>
        <v>18</v>
      </c>
    </row>
    <row r="1387" spans="1:10" x14ac:dyDescent="0.35">
      <c r="A1387" s="2" t="s">
        <v>8</v>
      </c>
      <c r="B1387" s="2" t="s">
        <v>25</v>
      </c>
      <c r="C1387" s="2" t="s">
        <v>10</v>
      </c>
      <c r="D1387" s="2" t="s">
        <v>505</v>
      </c>
      <c r="E1387" s="3">
        <v>42472</v>
      </c>
      <c r="F1387" s="2" t="s">
        <v>18</v>
      </c>
      <c r="G1387" s="5">
        <v>2</v>
      </c>
      <c r="H1387" s="5">
        <v>53.35</v>
      </c>
      <c r="I1387" s="5">
        <v>106.7</v>
      </c>
      <c r="J1387" s="5">
        <f t="shared" si="21"/>
        <v>12</v>
      </c>
    </row>
    <row r="1388" spans="1:10" x14ac:dyDescent="0.35">
      <c r="A1388" s="2" t="s">
        <v>2</v>
      </c>
      <c r="B1388" s="2" t="s">
        <v>551</v>
      </c>
      <c r="C1388" s="2" t="s">
        <v>3</v>
      </c>
      <c r="D1388" s="2" t="s">
        <v>218</v>
      </c>
      <c r="E1388" s="3">
        <v>42472</v>
      </c>
      <c r="F1388" s="2" t="s">
        <v>18</v>
      </c>
      <c r="G1388" s="5">
        <v>10</v>
      </c>
      <c r="H1388" s="5">
        <v>53.35</v>
      </c>
      <c r="I1388" s="5">
        <v>533.5</v>
      </c>
      <c r="J1388" s="5">
        <f t="shared" si="21"/>
        <v>60</v>
      </c>
    </row>
    <row r="1389" spans="1:10" x14ac:dyDescent="0.35">
      <c r="A1389" s="2" t="s">
        <v>8</v>
      </c>
      <c r="B1389" s="2" t="s">
        <v>43</v>
      </c>
      <c r="C1389" s="2" t="s">
        <v>10</v>
      </c>
      <c r="D1389" s="2" t="s">
        <v>249</v>
      </c>
      <c r="E1389" s="3">
        <v>42472</v>
      </c>
      <c r="F1389" s="2" t="s">
        <v>5</v>
      </c>
      <c r="G1389" s="5">
        <v>4</v>
      </c>
      <c r="H1389" s="5">
        <v>12.42</v>
      </c>
      <c r="I1389" s="5">
        <v>49.68</v>
      </c>
      <c r="J1389" s="5">
        <f t="shared" si="21"/>
        <v>8</v>
      </c>
    </row>
    <row r="1390" spans="1:10" x14ac:dyDescent="0.35">
      <c r="A1390" s="2" t="s">
        <v>16</v>
      </c>
      <c r="B1390" s="2" t="s">
        <v>9</v>
      </c>
      <c r="C1390" s="2" t="s">
        <v>10</v>
      </c>
      <c r="D1390" s="2" t="s">
        <v>48</v>
      </c>
      <c r="E1390" s="3">
        <v>42472</v>
      </c>
      <c r="F1390" s="2" t="s">
        <v>18</v>
      </c>
      <c r="G1390" s="5">
        <v>7</v>
      </c>
      <c r="H1390" s="5">
        <v>53.35</v>
      </c>
      <c r="I1390" s="5">
        <v>373.45</v>
      </c>
      <c r="J1390" s="5">
        <f t="shared" si="21"/>
        <v>42</v>
      </c>
    </row>
    <row r="1391" spans="1:10" x14ac:dyDescent="0.35">
      <c r="A1391" s="2" t="s">
        <v>37</v>
      </c>
      <c r="B1391" s="2" t="s">
        <v>550</v>
      </c>
      <c r="C1391" s="2" t="s">
        <v>3</v>
      </c>
      <c r="D1391" s="2" t="s">
        <v>394</v>
      </c>
      <c r="E1391" s="3">
        <v>42472</v>
      </c>
      <c r="F1391" s="2" t="s">
        <v>18</v>
      </c>
      <c r="G1391" s="5">
        <v>7</v>
      </c>
      <c r="H1391" s="5">
        <v>53.35</v>
      </c>
      <c r="I1391" s="5">
        <v>373.45</v>
      </c>
      <c r="J1391" s="5">
        <f t="shared" si="21"/>
        <v>42</v>
      </c>
    </row>
    <row r="1392" spans="1:10" x14ac:dyDescent="0.35">
      <c r="A1392" s="2" t="s">
        <v>2</v>
      </c>
      <c r="B1392" s="2" t="s">
        <v>6</v>
      </c>
      <c r="C1392" s="2" t="s">
        <v>3</v>
      </c>
      <c r="D1392" s="2" t="s">
        <v>506</v>
      </c>
      <c r="E1392" s="3">
        <v>42472</v>
      </c>
      <c r="F1392" s="2" t="s">
        <v>18</v>
      </c>
      <c r="G1392" s="5">
        <v>1</v>
      </c>
      <c r="H1392" s="5">
        <v>53.35</v>
      </c>
      <c r="I1392" s="5">
        <v>53.35</v>
      </c>
      <c r="J1392" s="5">
        <f t="shared" si="21"/>
        <v>6</v>
      </c>
    </row>
    <row r="1393" spans="1:10" x14ac:dyDescent="0.35">
      <c r="A1393" s="2" t="s">
        <v>21</v>
      </c>
      <c r="B1393" s="2" t="s">
        <v>551</v>
      </c>
      <c r="C1393" s="2" t="s">
        <v>3</v>
      </c>
      <c r="D1393" s="2" t="s">
        <v>302</v>
      </c>
      <c r="E1393" s="3">
        <v>42473</v>
      </c>
      <c r="F1393" s="2" t="s">
        <v>15</v>
      </c>
      <c r="G1393" s="5">
        <v>6</v>
      </c>
      <c r="H1393" s="5">
        <v>17.829999999999998</v>
      </c>
      <c r="I1393" s="5">
        <v>106.97999999999999</v>
      </c>
      <c r="J1393" s="5">
        <f t="shared" si="21"/>
        <v>21</v>
      </c>
    </row>
    <row r="1394" spans="1:10" x14ac:dyDescent="0.35">
      <c r="A1394" s="2" t="s">
        <v>2</v>
      </c>
      <c r="B1394" s="2" t="s">
        <v>550</v>
      </c>
      <c r="C1394" s="2" t="s">
        <v>3</v>
      </c>
      <c r="D1394" s="2" t="s">
        <v>290</v>
      </c>
      <c r="E1394" s="3">
        <v>42473</v>
      </c>
      <c r="F1394" s="2" t="s">
        <v>5</v>
      </c>
      <c r="G1394" s="5">
        <v>10</v>
      </c>
      <c r="H1394" s="5">
        <v>12.42</v>
      </c>
      <c r="I1394" s="5">
        <v>124.2</v>
      </c>
      <c r="J1394" s="5">
        <f t="shared" si="21"/>
        <v>20</v>
      </c>
    </row>
    <row r="1395" spans="1:10" x14ac:dyDescent="0.35">
      <c r="A1395" s="2" t="s">
        <v>21</v>
      </c>
      <c r="B1395" s="2" t="s">
        <v>6</v>
      </c>
      <c r="C1395" s="2" t="s">
        <v>3</v>
      </c>
      <c r="D1395" s="2" t="s">
        <v>335</v>
      </c>
      <c r="E1395" s="3">
        <v>42473</v>
      </c>
      <c r="F1395" s="2" t="s">
        <v>18</v>
      </c>
      <c r="G1395" s="5">
        <v>6</v>
      </c>
      <c r="H1395" s="5">
        <v>53.35</v>
      </c>
      <c r="I1395" s="5">
        <v>320.10000000000002</v>
      </c>
      <c r="J1395" s="5">
        <f t="shared" si="21"/>
        <v>36</v>
      </c>
    </row>
    <row r="1396" spans="1:10" x14ac:dyDescent="0.35">
      <c r="A1396" s="2" t="s">
        <v>37</v>
      </c>
      <c r="B1396" s="2" t="s">
        <v>550</v>
      </c>
      <c r="C1396" s="2" t="s">
        <v>3</v>
      </c>
      <c r="D1396" s="2" t="s">
        <v>281</v>
      </c>
      <c r="E1396" s="3">
        <v>42473</v>
      </c>
      <c r="F1396" s="2" t="s">
        <v>15</v>
      </c>
      <c r="G1396" s="5">
        <v>8</v>
      </c>
      <c r="H1396" s="5">
        <v>17.829999999999998</v>
      </c>
      <c r="I1396" s="5">
        <v>142.63999999999999</v>
      </c>
      <c r="J1396" s="5">
        <f t="shared" si="21"/>
        <v>28</v>
      </c>
    </row>
    <row r="1397" spans="1:10" x14ac:dyDescent="0.35">
      <c r="A1397" s="2" t="s">
        <v>2</v>
      </c>
      <c r="B1397" s="2" t="s">
        <v>6</v>
      </c>
      <c r="C1397" s="2" t="s">
        <v>3</v>
      </c>
      <c r="D1397" s="2" t="s">
        <v>283</v>
      </c>
      <c r="E1397" s="3">
        <v>42473</v>
      </c>
      <c r="F1397" s="2" t="s">
        <v>18</v>
      </c>
      <c r="G1397" s="5">
        <v>2</v>
      </c>
      <c r="H1397" s="5">
        <v>53.35</v>
      </c>
      <c r="I1397" s="5">
        <v>106.7</v>
      </c>
      <c r="J1397" s="5">
        <f t="shared" si="21"/>
        <v>12</v>
      </c>
    </row>
    <row r="1398" spans="1:10" x14ac:dyDescent="0.35">
      <c r="A1398" s="2" t="s">
        <v>2</v>
      </c>
      <c r="B1398" s="2" t="s">
        <v>551</v>
      </c>
      <c r="C1398" s="2" t="s">
        <v>3</v>
      </c>
      <c r="D1398" s="2" t="s">
        <v>409</v>
      </c>
      <c r="E1398" s="3">
        <v>42473</v>
      </c>
      <c r="F1398" s="2" t="s">
        <v>18</v>
      </c>
      <c r="G1398" s="5">
        <v>8</v>
      </c>
      <c r="H1398" s="5">
        <v>53.35</v>
      </c>
      <c r="I1398" s="5">
        <v>426.8</v>
      </c>
      <c r="J1398" s="5">
        <f t="shared" si="21"/>
        <v>48</v>
      </c>
    </row>
    <row r="1399" spans="1:10" x14ac:dyDescent="0.35">
      <c r="A1399" s="2" t="s">
        <v>16</v>
      </c>
      <c r="B1399" s="2" t="s">
        <v>43</v>
      </c>
      <c r="C1399" s="2" t="s">
        <v>10</v>
      </c>
      <c r="D1399" s="2" t="s">
        <v>292</v>
      </c>
      <c r="E1399" s="3">
        <v>42473</v>
      </c>
      <c r="F1399" s="2" t="s">
        <v>5</v>
      </c>
      <c r="G1399" s="5">
        <v>6</v>
      </c>
      <c r="H1399" s="5">
        <v>12.42</v>
      </c>
      <c r="I1399" s="5">
        <v>74.52</v>
      </c>
      <c r="J1399" s="5">
        <f t="shared" si="21"/>
        <v>12</v>
      </c>
    </row>
    <row r="1400" spans="1:10" x14ac:dyDescent="0.35">
      <c r="A1400" s="2" t="s">
        <v>2</v>
      </c>
      <c r="B1400" s="2" t="s">
        <v>551</v>
      </c>
      <c r="C1400" s="2" t="s">
        <v>3</v>
      </c>
      <c r="D1400" s="2" t="s">
        <v>173</v>
      </c>
      <c r="E1400" s="3">
        <v>42473</v>
      </c>
      <c r="F1400" s="2" t="s">
        <v>18</v>
      </c>
      <c r="G1400" s="5">
        <v>7</v>
      </c>
      <c r="H1400" s="5">
        <v>53.35</v>
      </c>
      <c r="I1400" s="5">
        <v>373.45</v>
      </c>
      <c r="J1400" s="5">
        <f t="shared" si="21"/>
        <v>42</v>
      </c>
    </row>
    <row r="1401" spans="1:10" x14ac:dyDescent="0.35">
      <c r="A1401" s="2" t="s">
        <v>37</v>
      </c>
      <c r="B1401" s="2" t="s">
        <v>551</v>
      </c>
      <c r="C1401" s="2" t="s">
        <v>3</v>
      </c>
      <c r="D1401" s="2" t="s">
        <v>253</v>
      </c>
      <c r="E1401" s="3">
        <v>42473</v>
      </c>
      <c r="F1401" s="2" t="s">
        <v>18</v>
      </c>
      <c r="G1401" s="5">
        <v>9</v>
      </c>
      <c r="H1401" s="5">
        <v>53.35</v>
      </c>
      <c r="I1401" s="5">
        <v>480.15000000000003</v>
      </c>
      <c r="J1401" s="5">
        <f t="shared" si="21"/>
        <v>54</v>
      </c>
    </row>
    <row r="1402" spans="1:10" x14ac:dyDescent="0.35">
      <c r="A1402" s="2" t="s">
        <v>8</v>
      </c>
      <c r="B1402" s="2" t="s">
        <v>25</v>
      </c>
      <c r="C1402" s="2" t="s">
        <v>10</v>
      </c>
      <c r="D1402" s="2" t="s">
        <v>39</v>
      </c>
      <c r="E1402" s="3">
        <v>42473</v>
      </c>
      <c r="F1402" s="2" t="s">
        <v>5</v>
      </c>
      <c r="G1402" s="5">
        <v>9</v>
      </c>
      <c r="H1402" s="5">
        <v>12.42</v>
      </c>
      <c r="I1402" s="5">
        <v>111.78</v>
      </c>
      <c r="J1402" s="5">
        <f t="shared" si="21"/>
        <v>18</v>
      </c>
    </row>
    <row r="1403" spans="1:10" x14ac:dyDescent="0.35">
      <c r="A1403" s="2" t="s">
        <v>2</v>
      </c>
      <c r="B1403" s="2" t="s">
        <v>551</v>
      </c>
      <c r="C1403" s="2" t="s">
        <v>3</v>
      </c>
      <c r="D1403" s="2" t="s">
        <v>409</v>
      </c>
      <c r="E1403" s="3">
        <v>42473</v>
      </c>
      <c r="F1403" s="2" t="s">
        <v>15</v>
      </c>
      <c r="G1403" s="5">
        <v>6</v>
      </c>
      <c r="H1403" s="5">
        <v>17.829999999999998</v>
      </c>
      <c r="I1403" s="5">
        <v>106.97999999999999</v>
      </c>
      <c r="J1403" s="5">
        <f t="shared" si="21"/>
        <v>21</v>
      </c>
    </row>
    <row r="1404" spans="1:10" x14ac:dyDescent="0.35">
      <c r="A1404" s="2" t="s">
        <v>8</v>
      </c>
      <c r="B1404" s="2" t="s">
        <v>9</v>
      </c>
      <c r="C1404" s="2" t="s">
        <v>10</v>
      </c>
      <c r="D1404" s="2" t="s">
        <v>187</v>
      </c>
      <c r="E1404" s="3">
        <v>42473</v>
      </c>
      <c r="F1404" s="2" t="s">
        <v>5</v>
      </c>
      <c r="G1404" s="5">
        <v>4</v>
      </c>
      <c r="H1404" s="5">
        <v>12.42</v>
      </c>
      <c r="I1404" s="5">
        <v>49.68</v>
      </c>
      <c r="J1404" s="5">
        <f t="shared" si="21"/>
        <v>8</v>
      </c>
    </row>
    <row r="1405" spans="1:10" x14ac:dyDescent="0.35">
      <c r="A1405" s="2" t="s">
        <v>2</v>
      </c>
      <c r="B1405" s="2" t="s">
        <v>551</v>
      </c>
      <c r="C1405" s="2" t="s">
        <v>3</v>
      </c>
      <c r="D1405" s="2" t="s">
        <v>413</v>
      </c>
      <c r="E1405" s="3">
        <v>42473</v>
      </c>
      <c r="F1405" s="2" t="s">
        <v>15</v>
      </c>
      <c r="G1405" s="5">
        <v>1</v>
      </c>
      <c r="H1405" s="5">
        <v>17.829999999999998</v>
      </c>
      <c r="I1405" s="5">
        <v>17.829999999999998</v>
      </c>
      <c r="J1405" s="5">
        <f t="shared" si="21"/>
        <v>3.5</v>
      </c>
    </row>
    <row r="1406" spans="1:10" x14ac:dyDescent="0.35">
      <c r="A1406" s="2" t="s">
        <v>21</v>
      </c>
      <c r="B1406" s="2" t="s">
        <v>549</v>
      </c>
      <c r="C1406" s="2" t="s">
        <v>3</v>
      </c>
      <c r="D1406" s="2" t="s">
        <v>59</v>
      </c>
      <c r="E1406" s="3">
        <v>42473</v>
      </c>
      <c r="F1406" s="2" t="s">
        <v>18</v>
      </c>
      <c r="G1406" s="5">
        <v>3</v>
      </c>
      <c r="H1406" s="5">
        <v>53.35</v>
      </c>
      <c r="I1406" s="5">
        <v>160.05000000000001</v>
      </c>
      <c r="J1406" s="5">
        <f t="shared" si="21"/>
        <v>18</v>
      </c>
    </row>
    <row r="1407" spans="1:10" x14ac:dyDescent="0.35">
      <c r="A1407" s="2" t="s">
        <v>2</v>
      </c>
      <c r="B1407" s="2" t="s">
        <v>550</v>
      </c>
      <c r="C1407" s="2" t="s">
        <v>3</v>
      </c>
      <c r="D1407" s="2" t="s">
        <v>507</v>
      </c>
      <c r="E1407" s="3">
        <v>42474</v>
      </c>
      <c r="F1407" s="2" t="s">
        <v>15</v>
      </c>
      <c r="G1407" s="5">
        <v>4</v>
      </c>
      <c r="H1407" s="5">
        <v>17.829999999999998</v>
      </c>
      <c r="I1407" s="5">
        <v>71.319999999999993</v>
      </c>
      <c r="J1407" s="5">
        <f t="shared" si="21"/>
        <v>14</v>
      </c>
    </row>
    <row r="1408" spans="1:10" x14ac:dyDescent="0.35">
      <c r="A1408" s="2" t="s">
        <v>16</v>
      </c>
      <c r="B1408" s="2" t="s">
        <v>9</v>
      </c>
      <c r="C1408" s="2" t="s">
        <v>10</v>
      </c>
      <c r="D1408" s="2" t="s">
        <v>284</v>
      </c>
      <c r="E1408" s="3">
        <v>42474</v>
      </c>
      <c r="F1408" s="2" t="s">
        <v>18</v>
      </c>
      <c r="G1408" s="5">
        <v>5</v>
      </c>
      <c r="H1408" s="5">
        <v>53.35</v>
      </c>
      <c r="I1408" s="5">
        <v>266.75</v>
      </c>
      <c r="J1408" s="5">
        <f t="shared" si="21"/>
        <v>30</v>
      </c>
    </row>
    <row r="1409" spans="1:10" x14ac:dyDescent="0.35">
      <c r="A1409" s="2" t="s">
        <v>16</v>
      </c>
      <c r="B1409" s="2" t="s">
        <v>9</v>
      </c>
      <c r="C1409" s="2" t="s">
        <v>10</v>
      </c>
      <c r="D1409" s="2" t="s">
        <v>414</v>
      </c>
      <c r="E1409" s="3">
        <v>42474</v>
      </c>
      <c r="F1409" s="2" t="s">
        <v>5</v>
      </c>
      <c r="G1409" s="5">
        <v>1</v>
      </c>
      <c r="H1409" s="5">
        <v>12.42</v>
      </c>
      <c r="I1409" s="5">
        <v>12.42</v>
      </c>
      <c r="J1409" s="5">
        <f t="shared" si="21"/>
        <v>2</v>
      </c>
    </row>
    <row r="1410" spans="1:10" x14ac:dyDescent="0.35">
      <c r="A1410" s="2" t="s">
        <v>2</v>
      </c>
      <c r="B1410" s="2" t="s">
        <v>550</v>
      </c>
      <c r="C1410" s="2" t="s">
        <v>3</v>
      </c>
      <c r="D1410" s="2" t="s">
        <v>258</v>
      </c>
      <c r="E1410" s="3">
        <v>42474</v>
      </c>
      <c r="F1410" s="2" t="s">
        <v>5</v>
      </c>
      <c r="G1410" s="5">
        <v>8</v>
      </c>
      <c r="H1410" s="5">
        <v>12.42</v>
      </c>
      <c r="I1410" s="5">
        <v>99.36</v>
      </c>
      <c r="J1410" s="5">
        <f t="shared" si="21"/>
        <v>16</v>
      </c>
    </row>
    <row r="1411" spans="1:10" x14ac:dyDescent="0.35">
      <c r="A1411" s="2" t="s">
        <v>2</v>
      </c>
      <c r="B1411" s="2" t="s">
        <v>551</v>
      </c>
      <c r="C1411" s="2" t="s">
        <v>3</v>
      </c>
      <c r="D1411" s="2" t="s">
        <v>78</v>
      </c>
      <c r="E1411" s="3">
        <v>42474</v>
      </c>
      <c r="F1411" s="2" t="s">
        <v>5</v>
      </c>
      <c r="G1411" s="5">
        <v>9</v>
      </c>
      <c r="H1411" s="5">
        <v>12.42</v>
      </c>
      <c r="I1411" s="5">
        <v>111.78</v>
      </c>
      <c r="J1411" s="5">
        <f t="shared" ref="J1411:J1474" si="22">IF(F1411="Junk",G1411*2,IF(F1411="Stuff",G1411*3,IF(F1411="Things",G1411*3.5,G1411*6)))</f>
        <v>18</v>
      </c>
    </row>
    <row r="1412" spans="1:10" x14ac:dyDescent="0.35">
      <c r="A1412" s="2" t="s">
        <v>16</v>
      </c>
      <c r="B1412" s="2" t="s">
        <v>9</v>
      </c>
      <c r="C1412" s="2" t="s">
        <v>10</v>
      </c>
      <c r="D1412" s="2" t="s">
        <v>405</v>
      </c>
      <c r="E1412" s="3">
        <v>42474</v>
      </c>
      <c r="F1412" s="2" t="s">
        <v>5</v>
      </c>
      <c r="G1412" s="5">
        <v>9</v>
      </c>
      <c r="H1412" s="5">
        <v>12.42</v>
      </c>
      <c r="I1412" s="5">
        <v>111.78</v>
      </c>
      <c r="J1412" s="5">
        <f t="shared" si="22"/>
        <v>18</v>
      </c>
    </row>
    <row r="1413" spans="1:10" x14ac:dyDescent="0.35">
      <c r="A1413" s="2" t="s">
        <v>2</v>
      </c>
      <c r="B1413" s="2" t="s">
        <v>6</v>
      </c>
      <c r="C1413" s="2" t="s">
        <v>3</v>
      </c>
      <c r="D1413" s="2" t="s">
        <v>287</v>
      </c>
      <c r="E1413" s="3">
        <v>42474</v>
      </c>
      <c r="F1413" s="2" t="s">
        <v>18</v>
      </c>
      <c r="G1413" s="5">
        <v>5</v>
      </c>
      <c r="H1413" s="5">
        <v>53.35</v>
      </c>
      <c r="I1413" s="5">
        <v>266.75</v>
      </c>
      <c r="J1413" s="5">
        <f t="shared" si="22"/>
        <v>30</v>
      </c>
    </row>
    <row r="1414" spans="1:10" x14ac:dyDescent="0.35">
      <c r="A1414" s="2" t="s">
        <v>2</v>
      </c>
      <c r="B1414" s="2" t="s">
        <v>551</v>
      </c>
      <c r="C1414" s="2" t="s">
        <v>3</v>
      </c>
      <c r="D1414" s="2" t="s">
        <v>398</v>
      </c>
      <c r="E1414" s="3">
        <v>42474</v>
      </c>
      <c r="F1414" s="2" t="s">
        <v>15</v>
      </c>
      <c r="G1414" s="5">
        <v>7</v>
      </c>
      <c r="H1414" s="5">
        <v>17.829999999999998</v>
      </c>
      <c r="I1414" s="5">
        <v>124.80999999999999</v>
      </c>
      <c r="J1414" s="5">
        <f t="shared" si="22"/>
        <v>24.5</v>
      </c>
    </row>
    <row r="1415" spans="1:10" x14ac:dyDescent="0.35">
      <c r="A1415" s="2" t="s">
        <v>2</v>
      </c>
      <c r="B1415" s="2" t="s">
        <v>551</v>
      </c>
      <c r="C1415" s="2" t="s">
        <v>3</v>
      </c>
      <c r="D1415" s="2" t="s">
        <v>499</v>
      </c>
      <c r="E1415" s="3">
        <v>42474</v>
      </c>
      <c r="F1415" s="2" t="s">
        <v>5</v>
      </c>
      <c r="G1415" s="5">
        <v>3</v>
      </c>
      <c r="H1415" s="5">
        <v>12.42</v>
      </c>
      <c r="I1415" s="5">
        <v>37.26</v>
      </c>
      <c r="J1415" s="5">
        <f t="shared" si="22"/>
        <v>6</v>
      </c>
    </row>
    <row r="1416" spans="1:10" x14ac:dyDescent="0.35">
      <c r="A1416" s="2" t="s">
        <v>21</v>
      </c>
      <c r="B1416" s="2" t="s">
        <v>550</v>
      </c>
      <c r="C1416" s="2" t="s">
        <v>3</v>
      </c>
      <c r="D1416" s="2" t="s">
        <v>508</v>
      </c>
      <c r="E1416" s="3">
        <v>42475</v>
      </c>
      <c r="F1416" s="2" t="s">
        <v>18</v>
      </c>
      <c r="G1416" s="5">
        <v>6</v>
      </c>
      <c r="H1416" s="5">
        <v>53.35</v>
      </c>
      <c r="I1416" s="5">
        <v>320.10000000000002</v>
      </c>
      <c r="J1416" s="5">
        <f t="shared" si="22"/>
        <v>36</v>
      </c>
    </row>
    <row r="1417" spans="1:10" x14ac:dyDescent="0.35">
      <c r="A1417" s="2" t="s">
        <v>2</v>
      </c>
      <c r="B1417" s="2" t="s">
        <v>551</v>
      </c>
      <c r="C1417" s="2" t="s">
        <v>3</v>
      </c>
      <c r="D1417" s="2" t="s">
        <v>139</v>
      </c>
      <c r="E1417" s="3">
        <v>42475</v>
      </c>
      <c r="F1417" s="2" t="s">
        <v>5</v>
      </c>
      <c r="G1417" s="5">
        <v>8</v>
      </c>
      <c r="H1417" s="5">
        <v>12.42</v>
      </c>
      <c r="I1417" s="5">
        <v>99.36</v>
      </c>
      <c r="J1417" s="5">
        <f t="shared" si="22"/>
        <v>16</v>
      </c>
    </row>
    <row r="1418" spans="1:10" x14ac:dyDescent="0.35">
      <c r="A1418" s="2" t="s">
        <v>2</v>
      </c>
      <c r="B1418" s="2" t="s">
        <v>6</v>
      </c>
      <c r="C1418" s="2" t="s">
        <v>3</v>
      </c>
      <c r="D1418" s="2" t="s">
        <v>68</v>
      </c>
      <c r="E1418" s="3">
        <v>42475</v>
      </c>
      <c r="F1418" s="2" t="s">
        <v>15</v>
      </c>
      <c r="G1418" s="5">
        <v>5</v>
      </c>
      <c r="H1418" s="5">
        <v>17.829999999999998</v>
      </c>
      <c r="I1418" s="5">
        <v>89.149999999999991</v>
      </c>
      <c r="J1418" s="5">
        <f t="shared" si="22"/>
        <v>17.5</v>
      </c>
    </row>
    <row r="1419" spans="1:10" x14ac:dyDescent="0.35">
      <c r="A1419" s="2" t="s">
        <v>21</v>
      </c>
      <c r="B1419" s="2" t="s">
        <v>550</v>
      </c>
      <c r="C1419" s="2" t="s">
        <v>3</v>
      </c>
      <c r="D1419" s="2" t="s">
        <v>146</v>
      </c>
      <c r="E1419" s="3">
        <v>42475</v>
      </c>
      <c r="F1419" s="2" t="s">
        <v>5</v>
      </c>
      <c r="G1419" s="5">
        <v>3</v>
      </c>
      <c r="H1419" s="5">
        <v>12.42</v>
      </c>
      <c r="I1419" s="5">
        <v>37.26</v>
      </c>
      <c r="J1419" s="5">
        <f t="shared" si="22"/>
        <v>6</v>
      </c>
    </row>
    <row r="1420" spans="1:10" x14ac:dyDescent="0.35">
      <c r="A1420" s="2" t="s">
        <v>16</v>
      </c>
      <c r="B1420" s="2" t="s">
        <v>9</v>
      </c>
      <c r="C1420" s="2" t="s">
        <v>10</v>
      </c>
      <c r="D1420" s="2" t="s">
        <v>140</v>
      </c>
      <c r="E1420" s="3">
        <v>42475</v>
      </c>
      <c r="F1420" s="2" t="s">
        <v>15</v>
      </c>
      <c r="G1420" s="5">
        <v>8</v>
      </c>
      <c r="H1420" s="5">
        <v>17.829999999999998</v>
      </c>
      <c r="I1420" s="5">
        <v>142.63999999999999</v>
      </c>
      <c r="J1420" s="5">
        <f t="shared" si="22"/>
        <v>28</v>
      </c>
    </row>
    <row r="1421" spans="1:10" x14ac:dyDescent="0.35">
      <c r="A1421" s="2" t="s">
        <v>8</v>
      </c>
      <c r="B1421" s="2" t="s">
        <v>112</v>
      </c>
      <c r="C1421" s="2" t="s">
        <v>10</v>
      </c>
      <c r="D1421" s="2" t="s">
        <v>445</v>
      </c>
      <c r="E1421" s="3">
        <v>42475</v>
      </c>
      <c r="F1421" s="2" t="s">
        <v>5</v>
      </c>
      <c r="G1421" s="5">
        <v>8</v>
      </c>
      <c r="H1421" s="5">
        <v>12.42</v>
      </c>
      <c r="I1421" s="5">
        <v>99.36</v>
      </c>
      <c r="J1421" s="5">
        <f t="shared" si="22"/>
        <v>16</v>
      </c>
    </row>
    <row r="1422" spans="1:10" x14ac:dyDescent="0.35">
      <c r="A1422" s="2" t="s">
        <v>21</v>
      </c>
      <c r="B1422" s="2" t="s">
        <v>6</v>
      </c>
      <c r="C1422" s="2" t="s">
        <v>3</v>
      </c>
      <c r="D1422" s="2" t="s">
        <v>335</v>
      </c>
      <c r="E1422" s="3">
        <v>42475</v>
      </c>
      <c r="F1422" s="2" t="s">
        <v>18</v>
      </c>
      <c r="G1422" s="5">
        <v>5</v>
      </c>
      <c r="H1422" s="5">
        <v>53.35</v>
      </c>
      <c r="I1422" s="5">
        <v>266.75</v>
      </c>
      <c r="J1422" s="5">
        <f t="shared" si="22"/>
        <v>30</v>
      </c>
    </row>
    <row r="1423" spans="1:10" x14ac:dyDescent="0.35">
      <c r="A1423" s="2" t="s">
        <v>21</v>
      </c>
      <c r="B1423" s="2" t="s">
        <v>549</v>
      </c>
      <c r="C1423" s="2" t="s">
        <v>3</v>
      </c>
      <c r="D1423" s="2" t="s">
        <v>185</v>
      </c>
      <c r="E1423" s="3">
        <v>42475</v>
      </c>
      <c r="F1423" s="2" t="s">
        <v>18</v>
      </c>
      <c r="G1423" s="5">
        <v>8</v>
      </c>
      <c r="H1423" s="5">
        <v>53.35</v>
      </c>
      <c r="I1423" s="5">
        <v>426.8</v>
      </c>
      <c r="J1423" s="5">
        <f t="shared" si="22"/>
        <v>48</v>
      </c>
    </row>
    <row r="1424" spans="1:10" x14ac:dyDescent="0.35">
      <c r="A1424" s="2" t="s">
        <v>2</v>
      </c>
      <c r="B1424" s="2" t="s">
        <v>551</v>
      </c>
      <c r="C1424" s="2" t="s">
        <v>3</v>
      </c>
      <c r="D1424" s="2" t="s">
        <v>372</v>
      </c>
      <c r="E1424" s="3">
        <v>42475</v>
      </c>
      <c r="F1424" s="2" t="s">
        <v>5</v>
      </c>
      <c r="G1424" s="5">
        <v>9</v>
      </c>
      <c r="H1424" s="5">
        <v>12.42</v>
      </c>
      <c r="I1424" s="5">
        <v>111.78</v>
      </c>
      <c r="J1424" s="5">
        <f t="shared" si="22"/>
        <v>18</v>
      </c>
    </row>
    <row r="1425" spans="1:10" x14ac:dyDescent="0.35">
      <c r="A1425" s="2" t="s">
        <v>2</v>
      </c>
      <c r="B1425" s="2" t="s">
        <v>551</v>
      </c>
      <c r="C1425" s="2" t="s">
        <v>3</v>
      </c>
      <c r="D1425" s="2" t="s">
        <v>172</v>
      </c>
      <c r="E1425" s="3">
        <v>42475</v>
      </c>
      <c r="F1425" s="2" t="s">
        <v>15</v>
      </c>
      <c r="G1425" s="5">
        <v>3</v>
      </c>
      <c r="H1425" s="5">
        <v>17.829999999999998</v>
      </c>
      <c r="I1425" s="5">
        <v>53.489999999999995</v>
      </c>
      <c r="J1425" s="5">
        <f t="shared" si="22"/>
        <v>10.5</v>
      </c>
    </row>
    <row r="1426" spans="1:10" x14ac:dyDescent="0.35">
      <c r="A1426" s="2" t="s">
        <v>16</v>
      </c>
      <c r="B1426" s="2" t="s">
        <v>9</v>
      </c>
      <c r="C1426" s="2" t="s">
        <v>10</v>
      </c>
      <c r="D1426" s="2" t="s">
        <v>486</v>
      </c>
      <c r="E1426" s="3">
        <v>42475</v>
      </c>
      <c r="F1426" s="2" t="s">
        <v>5</v>
      </c>
      <c r="G1426" s="5">
        <v>8</v>
      </c>
      <c r="H1426" s="5">
        <v>12.42</v>
      </c>
      <c r="I1426" s="5">
        <v>99.36</v>
      </c>
      <c r="J1426" s="5">
        <f t="shared" si="22"/>
        <v>16</v>
      </c>
    </row>
    <row r="1427" spans="1:10" x14ac:dyDescent="0.35">
      <c r="A1427" s="2" t="s">
        <v>37</v>
      </c>
      <c r="B1427" s="2" t="s">
        <v>550</v>
      </c>
      <c r="C1427" s="2" t="s">
        <v>3</v>
      </c>
      <c r="D1427" s="2" t="s">
        <v>281</v>
      </c>
      <c r="E1427" s="3">
        <v>42475</v>
      </c>
      <c r="F1427" s="2" t="s">
        <v>5</v>
      </c>
      <c r="G1427" s="5">
        <v>4</v>
      </c>
      <c r="H1427" s="5">
        <v>12.42</v>
      </c>
      <c r="I1427" s="5">
        <v>49.68</v>
      </c>
      <c r="J1427" s="5">
        <f t="shared" si="22"/>
        <v>8</v>
      </c>
    </row>
    <row r="1428" spans="1:10" x14ac:dyDescent="0.35">
      <c r="A1428" s="2" t="s">
        <v>2</v>
      </c>
      <c r="B1428" s="2" t="s">
        <v>550</v>
      </c>
      <c r="C1428" s="2" t="s">
        <v>3</v>
      </c>
      <c r="D1428" s="2" t="s">
        <v>118</v>
      </c>
      <c r="E1428" s="3">
        <v>42475</v>
      </c>
      <c r="F1428" s="2" t="s">
        <v>5</v>
      </c>
      <c r="G1428" s="5">
        <v>3</v>
      </c>
      <c r="H1428" s="5">
        <v>12.42</v>
      </c>
      <c r="I1428" s="5">
        <v>37.26</v>
      </c>
      <c r="J1428" s="5">
        <f t="shared" si="22"/>
        <v>6</v>
      </c>
    </row>
    <row r="1429" spans="1:10" x14ac:dyDescent="0.35">
      <c r="A1429" s="2" t="s">
        <v>8</v>
      </c>
      <c r="B1429" s="2" t="s">
        <v>43</v>
      </c>
      <c r="C1429" s="2" t="s">
        <v>10</v>
      </c>
      <c r="D1429" s="2" t="s">
        <v>233</v>
      </c>
      <c r="E1429" s="3">
        <v>42475</v>
      </c>
      <c r="F1429" s="2" t="s">
        <v>12</v>
      </c>
      <c r="G1429" s="5">
        <v>6</v>
      </c>
      <c r="H1429" s="5">
        <v>16.32</v>
      </c>
      <c r="I1429" s="5">
        <v>97.92</v>
      </c>
      <c r="J1429" s="5">
        <f t="shared" si="22"/>
        <v>18</v>
      </c>
    </row>
    <row r="1430" spans="1:10" x14ac:dyDescent="0.35">
      <c r="A1430" s="2" t="s">
        <v>8</v>
      </c>
      <c r="B1430" s="2" t="s">
        <v>25</v>
      </c>
      <c r="C1430" s="2" t="s">
        <v>10</v>
      </c>
      <c r="D1430" s="2" t="s">
        <v>39</v>
      </c>
      <c r="E1430" s="3">
        <v>42475</v>
      </c>
      <c r="F1430" s="2" t="s">
        <v>5</v>
      </c>
      <c r="G1430" s="5">
        <v>6</v>
      </c>
      <c r="H1430" s="5">
        <v>12.42</v>
      </c>
      <c r="I1430" s="5">
        <v>74.52</v>
      </c>
      <c r="J1430" s="5">
        <f t="shared" si="22"/>
        <v>12</v>
      </c>
    </row>
    <row r="1431" spans="1:10" x14ac:dyDescent="0.35">
      <c r="A1431" s="2" t="s">
        <v>21</v>
      </c>
      <c r="B1431" s="2" t="s">
        <v>550</v>
      </c>
      <c r="C1431" s="2" t="s">
        <v>3</v>
      </c>
      <c r="D1431" s="2" t="s">
        <v>223</v>
      </c>
      <c r="E1431" s="3">
        <v>42475</v>
      </c>
      <c r="F1431" s="2" t="s">
        <v>12</v>
      </c>
      <c r="G1431" s="5">
        <v>10</v>
      </c>
      <c r="H1431" s="5">
        <v>16.32</v>
      </c>
      <c r="I1431" s="5">
        <v>163.19999999999999</v>
      </c>
      <c r="J1431" s="5">
        <f t="shared" si="22"/>
        <v>30</v>
      </c>
    </row>
    <row r="1432" spans="1:10" x14ac:dyDescent="0.35">
      <c r="A1432" s="2" t="s">
        <v>16</v>
      </c>
      <c r="B1432" s="2" t="s">
        <v>9</v>
      </c>
      <c r="C1432" s="2" t="s">
        <v>10</v>
      </c>
      <c r="D1432" s="2" t="s">
        <v>467</v>
      </c>
      <c r="E1432" s="3">
        <v>42475</v>
      </c>
      <c r="F1432" s="2" t="s">
        <v>12</v>
      </c>
      <c r="G1432" s="5">
        <v>7</v>
      </c>
      <c r="H1432" s="5">
        <v>16.32</v>
      </c>
      <c r="I1432" s="5">
        <v>114.24000000000001</v>
      </c>
      <c r="J1432" s="5">
        <f t="shared" si="22"/>
        <v>21</v>
      </c>
    </row>
    <row r="1433" spans="1:10" x14ac:dyDescent="0.35">
      <c r="A1433" s="2" t="s">
        <v>16</v>
      </c>
      <c r="B1433" s="2" t="s">
        <v>9</v>
      </c>
      <c r="C1433" s="2" t="s">
        <v>10</v>
      </c>
      <c r="D1433" s="2" t="s">
        <v>331</v>
      </c>
      <c r="E1433" s="3">
        <v>42475</v>
      </c>
      <c r="F1433" s="2" t="s">
        <v>18</v>
      </c>
      <c r="G1433" s="5">
        <v>7</v>
      </c>
      <c r="H1433" s="5">
        <v>53.35</v>
      </c>
      <c r="I1433" s="5">
        <v>373.45</v>
      </c>
      <c r="J1433" s="5">
        <f t="shared" si="22"/>
        <v>42</v>
      </c>
    </row>
    <row r="1434" spans="1:10" x14ac:dyDescent="0.35">
      <c r="A1434" s="2" t="s">
        <v>37</v>
      </c>
      <c r="B1434" s="2" t="s">
        <v>551</v>
      </c>
      <c r="C1434" s="2" t="s">
        <v>3</v>
      </c>
      <c r="D1434" s="2" t="s">
        <v>81</v>
      </c>
      <c r="E1434" s="3">
        <v>42475</v>
      </c>
      <c r="F1434" s="2" t="s">
        <v>5</v>
      </c>
      <c r="G1434" s="5">
        <v>10</v>
      </c>
      <c r="H1434" s="5">
        <v>12.42</v>
      </c>
      <c r="I1434" s="5">
        <v>124.2</v>
      </c>
      <c r="J1434" s="5">
        <f t="shared" si="22"/>
        <v>20</v>
      </c>
    </row>
    <row r="1435" spans="1:10" x14ac:dyDescent="0.35">
      <c r="A1435" s="2" t="s">
        <v>2</v>
      </c>
      <c r="B1435" s="2" t="s">
        <v>551</v>
      </c>
      <c r="C1435" s="2" t="s">
        <v>3</v>
      </c>
      <c r="D1435" s="2" t="s">
        <v>392</v>
      </c>
      <c r="E1435" s="3">
        <v>42476</v>
      </c>
      <c r="F1435" s="2" t="s">
        <v>18</v>
      </c>
      <c r="G1435" s="5">
        <v>10</v>
      </c>
      <c r="H1435" s="5">
        <v>53.35</v>
      </c>
      <c r="I1435" s="5">
        <v>533.5</v>
      </c>
      <c r="J1435" s="5">
        <f t="shared" si="22"/>
        <v>60</v>
      </c>
    </row>
    <row r="1436" spans="1:10" x14ac:dyDescent="0.35">
      <c r="A1436" s="2" t="s">
        <v>16</v>
      </c>
      <c r="B1436" s="2" t="s">
        <v>9</v>
      </c>
      <c r="C1436" s="2" t="s">
        <v>10</v>
      </c>
      <c r="D1436" s="2" t="s">
        <v>412</v>
      </c>
      <c r="E1436" s="3">
        <v>42476</v>
      </c>
      <c r="F1436" s="2" t="s">
        <v>5</v>
      </c>
      <c r="G1436" s="5">
        <v>5</v>
      </c>
      <c r="H1436" s="5">
        <v>12.42</v>
      </c>
      <c r="I1436" s="5">
        <v>62.1</v>
      </c>
      <c r="J1436" s="5">
        <f t="shared" si="22"/>
        <v>10</v>
      </c>
    </row>
    <row r="1437" spans="1:10" x14ac:dyDescent="0.35">
      <c r="A1437" s="2" t="s">
        <v>2</v>
      </c>
      <c r="B1437" s="2" t="s">
        <v>6</v>
      </c>
      <c r="C1437" s="2" t="s">
        <v>3</v>
      </c>
      <c r="D1437" s="2" t="s">
        <v>509</v>
      </c>
      <c r="E1437" s="3">
        <v>42476</v>
      </c>
      <c r="F1437" s="2" t="s">
        <v>5</v>
      </c>
      <c r="G1437" s="5">
        <v>1</v>
      </c>
      <c r="H1437" s="5">
        <v>12.42</v>
      </c>
      <c r="I1437" s="5">
        <v>12.42</v>
      </c>
      <c r="J1437" s="5">
        <f t="shared" si="22"/>
        <v>2</v>
      </c>
    </row>
    <row r="1438" spans="1:10" x14ac:dyDescent="0.35">
      <c r="A1438" s="2" t="s">
        <v>37</v>
      </c>
      <c r="B1438" s="2" t="s">
        <v>6</v>
      </c>
      <c r="C1438" s="2" t="s">
        <v>3</v>
      </c>
      <c r="D1438" s="2" t="s">
        <v>510</v>
      </c>
      <c r="E1438" s="3">
        <v>42476</v>
      </c>
      <c r="F1438" s="2" t="s">
        <v>15</v>
      </c>
      <c r="G1438" s="5">
        <v>6</v>
      </c>
      <c r="H1438" s="5">
        <v>17.829999999999998</v>
      </c>
      <c r="I1438" s="5">
        <v>106.97999999999999</v>
      </c>
      <c r="J1438" s="5">
        <f t="shared" si="22"/>
        <v>21</v>
      </c>
    </row>
    <row r="1439" spans="1:10" x14ac:dyDescent="0.35">
      <c r="A1439" s="2" t="s">
        <v>2</v>
      </c>
      <c r="B1439" s="2" t="s">
        <v>550</v>
      </c>
      <c r="C1439" s="2" t="s">
        <v>3</v>
      </c>
      <c r="D1439" s="2" t="s">
        <v>366</v>
      </c>
      <c r="E1439" s="3">
        <v>42476</v>
      </c>
      <c r="F1439" s="2" t="s">
        <v>18</v>
      </c>
      <c r="G1439" s="5">
        <v>1</v>
      </c>
      <c r="H1439" s="5">
        <v>53.35</v>
      </c>
      <c r="I1439" s="5">
        <v>53.35</v>
      </c>
      <c r="J1439" s="5">
        <f t="shared" si="22"/>
        <v>6</v>
      </c>
    </row>
    <row r="1440" spans="1:10" x14ac:dyDescent="0.35">
      <c r="A1440" s="2" t="s">
        <v>2</v>
      </c>
      <c r="B1440" s="2" t="s">
        <v>551</v>
      </c>
      <c r="C1440" s="2" t="s">
        <v>3</v>
      </c>
      <c r="D1440" s="2" t="s">
        <v>234</v>
      </c>
      <c r="E1440" s="3">
        <v>42476</v>
      </c>
      <c r="F1440" s="2" t="s">
        <v>5</v>
      </c>
      <c r="G1440" s="5">
        <v>5</v>
      </c>
      <c r="H1440" s="5">
        <v>12.42</v>
      </c>
      <c r="I1440" s="5">
        <v>62.1</v>
      </c>
      <c r="J1440" s="5">
        <f t="shared" si="22"/>
        <v>10</v>
      </c>
    </row>
    <row r="1441" spans="1:10" x14ac:dyDescent="0.35">
      <c r="A1441" s="2" t="s">
        <v>16</v>
      </c>
      <c r="B1441" s="2" t="s">
        <v>25</v>
      </c>
      <c r="C1441" s="2" t="s">
        <v>10</v>
      </c>
      <c r="D1441" s="2" t="s">
        <v>501</v>
      </c>
      <c r="E1441" s="3">
        <v>42476</v>
      </c>
      <c r="F1441" s="2" t="s">
        <v>5</v>
      </c>
      <c r="G1441" s="5">
        <v>3</v>
      </c>
      <c r="H1441" s="5">
        <v>12.42</v>
      </c>
      <c r="I1441" s="5">
        <v>37.26</v>
      </c>
      <c r="J1441" s="5">
        <f t="shared" si="22"/>
        <v>6</v>
      </c>
    </row>
    <row r="1442" spans="1:10" x14ac:dyDescent="0.35">
      <c r="A1442" s="2" t="s">
        <v>8</v>
      </c>
      <c r="B1442" s="2" t="s">
        <v>43</v>
      </c>
      <c r="C1442" s="2" t="s">
        <v>10</v>
      </c>
      <c r="D1442" s="2" t="s">
        <v>100</v>
      </c>
      <c r="E1442" s="3">
        <v>42476</v>
      </c>
      <c r="F1442" s="2" t="s">
        <v>5</v>
      </c>
      <c r="G1442" s="5">
        <v>9</v>
      </c>
      <c r="H1442" s="5">
        <v>12.42</v>
      </c>
      <c r="I1442" s="5">
        <v>111.78</v>
      </c>
      <c r="J1442" s="5">
        <f t="shared" si="22"/>
        <v>18</v>
      </c>
    </row>
    <row r="1443" spans="1:10" x14ac:dyDescent="0.35">
      <c r="A1443" s="2" t="s">
        <v>2</v>
      </c>
      <c r="B1443" s="2" t="s">
        <v>6</v>
      </c>
      <c r="C1443" s="2" t="s">
        <v>3</v>
      </c>
      <c r="D1443" s="2" t="s">
        <v>38</v>
      </c>
      <c r="E1443" s="3">
        <v>42476</v>
      </c>
      <c r="F1443" s="2" t="s">
        <v>12</v>
      </c>
      <c r="G1443" s="5">
        <v>9</v>
      </c>
      <c r="H1443" s="5">
        <v>16.32</v>
      </c>
      <c r="I1443" s="5">
        <v>146.88</v>
      </c>
      <c r="J1443" s="5">
        <f t="shared" si="22"/>
        <v>27</v>
      </c>
    </row>
    <row r="1444" spans="1:10" x14ac:dyDescent="0.35">
      <c r="A1444" s="2" t="s">
        <v>8</v>
      </c>
      <c r="B1444" s="2" t="s">
        <v>43</v>
      </c>
      <c r="C1444" s="2" t="s">
        <v>10</v>
      </c>
      <c r="D1444" s="2" t="s">
        <v>58</v>
      </c>
      <c r="E1444" s="3">
        <v>42476</v>
      </c>
      <c r="F1444" s="2" t="s">
        <v>5</v>
      </c>
      <c r="G1444" s="5">
        <v>9</v>
      </c>
      <c r="H1444" s="5">
        <v>12.42</v>
      </c>
      <c r="I1444" s="5">
        <v>111.78</v>
      </c>
      <c r="J1444" s="5">
        <f t="shared" si="22"/>
        <v>18</v>
      </c>
    </row>
    <row r="1445" spans="1:10" x14ac:dyDescent="0.35">
      <c r="A1445" s="2" t="s">
        <v>37</v>
      </c>
      <c r="B1445" s="2" t="s">
        <v>551</v>
      </c>
      <c r="C1445" s="2" t="s">
        <v>3</v>
      </c>
      <c r="D1445" s="2" t="s">
        <v>96</v>
      </c>
      <c r="E1445" s="3">
        <v>42476</v>
      </c>
      <c r="F1445" s="2" t="s">
        <v>5</v>
      </c>
      <c r="G1445" s="5">
        <v>1</v>
      </c>
      <c r="H1445" s="5">
        <v>12.42</v>
      </c>
      <c r="I1445" s="5">
        <v>12.42</v>
      </c>
      <c r="J1445" s="5">
        <f t="shared" si="22"/>
        <v>2</v>
      </c>
    </row>
    <row r="1446" spans="1:10" x14ac:dyDescent="0.35">
      <c r="A1446" s="2" t="s">
        <v>16</v>
      </c>
      <c r="B1446" s="2" t="s">
        <v>112</v>
      </c>
      <c r="C1446" s="2" t="s">
        <v>10</v>
      </c>
      <c r="D1446" s="2" t="s">
        <v>411</v>
      </c>
      <c r="E1446" s="3">
        <v>42476</v>
      </c>
      <c r="F1446" s="2" t="s">
        <v>18</v>
      </c>
      <c r="G1446" s="5">
        <v>9</v>
      </c>
      <c r="H1446" s="5">
        <v>53.35</v>
      </c>
      <c r="I1446" s="5">
        <v>480.15000000000003</v>
      </c>
      <c r="J1446" s="5">
        <f t="shared" si="22"/>
        <v>54</v>
      </c>
    </row>
    <row r="1447" spans="1:10" x14ac:dyDescent="0.35">
      <c r="A1447" s="2" t="s">
        <v>37</v>
      </c>
      <c r="B1447" s="2" t="s">
        <v>550</v>
      </c>
      <c r="C1447" s="2" t="s">
        <v>3</v>
      </c>
      <c r="D1447" s="2" t="s">
        <v>181</v>
      </c>
      <c r="E1447" s="3">
        <v>42476</v>
      </c>
      <c r="F1447" s="2" t="s">
        <v>5</v>
      </c>
      <c r="G1447" s="5">
        <v>3</v>
      </c>
      <c r="H1447" s="5">
        <v>12.42</v>
      </c>
      <c r="I1447" s="5">
        <v>37.26</v>
      </c>
      <c r="J1447" s="5">
        <f t="shared" si="22"/>
        <v>6</v>
      </c>
    </row>
    <row r="1448" spans="1:10" x14ac:dyDescent="0.35">
      <c r="A1448" s="2" t="s">
        <v>2</v>
      </c>
      <c r="B1448" s="2" t="s">
        <v>551</v>
      </c>
      <c r="C1448" s="2" t="s">
        <v>3</v>
      </c>
      <c r="D1448" s="2" t="s">
        <v>398</v>
      </c>
      <c r="E1448" s="3">
        <v>42476</v>
      </c>
      <c r="F1448" s="2" t="s">
        <v>5</v>
      </c>
      <c r="G1448" s="5">
        <v>6</v>
      </c>
      <c r="H1448" s="5">
        <v>12.42</v>
      </c>
      <c r="I1448" s="5">
        <v>74.52</v>
      </c>
      <c r="J1448" s="5">
        <f t="shared" si="22"/>
        <v>12</v>
      </c>
    </row>
    <row r="1449" spans="1:10" x14ac:dyDescent="0.35">
      <c r="A1449" s="2" t="s">
        <v>2</v>
      </c>
      <c r="B1449" s="2" t="s">
        <v>550</v>
      </c>
      <c r="C1449" s="2" t="s">
        <v>3</v>
      </c>
      <c r="D1449" s="2" t="s">
        <v>49</v>
      </c>
      <c r="E1449" s="3">
        <v>42477</v>
      </c>
      <c r="F1449" s="2" t="s">
        <v>12</v>
      </c>
      <c r="G1449" s="5">
        <v>3</v>
      </c>
      <c r="H1449" s="5">
        <v>16.32</v>
      </c>
      <c r="I1449" s="5">
        <v>48.96</v>
      </c>
      <c r="J1449" s="5">
        <f t="shared" si="22"/>
        <v>9</v>
      </c>
    </row>
    <row r="1450" spans="1:10" x14ac:dyDescent="0.35">
      <c r="A1450" s="2" t="s">
        <v>2</v>
      </c>
      <c r="B1450" s="2" t="s">
        <v>6</v>
      </c>
      <c r="C1450" s="2" t="s">
        <v>3</v>
      </c>
      <c r="D1450" s="2" t="s">
        <v>73</v>
      </c>
      <c r="E1450" s="3">
        <v>42477</v>
      </c>
      <c r="F1450" s="2" t="s">
        <v>15</v>
      </c>
      <c r="G1450" s="5">
        <v>4</v>
      </c>
      <c r="H1450" s="5">
        <v>17.829999999999998</v>
      </c>
      <c r="I1450" s="5">
        <v>71.319999999999993</v>
      </c>
      <c r="J1450" s="5">
        <f t="shared" si="22"/>
        <v>14</v>
      </c>
    </row>
    <row r="1451" spans="1:10" x14ac:dyDescent="0.35">
      <c r="A1451" s="2" t="s">
        <v>2</v>
      </c>
      <c r="B1451" s="2" t="s">
        <v>550</v>
      </c>
      <c r="C1451" s="2" t="s">
        <v>3</v>
      </c>
      <c r="D1451" s="2" t="s">
        <v>396</v>
      </c>
      <c r="E1451" s="3">
        <v>42477</v>
      </c>
      <c r="F1451" s="2" t="s">
        <v>5</v>
      </c>
      <c r="G1451" s="5">
        <v>2</v>
      </c>
      <c r="H1451" s="5">
        <v>12.42</v>
      </c>
      <c r="I1451" s="5">
        <v>24.84</v>
      </c>
      <c r="J1451" s="5">
        <f t="shared" si="22"/>
        <v>4</v>
      </c>
    </row>
    <row r="1452" spans="1:10" x14ac:dyDescent="0.35">
      <c r="A1452" s="2" t="s">
        <v>2</v>
      </c>
      <c r="B1452" s="2" t="s">
        <v>6</v>
      </c>
      <c r="C1452" s="2" t="s">
        <v>3</v>
      </c>
      <c r="D1452" s="2" t="s">
        <v>174</v>
      </c>
      <c r="E1452" s="3">
        <v>42477</v>
      </c>
      <c r="F1452" s="2" t="s">
        <v>15</v>
      </c>
      <c r="G1452" s="5">
        <v>2</v>
      </c>
      <c r="H1452" s="5">
        <v>17.829999999999998</v>
      </c>
      <c r="I1452" s="5">
        <v>35.659999999999997</v>
      </c>
      <c r="J1452" s="5">
        <f t="shared" si="22"/>
        <v>7</v>
      </c>
    </row>
    <row r="1453" spans="1:10" x14ac:dyDescent="0.35">
      <c r="A1453" s="2" t="s">
        <v>21</v>
      </c>
      <c r="B1453" s="2" t="s">
        <v>550</v>
      </c>
      <c r="C1453" s="2" t="s">
        <v>3</v>
      </c>
      <c r="D1453" s="2" t="s">
        <v>264</v>
      </c>
      <c r="E1453" s="3">
        <v>42477</v>
      </c>
      <c r="F1453" s="2" t="s">
        <v>15</v>
      </c>
      <c r="G1453" s="5">
        <v>10</v>
      </c>
      <c r="H1453" s="5">
        <v>17.829999999999998</v>
      </c>
      <c r="I1453" s="5">
        <v>178.29999999999998</v>
      </c>
      <c r="J1453" s="5">
        <f t="shared" si="22"/>
        <v>35</v>
      </c>
    </row>
    <row r="1454" spans="1:10" x14ac:dyDescent="0.35">
      <c r="A1454" s="2" t="s">
        <v>37</v>
      </c>
      <c r="B1454" s="2" t="s">
        <v>550</v>
      </c>
      <c r="C1454" s="2" t="s">
        <v>3</v>
      </c>
      <c r="D1454" s="2" t="s">
        <v>151</v>
      </c>
      <c r="E1454" s="3">
        <v>42477</v>
      </c>
      <c r="F1454" s="2" t="s">
        <v>18</v>
      </c>
      <c r="G1454" s="5">
        <v>4</v>
      </c>
      <c r="H1454" s="5">
        <v>53.35</v>
      </c>
      <c r="I1454" s="5">
        <v>213.4</v>
      </c>
      <c r="J1454" s="5">
        <f t="shared" si="22"/>
        <v>24</v>
      </c>
    </row>
    <row r="1455" spans="1:10" x14ac:dyDescent="0.35">
      <c r="A1455" s="2" t="s">
        <v>21</v>
      </c>
      <c r="B1455" s="2" t="s">
        <v>6</v>
      </c>
      <c r="C1455" s="2" t="s">
        <v>3</v>
      </c>
      <c r="D1455" s="2" t="s">
        <v>296</v>
      </c>
      <c r="E1455" s="3">
        <v>42477</v>
      </c>
      <c r="F1455" s="2" t="s">
        <v>15</v>
      </c>
      <c r="G1455" s="5">
        <v>8</v>
      </c>
      <c r="H1455" s="5">
        <v>17.829999999999998</v>
      </c>
      <c r="I1455" s="5">
        <v>142.63999999999999</v>
      </c>
      <c r="J1455" s="5">
        <f t="shared" si="22"/>
        <v>28</v>
      </c>
    </row>
    <row r="1456" spans="1:10" x14ac:dyDescent="0.35">
      <c r="A1456" s="2" t="s">
        <v>2</v>
      </c>
      <c r="B1456" s="2" t="s">
        <v>551</v>
      </c>
      <c r="C1456" s="2" t="s">
        <v>3</v>
      </c>
      <c r="D1456" s="2" t="s">
        <v>420</v>
      </c>
      <c r="E1456" s="3">
        <v>42477</v>
      </c>
      <c r="F1456" s="2" t="s">
        <v>15</v>
      </c>
      <c r="G1456" s="5">
        <v>4</v>
      </c>
      <c r="H1456" s="5">
        <v>17.829999999999998</v>
      </c>
      <c r="I1456" s="5">
        <v>71.319999999999993</v>
      </c>
      <c r="J1456" s="5">
        <f t="shared" si="22"/>
        <v>14</v>
      </c>
    </row>
    <row r="1457" spans="1:10" x14ac:dyDescent="0.35">
      <c r="A1457" s="2" t="s">
        <v>2</v>
      </c>
      <c r="B1457" s="2" t="s">
        <v>6</v>
      </c>
      <c r="C1457" s="2" t="s">
        <v>3</v>
      </c>
      <c r="D1457" s="2" t="s">
        <v>174</v>
      </c>
      <c r="E1457" s="3">
        <v>42477</v>
      </c>
      <c r="F1457" s="2" t="s">
        <v>5</v>
      </c>
      <c r="G1457" s="5">
        <v>2</v>
      </c>
      <c r="H1457" s="5">
        <v>12.42</v>
      </c>
      <c r="I1457" s="5">
        <v>24.84</v>
      </c>
      <c r="J1457" s="5">
        <f t="shared" si="22"/>
        <v>4</v>
      </c>
    </row>
    <row r="1458" spans="1:10" x14ac:dyDescent="0.35">
      <c r="A1458" s="2" t="s">
        <v>2</v>
      </c>
      <c r="B1458" s="2" t="s">
        <v>549</v>
      </c>
      <c r="C1458" s="2" t="s">
        <v>3</v>
      </c>
      <c r="D1458" s="2" t="s">
        <v>326</v>
      </c>
      <c r="E1458" s="3">
        <v>42477</v>
      </c>
      <c r="F1458" s="2" t="s">
        <v>15</v>
      </c>
      <c r="G1458" s="5">
        <v>8</v>
      </c>
      <c r="H1458" s="5">
        <v>17.829999999999998</v>
      </c>
      <c r="I1458" s="5">
        <v>142.63999999999999</v>
      </c>
      <c r="J1458" s="5">
        <f t="shared" si="22"/>
        <v>28</v>
      </c>
    </row>
    <row r="1459" spans="1:10" x14ac:dyDescent="0.35">
      <c r="A1459" s="2" t="s">
        <v>37</v>
      </c>
      <c r="B1459" s="2" t="s">
        <v>551</v>
      </c>
      <c r="C1459" s="2" t="s">
        <v>3</v>
      </c>
      <c r="D1459" s="2" t="s">
        <v>33</v>
      </c>
      <c r="E1459" s="3">
        <v>42478</v>
      </c>
      <c r="F1459" s="2" t="s">
        <v>5</v>
      </c>
      <c r="G1459" s="5">
        <v>8</v>
      </c>
      <c r="H1459" s="5">
        <v>12.42</v>
      </c>
      <c r="I1459" s="5">
        <v>99.36</v>
      </c>
      <c r="J1459" s="5">
        <f t="shared" si="22"/>
        <v>16</v>
      </c>
    </row>
    <row r="1460" spans="1:10" x14ac:dyDescent="0.35">
      <c r="A1460" s="2" t="s">
        <v>16</v>
      </c>
      <c r="B1460" s="2" t="s">
        <v>112</v>
      </c>
      <c r="C1460" s="2" t="s">
        <v>10</v>
      </c>
      <c r="D1460" s="2" t="s">
        <v>320</v>
      </c>
      <c r="E1460" s="3">
        <v>42478</v>
      </c>
      <c r="F1460" s="2" t="s">
        <v>18</v>
      </c>
      <c r="G1460" s="5">
        <v>7</v>
      </c>
      <c r="H1460" s="5">
        <v>53.35</v>
      </c>
      <c r="I1460" s="5">
        <v>373.45</v>
      </c>
      <c r="J1460" s="5">
        <f t="shared" si="22"/>
        <v>42</v>
      </c>
    </row>
    <row r="1461" spans="1:10" x14ac:dyDescent="0.35">
      <c r="A1461" s="2" t="s">
        <v>16</v>
      </c>
      <c r="B1461" s="2" t="s">
        <v>43</v>
      </c>
      <c r="C1461" s="2" t="s">
        <v>10</v>
      </c>
      <c r="D1461" s="2" t="s">
        <v>128</v>
      </c>
      <c r="E1461" s="3">
        <v>42478</v>
      </c>
      <c r="F1461" s="2" t="s">
        <v>5</v>
      </c>
      <c r="G1461" s="5">
        <v>10</v>
      </c>
      <c r="H1461" s="5">
        <v>12.42</v>
      </c>
      <c r="I1461" s="5">
        <v>124.2</v>
      </c>
      <c r="J1461" s="5">
        <f t="shared" si="22"/>
        <v>20</v>
      </c>
    </row>
    <row r="1462" spans="1:10" x14ac:dyDescent="0.35">
      <c r="A1462" s="2" t="s">
        <v>16</v>
      </c>
      <c r="B1462" s="2" t="s">
        <v>9</v>
      </c>
      <c r="C1462" s="2" t="s">
        <v>10</v>
      </c>
      <c r="D1462" s="2" t="s">
        <v>212</v>
      </c>
      <c r="E1462" s="3">
        <v>42478</v>
      </c>
      <c r="F1462" s="2" t="s">
        <v>12</v>
      </c>
      <c r="G1462" s="5">
        <v>1</v>
      </c>
      <c r="H1462" s="5">
        <v>16.32</v>
      </c>
      <c r="I1462" s="5">
        <v>16.32</v>
      </c>
      <c r="J1462" s="5">
        <f t="shared" si="22"/>
        <v>3</v>
      </c>
    </row>
    <row r="1463" spans="1:10" x14ac:dyDescent="0.35">
      <c r="A1463" s="2" t="s">
        <v>16</v>
      </c>
      <c r="B1463" s="2" t="s">
        <v>112</v>
      </c>
      <c r="C1463" s="2" t="s">
        <v>10</v>
      </c>
      <c r="D1463" s="2" t="s">
        <v>411</v>
      </c>
      <c r="E1463" s="3">
        <v>42478</v>
      </c>
      <c r="F1463" s="2" t="s">
        <v>15</v>
      </c>
      <c r="G1463" s="5">
        <v>8</v>
      </c>
      <c r="H1463" s="5">
        <v>17.829999999999998</v>
      </c>
      <c r="I1463" s="5">
        <v>142.63999999999999</v>
      </c>
      <c r="J1463" s="5">
        <f t="shared" si="22"/>
        <v>28</v>
      </c>
    </row>
    <row r="1464" spans="1:10" x14ac:dyDescent="0.35">
      <c r="A1464" s="2" t="s">
        <v>8</v>
      </c>
      <c r="B1464" s="2" t="s">
        <v>43</v>
      </c>
      <c r="C1464" s="2" t="s">
        <v>10</v>
      </c>
      <c r="D1464" s="2" t="s">
        <v>47</v>
      </c>
      <c r="E1464" s="3">
        <v>42478</v>
      </c>
      <c r="F1464" s="2" t="s">
        <v>18</v>
      </c>
      <c r="G1464" s="5">
        <v>6</v>
      </c>
      <c r="H1464" s="5">
        <v>53.35</v>
      </c>
      <c r="I1464" s="5">
        <v>320.10000000000002</v>
      </c>
      <c r="J1464" s="5">
        <f t="shared" si="22"/>
        <v>36</v>
      </c>
    </row>
    <row r="1465" spans="1:10" x14ac:dyDescent="0.35">
      <c r="A1465" s="2" t="s">
        <v>16</v>
      </c>
      <c r="B1465" s="2" t="s">
        <v>25</v>
      </c>
      <c r="C1465" s="2" t="s">
        <v>10</v>
      </c>
      <c r="D1465" s="2" t="s">
        <v>268</v>
      </c>
      <c r="E1465" s="3">
        <v>42478</v>
      </c>
      <c r="F1465" s="2" t="s">
        <v>18</v>
      </c>
      <c r="G1465" s="5">
        <v>4</v>
      </c>
      <c r="H1465" s="5">
        <v>53.35</v>
      </c>
      <c r="I1465" s="5">
        <v>213.4</v>
      </c>
      <c r="J1465" s="5">
        <f t="shared" si="22"/>
        <v>24</v>
      </c>
    </row>
    <row r="1466" spans="1:10" x14ac:dyDescent="0.35">
      <c r="A1466" s="2" t="s">
        <v>8</v>
      </c>
      <c r="B1466" s="2" t="s">
        <v>9</v>
      </c>
      <c r="C1466" s="2" t="s">
        <v>10</v>
      </c>
      <c r="D1466" s="2" t="s">
        <v>467</v>
      </c>
      <c r="E1466" s="3">
        <v>42478</v>
      </c>
      <c r="F1466" s="2" t="s">
        <v>18</v>
      </c>
      <c r="G1466" s="5">
        <v>10</v>
      </c>
      <c r="H1466" s="5">
        <v>53.35</v>
      </c>
      <c r="I1466" s="5">
        <v>533.5</v>
      </c>
      <c r="J1466" s="5">
        <f t="shared" si="22"/>
        <v>60</v>
      </c>
    </row>
    <row r="1467" spans="1:10" x14ac:dyDescent="0.35">
      <c r="A1467" s="2" t="s">
        <v>16</v>
      </c>
      <c r="B1467" s="2" t="s">
        <v>43</v>
      </c>
      <c r="C1467" s="2" t="s">
        <v>10</v>
      </c>
      <c r="D1467" s="2" t="s">
        <v>97</v>
      </c>
      <c r="E1467" s="3">
        <v>42478</v>
      </c>
      <c r="F1467" s="2" t="s">
        <v>15</v>
      </c>
      <c r="G1467" s="5">
        <v>7</v>
      </c>
      <c r="H1467" s="5">
        <v>17.829999999999998</v>
      </c>
      <c r="I1467" s="5">
        <v>124.80999999999999</v>
      </c>
      <c r="J1467" s="5">
        <f t="shared" si="22"/>
        <v>24.5</v>
      </c>
    </row>
    <row r="1468" spans="1:10" x14ac:dyDescent="0.35">
      <c r="A1468" s="2" t="s">
        <v>2</v>
      </c>
      <c r="B1468" s="2" t="s">
        <v>6</v>
      </c>
      <c r="C1468" s="2" t="s">
        <v>3</v>
      </c>
      <c r="D1468" s="2" t="s">
        <v>167</v>
      </c>
      <c r="E1468" s="3">
        <v>42478</v>
      </c>
      <c r="F1468" s="2" t="s">
        <v>15</v>
      </c>
      <c r="G1468" s="5">
        <v>4</v>
      </c>
      <c r="H1468" s="5">
        <v>17.829999999999998</v>
      </c>
      <c r="I1468" s="5">
        <v>71.319999999999993</v>
      </c>
      <c r="J1468" s="5">
        <f t="shared" si="22"/>
        <v>14</v>
      </c>
    </row>
    <row r="1469" spans="1:10" x14ac:dyDescent="0.35">
      <c r="A1469" s="2" t="s">
        <v>2</v>
      </c>
      <c r="B1469" s="2" t="s">
        <v>6</v>
      </c>
      <c r="C1469" s="2" t="s">
        <v>3</v>
      </c>
      <c r="D1469" s="2" t="s">
        <v>29</v>
      </c>
      <c r="E1469" s="3">
        <v>42478</v>
      </c>
      <c r="F1469" s="2" t="s">
        <v>5</v>
      </c>
      <c r="G1469" s="5">
        <v>3</v>
      </c>
      <c r="H1469" s="5">
        <v>12.42</v>
      </c>
      <c r="I1469" s="5">
        <v>37.26</v>
      </c>
      <c r="J1469" s="5">
        <f t="shared" si="22"/>
        <v>6</v>
      </c>
    </row>
    <row r="1470" spans="1:10" x14ac:dyDescent="0.35">
      <c r="A1470" s="2" t="s">
        <v>16</v>
      </c>
      <c r="B1470" s="2" t="s">
        <v>43</v>
      </c>
      <c r="C1470" s="2" t="s">
        <v>10</v>
      </c>
      <c r="D1470" s="2" t="s">
        <v>227</v>
      </c>
      <c r="E1470" s="3">
        <v>42478</v>
      </c>
      <c r="F1470" s="2" t="s">
        <v>5</v>
      </c>
      <c r="G1470" s="5">
        <v>1</v>
      </c>
      <c r="H1470" s="5">
        <v>12.42</v>
      </c>
      <c r="I1470" s="5">
        <v>12.42</v>
      </c>
      <c r="J1470" s="5">
        <f t="shared" si="22"/>
        <v>2</v>
      </c>
    </row>
    <row r="1471" spans="1:10" x14ac:dyDescent="0.35">
      <c r="A1471" s="2" t="s">
        <v>2</v>
      </c>
      <c r="B1471" s="2" t="s">
        <v>6</v>
      </c>
      <c r="C1471" s="2" t="s">
        <v>3</v>
      </c>
      <c r="D1471" s="2" t="s">
        <v>202</v>
      </c>
      <c r="E1471" s="3">
        <v>42478</v>
      </c>
      <c r="F1471" s="2" t="s">
        <v>5</v>
      </c>
      <c r="G1471" s="5">
        <v>6</v>
      </c>
      <c r="H1471" s="5">
        <v>12.42</v>
      </c>
      <c r="I1471" s="5">
        <v>74.52</v>
      </c>
      <c r="J1471" s="5">
        <f t="shared" si="22"/>
        <v>12</v>
      </c>
    </row>
    <row r="1472" spans="1:10" x14ac:dyDescent="0.35">
      <c r="A1472" s="2" t="s">
        <v>2</v>
      </c>
      <c r="B1472" s="2" t="s">
        <v>551</v>
      </c>
      <c r="C1472" s="2" t="s">
        <v>3</v>
      </c>
      <c r="D1472" s="2" t="s">
        <v>94</v>
      </c>
      <c r="E1472" s="3">
        <v>42478</v>
      </c>
      <c r="F1472" s="2" t="s">
        <v>15</v>
      </c>
      <c r="G1472" s="5">
        <v>8</v>
      </c>
      <c r="H1472" s="5">
        <v>17.829999999999998</v>
      </c>
      <c r="I1472" s="5">
        <v>142.63999999999999</v>
      </c>
      <c r="J1472" s="5">
        <f t="shared" si="22"/>
        <v>28</v>
      </c>
    </row>
    <row r="1473" spans="1:10" x14ac:dyDescent="0.35">
      <c r="A1473" s="2" t="s">
        <v>2</v>
      </c>
      <c r="B1473" s="2" t="s">
        <v>550</v>
      </c>
      <c r="C1473" s="2" t="s">
        <v>3</v>
      </c>
      <c r="D1473" s="2" t="s">
        <v>130</v>
      </c>
      <c r="E1473" s="3">
        <v>42478</v>
      </c>
      <c r="F1473" s="2" t="s">
        <v>18</v>
      </c>
      <c r="G1473" s="5">
        <v>1</v>
      </c>
      <c r="H1473" s="5">
        <v>53.35</v>
      </c>
      <c r="I1473" s="5">
        <v>53.35</v>
      </c>
      <c r="J1473" s="5">
        <f t="shared" si="22"/>
        <v>6</v>
      </c>
    </row>
    <row r="1474" spans="1:10" x14ac:dyDescent="0.35">
      <c r="A1474" s="2" t="s">
        <v>37</v>
      </c>
      <c r="B1474" s="2" t="s">
        <v>551</v>
      </c>
      <c r="C1474" s="2" t="s">
        <v>3</v>
      </c>
      <c r="D1474" s="2" t="s">
        <v>24</v>
      </c>
      <c r="E1474" s="3">
        <v>42479</v>
      </c>
      <c r="F1474" s="2" t="s">
        <v>12</v>
      </c>
      <c r="G1474" s="5">
        <v>1</v>
      </c>
      <c r="H1474" s="5">
        <v>16.32</v>
      </c>
      <c r="I1474" s="5">
        <v>16.32</v>
      </c>
      <c r="J1474" s="5">
        <f t="shared" si="22"/>
        <v>3</v>
      </c>
    </row>
    <row r="1475" spans="1:10" x14ac:dyDescent="0.35">
      <c r="A1475" s="2" t="s">
        <v>2</v>
      </c>
      <c r="B1475" s="2" t="s">
        <v>551</v>
      </c>
      <c r="C1475" s="2" t="s">
        <v>3</v>
      </c>
      <c r="D1475" s="2" t="s">
        <v>160</v>
      </c>
      <c r="E1475" s="3">
        <v>42479</v>
      </c>
      <c r="F1475" s="2" t="s">
        <v>12</v>
      </c>
      <c r="G1475" s="5">
        <v>10</v>
      </c>
      <c r="H1475" s="5">
        <v>16.32</v>
      </c>
      <c r="I1475" s="5">
        <v>163.19999999999999</v>
      </c>
      <c r="J1475" s="5">
        <f t="shared" ref="J1475:J1538" si="23">IF(F1475="Junk",G1475*2,IF(F1475="Stuff",G1475*3,IF(F1475="Things",G1475*3.5,G1475*6)))</f>
        <v>30</v>
      </c>
    </row>
    <row r="1476" spans="1:10" x14ac:dyDescent="0.35">
      <c r="A1476" s="2" t="s">
        <v>2</v>
      </c>
      <c r="B1476" s="2" t="s">
        <v>551</v>
      </c>
      <c r="C1476" s="2" t="s">
        <v>3</v>
      </c>
      <c r="D1476" s="2" t="s">
        <v>89</v>
      </c>
      <c r="E1476" s="3">
        <v>42479</v>
      </c>
      <c r="F1476" s="2" t="s">
        <v>5</v>
      </c>
      <c r="G1476" s="5">
        <v>1</v>
      </c>
      <c r="H1476" s="5">
        <v>12.42</v>
      </c>
      <c r="I1476" s="5">
        <v>12.42</v>
      </c>
      <c r="J1476" s="5">
        <f t="shared" si="23"/>
        <v>2</v>
      </c>
    </row>
    <row r="1477" spans="1:10" x14ac:dyDescent="0.35">
      <c r="A1477" s="2" t="s">
        <v>2</v>
      </c>
      <c r="B1477" s="2" t="s">
        <v>551</v>
      </c>
      <c r="C1477" s="2" t="s">
        <v>3</v>
      </c>
      <c r="D1477" s="2" t="s">
        <v>250</v>
      </c>
      <c r="E1477" s="3">
        <v>42479</v>
      </c>
      <c r="F1477" s="2" t="s">
        <v>5</v>
      </c>
      <c r="G1477" s="5">
        <v>8</v>
      </c>
      <c r="H1477" s="5">
        <v>12.42</v>
      </c>
      <c r="I1477" s="5">
        <v>99.36</v>
      </c>
      <c r="J1477" s="5">
        <f t="shared" si="23"/>
        <v>16</v>
      </c>
    </row>
    <row r="1478" spans="1:10" x14ac:dyDescent="0.35">
      <c r="A1478" s="2" t="s">
        <v>2</v>
      </c>
      <c r="B1478" s="2" t="s">
        <v>549</v>
      </c>
      <c r="C1478" s="2" t="s">
        <v>3</v>
      </c>
      <c r="D1478" s="2" t="s">
        <v>376</v>
      </c>
      <c r="E1478" s="3">
        <v>42479</v>
      </c>
      <c r="F1478" s="2" t="s">
        <v>15</v>
      </c>
      <c r="G1478" s="5">
        <v>5</v>
      </c>
      <c r="H1478" s="5">
        <v>17.829999999999998</v>
      </c>
      <c r="I1478" s="5">
        <v>89.149999999999991</v>
      </c>
      <c r="J1478" s="5">
        <f t="shared" si="23"/>
        <v>17.5</v>
      </c>
    </row>
    <row r="1479" spans="1:10" x14ac:dyDescent="0.35">
      <c r="A1479" s="2" t="s">
        <v>2</v>
      </c>
      <c r="B1479" s="2" t="s">
        <v>549</v>
      </c>
      <c r="C1479" s="2" t="s">
        <v>3</v>
      </c>
      <c r="D1479" s="2" t="s">
        <v>153</v>
      </c>
      <c r="E1479" s="3">
        <v>42479</v>
      </c>
      <c r="F1479" s="2" t="s">
        <v>15</v>
      </c>
      <c r="G1479" s="5">
        <v>7</v>
      </c>
      <c r="H1479" s="5">
        <v>17.829999999999998</v>
      </c>
      <c r="I1479" s="5">
        <v>124.80999999999999</v>
      </c>
      <c r="J1479" s="5">
        <f t="shared" si="23"/>
        <v>24.5</v>
      </c>
    </row>
    <row r="1480" spans="1:10" x14ac:dyDescent="0.35">
      <c r="A1480" s="2" t="s">
        <v>21</v>
      </c>
      <c r="B1480" s="2" t="s">
        <v>6</v>
      </c>
      <c r="C1480" s="2" t="s">
        <v>3</v>
      </c>
      <c r="D1480" s="2" t="s">
        <v>511</v>
      </c>
      <c r="E1480" s="3">
        <v>42479</v>
      </c>
      <c r="F1480" s="2" t="s">
        <v>18</v>
      </c>
      <c r="G1480" s="5">
        <v>1</v>
      </c>
      <c r="H1480" s="5">
        <v>53.35</v>
      </c>
      <c r="I1480" s="5">
        <v>53.35</v>
      </c>
      <c r="J1480" s="5">
        <f t="shared" si="23"/>
        <v>6</v>
      </c>
    </row>
    <row r="1481" spans="1:10" x14ac:dyDescent="0.35">
      <c r="A1481" s="2" t="s">
        <v>37</v>
      </c>
      <c r="B1481" s="2" t="s">
        <v>550</v>
      </c>
      <c r="C1481" s="2" t="s">
        <v>3</v>
      </c>
      <c r="D1481" s="2" t="s">
        <v>281</v>
      </c>
      <c r="E1481" s="3">
        <v>42479</v>
      </c>
      <c r="F1481" s="2" t="s">
        <v>5</v>
      </c>
      <c r="G1481" s="5">
        <v>7</v>
      </c>
      <c r="H1481" s="5">
        <v>12.42</v>
      </c>
      <c r="I1481" s="5">
        <v>86.94</v>
      </c>
      <c r="J1481" s="5">
        <f t="shared" si="23"/>
        <v>14</v>
      </c>
    </row>
    <row r="1482" spans="1:10" x14ac:dyDescent="0.35">
      <c r="A1482" s="2" t="s">
        <v>16</v>
      </c>
      <c r="B1482" s="2" t="s">
        <v>43</v>
      </c>
      <c r="C1482" s="2" t="s">
        <v>10</v>
      </c>
      <c r="D1482" s="2" t="s">
        <v>487</v>
      </c>
      <c r="E1482" s="3">
        <v>42479</v>
      </c>
      <c r="F1482" s="2" t="s">
        <v>5</v>
      </c>
      <c r="G1482" s="5">
        <v>7</v>
      </c>
      <c r="H1482" s="5">
        <v>12.42</v>
      </c>
      <c r="I1482" s="5">
        <v>86.94</v>
      </c>
      <c r="J1482" s="5">
        <f t="shared" si="23"/>
        <v>14</v>
      </c>
    </row>
    <row r="1483" spans="1:10" x14ac:dyDescent="0.35">
      <c r="A1483" s="2" t="s">
        <v>21</v>
      </c>
      <c r="B1483" s="2" t="s">
        <v>549</v>
      </c>
      <c r="C1483" s="2" t="s">
        <v>3</v>
      </c>
      <c r="D1483" s="2" t="s">
        <v>69</v>
      </c>
      <c r="E1483" s="3">
        <v>42479</v>
      </c>
      <c r="F1483" s="2" t="s">
        <v>5</v>
      </c>
      <c r="G1483" s="5">
        <v>3</v>
      </c>
      <c r="H1483" s="5">
        <v>12.42</v>
      </c>
      <c r="I1483" s="5">
        <v>37.26</v>
      </c>
      <c r="J1483" s="5">
        <f t="shared" si="23"/>
        <v>6</v>
      </c>
    </row>
    <row r="1484" spans="1:10" x14ac:dyDescent="0.35">
      <c r="A1484" s="2" t="s">
        <v>2</v>
      </c>
      <c r="B1484" s="2" t="s">
        <v>6</v>
      </c>
      <c r="C1484" s="2" t="s">
        <v>3</v>
      </c>
      <c r="D1484" s="2" t="s">
        <v>512</v>
      </c>
      <c r="E1484" s="3">
        <v>42479</v>
      </c>
      <c r="F1484" s="2" t="s">
        <v>18</v>
      </c>
      <c r="G1484" s="5">
        <v>6</v>
      </c>
      <c r="H1484" s="5">
        <v>53.35</v>
      </c>
      <c r="I1484" s="5">
        <v>320.10000000000002</v>
      </c>
      <c r="J1484" s="5">
        <f t="shared" si="23"/>
        <v>36</v>
      </c>
    </row>
    <row r="1485" spans="1:10" x14ac:dyDescent="0.35">
      <c r="A1485" s="2" t="s">
        <v>21</v>
      </c>
      <c r="B1485" s="2" t="s">
        <v>549</v>
      </c>
      <c r="C1485" s="2" t="s">
        <v>3</v>
      </c>
      <c r="D1485" s="2" t="s">
        <v>319</v>
      </c>
      <c r="E1485" s="3">
        <v>42479</v>
      </c>
      <c r="F1485" s="2" t="s">
        <v>18</v>
      </c>
      <c r="G1485" s="5">
        <v>9</v>
      </c>
      <c r="H1485" s="5">
        <v>53.35</v>
      </c>
      <c r="I1485" s="5">
        <v>480.15000000000003</v>
      </c>
      <c r="J1485" s="5">
        <f t="shared" si="23"/>
        <v>54</v>
      </c>
    </row>
    <row r="1486" spans="1:10" x14ac:dyDescent="0.35">
      <c r="A1486" s="2" t="s">
        <v>21</v>
      </c>
      <c r="B1486" s="2" t="s">
        <v>550</v>
      </c>
      <c r="C1486" s="2" t="s">
        <v>3</v>
      </c>
      <c r="D1486" s="2" t="s">
        <v>310</v>
      </c>
      <c r="E1486" s="3">
        <v>42479</v>
      </c>
      <c r="F1486" s="2" t="s">
        <v>5</v>
      </c>
      <c r="G1486" s="5">
        <v>5</v>
      </c>
      <c r="H1486" s="5">
        <v>12.42</v>
      </c>
      <c r="I1486" s="5">
        <v>62.1</v>
      </c>
      <c r="J1486" s="5">
        <f t="shared" si="23"/>
        <v>10</v>
      </c>
    </row>
    <row r="1487" spans="1:10" x14ac:dyDescent="0.35">
      <c r="A1487" s="2" t="s">
        <v>37</v>
      </c>
      <c r="B1487" s="2" t="s">
        <v>551</v>
      </c>
      <c r="C1487" s="2" t="s">
        <v>3</v>
      </c>
      <c r="D1487" s="2" t="s">
        <v>441</v>
      </c>
      <c r="E1487" s="3">
        <v>42479</v>
      </c>
      <c r="F1487" s="2" t="s">
        <v>5</v>
      </c>
      <c r="G1487" s="5">
        <v>5</v>
      </c>
      <c r="H1487" s="5">
        <v>12.42</v>
      </c>
      <c r="I1487" s="5">
        <v>62.1</v>
      </c>
      <c r="J1487" s="5">
        <f t="shared" si="23"/>
        <v>10</v>
      </c>
    </row>
    <row r="1488" spans="1:10" x14ac:dyDescent="0.35">
      <c r="A1488" s="2" t="s">
        <v>2</v>
      </c>
      <c r="B1488" s="2" t="s">
        <v>6</v>
      </c>
      <c r="C1488" s="2" t="s">
        <v>3</v>
      </c>
      <c r="D1488" s="2" t="s">
        <v>346</v>
      </c>
      <c r="E1488" s="3">
        <v>42479</v>
      </c>
      <c r="F1488" s="2" t="s">
        <v>5</v>
      </c>
      <c r="G1488" s="5">
        <v>9</v>
      </c>
      <c r="H1488" s="5">
        <v>12.42</v>
      </c>
      <c r="I1488" s="5">
        <v>111.78</v>
      </c>
      <c r="J1488" s="5">
        <f t="shared" si="23"/>
        <v>18</v>
      </c>
    </row>
    <row r="1489" spans="1:10" x14ac:dyDescent="0.35">
      <c r="A1489" s="2" t="s">
        <v>2</v>
      </c>
      <c r="B1489" s="2" t="s">
        <v>550</v>
      </c>
      <c r="C1489" s="2" t="s">
        <v>3</v>
      </c>
      <c r="D1489" s="2" t="s">
        <v>397</v>
      </c>
      <c r="E1489" s="3">
        <v>42479</v>
      </c>
      <c r="F1489" s="2" t="s">
        <v>15</v>
      </c>
      <c r="G1489" s="5">
        <v>7</v>
      </c>
      <c r="H1489" s="5">
        <v>17.829999999999998</v>
      </c>
      <c r="I1489" s="5">
        <v>124.80999999999999</v>
      </c>
      <c r="J1489" s="5">
        <f t="shared" si="23"/>
        <v>24.5</v>
      </c>
    </row>
    <row r="1490" spans="1:10" x14ac:dyDescent="0.35">
      <c r="A1490" s="2" t="s">
        <v>8</v>
      </c>
      <c r="B1490" s="2" t="s">
        <v>9</v>
      </c>
      <c r="C1490" s="2" t="s">
        <v>10</v>
      </c>
      <c r="D1490" s="2" t="s">
        <v>169</v>
      </c>
      <c r="E1490" s="3">
        <v>42479</v>
      </c>
      <c r="F1490" s="2" t="s">
        <v>18</v>
      </c>
      <c r="G1490" s="5">
        <v>3</v>
      </c>
      <c r="H1490" s="5">
        <v>53.35</v>
      </c>
      <c r="I1490" s="5">
        <v>160.05000000000001</v>
      </c>
      <c r="J1490" s="5">
        <f t="shared" si="23"/>
        <v>18</v>
      </c>
    </row>
    <row r="1491" spans="1:10" x14ac:dyDescent="0.35">
      <c r="A1491" s="2" t="s">
        <v>16</v>
      </c>
      <c r="B1491" s="2" t="s">
        <v>9</v>
      </c>
      <c r="C1491" s="2" t="s">
        <v>10</v>
      </c>
      <c r="D1491" s="2" t="s">
        <v>513</v>
      </c>
      <c r="E1491" s="3">
        <v>42480</v>
      </c>
      <c r="F1491" s="2" t="s">
        <v>5</v>
      </c>
      <c r="G1491" s="5">
        <v>8</v>
      </c>
      <c r="H1491" s="5">
        <v>12.42</v>
      </c>
      <c r="I1491" s="5">
        <v>99.36</v>
      </c>
      <c r="J1491" s="5">
        <f t="shared" si="23"/>
        <v>16</v>
      </c>
    </row>
    <row r="1492" spans="1:10" x14ac:dyDescent="0.35">
      <c r="A1492" s="2" t="s">
        <v>2</v>
      </c>
      <c r="B1492" s="2" t="s">
        <v>550</v>
      </c>
      <c r="C1492" s="2" t="s">
        <v>3</v>
      </c>
      <c r="D1492" s="2" t="s">
        <v>358</v>
      </c>
      <c r="E1492" s="3">
        <v>42480</v>
      </c>
      <c r="F1492" s="2" t="s">
        <v>12</v>
      </c>
      <c r="G1492" s="5">
        <v>10</v>
      </c>
      <c r="H1492" s="5">
        <v>16.32</v>
      </c>
      <c r="I1492" s="5">
        <v>163.19999999999999</v>
      </c>
      <c r="J1492" s="5">
        <f t="shared" si="23"/>
        <v>30</v>
      </c>
    </row>
    <row r="1493" spans="1:10" x14ac:dyDescent="0.35">
      <c r="A1493" s="2" t="s">
        <v>8</v>
      </c>
      <c r="B1493" s="2" t="s">
        <v>43</v>
      </c>
      <c r="C1493" s="2" t="s">
        <v>10</v>
      </c>
      <c r="D1493" s="2" t="s">
        <v>132</v>
      </c>
      <c r="E1493" s="3">
        <v>42480</v>
      </c>
      <c r="F1493" s="2" t="s">
        <v>18</v>
      </c>
      <c r="G1493" s="5">
        <v>8</v>
      </c>
      <c r="H1493" s="5">
        <v>53.35</v>
      </c>
      <c r="I1493" s="5">
        <v>426.8</v>
      </c>
      <c r="J1493" s="5">
        <f t="shared" si="23"/>
        <v>48</v>
      </c>
    </row>
    <row r="1494" spans="1:10" x14ac:dyDescent="0.35">
      <c r="A1494" s="2" t="s">
        <v>16</v>
      </c>
      <c r="B1494" s="2" t="s">
        <v>112</v>
      </c>
      <c r="C1494" s="2" t="s">
        <v>10</v>
      </c>
      <c r="D1494" s="2" t="s">
        <v>445</v>
      </c>
      <c r="E1494" s="3">
        <v>42480</v>
      </c>
      <c r="F1494" s="2" t="s">
        <v>5</v>
      </c>
      <c r="G1494" s="5">
        <v>8</v>
      </c>
      <c r="H1494" s="5">
        <v>12.42</v>
      </c>
      <c r="I1494" s="5">
        <v>99.36</v>
      </c>
      <c r="J1494" s="5">
        <f t="shared" si="23"/>
        <v>16</v>
      </c>
    </row>
    <row r="1495" spans="1:10" x14ac:dyDescent="0.35">
      <c r="A1495" s="2" t="s">
        <v>2</v>
      </c>
      <c r="B1495" s="2" t="s">
        <v>549</v>
      </c>
      <c r="C1495" s="2" t="s">
        <v>3</v>
      </c>
      <c r="D1495" s="2" t="s">
        <v>326</v>
      </c>
      <c r="E1495" s="3">
        <v>42480</v>
      </c>
      <c r="F1495" s="2" t="s">
        <v>5</v>
      </c>
      <c r="G1495" s="5">
        <v>1</v>
      </c>
      <c r="H1495" s="5">
        <v>12.42</v>
      </c>
      <c r="I1495" s="5">
        <v>12.42</v>
      </c>
      <c r="J1495" s="5">
        <f t="shared" si="23"/>
        <v>2</v>
      </c>
    </row>
    <row r="1496" spans="1:10" x14ac:dyDescent="0.35">
      <c r="A1496" s="2" t="s">
        <v>37</v>
      </c>
      <c r="B1496" s="2" t="s">
        <v>6</v>
      </c>
      <c r="C1496" s="2" t="s">
        <v>3</v>
      </c>
      <c r="D1496" s="2" t="s">
        <v>380</v>
      </c>
      <c r="E1496" s="3">
        <v>42480</v>
      </c>
      <c r="F1496" s="2" t="s">
        <v>5</v>
      </c>
      <c r="G1496" s="5">
        <v>9</v>
      </c>
      <c r="H1496" s="5">
        <v>12.42</v>
      </c>
      <c r="I1496" s="5">
        <v>111.78</v>
      </c>
      <c r="J1496" s="5">
        <f t="shared" si="23"/>
        <v>18</v>
      </c>
    </row>
    <row r="1497" spans="1:10" x14ac:dyDescent="0.35">
      <c r="A1497" s="2" t="s">
        <v>2</v>
      </c>
      <c r="B1497" s="2" t="s">
        <v>551</v>
      </c>
      <c r="C1497" s="2" t="s">
        <v>3</v>
      </c>
      <c r="D1497" s="2" t="s">
        <v>234</v>
      </c>
      <c r="E1497" s="3">
        <v>42480</v>
      </c>
      <c r="F1497" s="2" t="s">
        <v>12</v>
      </c>
      <c r="G1497" s="5">
        <v>10</v>
      </c>
      <c r="H1497" s="5">
        <v>16.32</v>
      </c>
      <c r="I1497" s="5">
        <v>163.19999999999999</v>
      </c>
      <c r="J1497" s="5">
        <f t="shared" si="23"/>
        <v>30</v>
      </c>
    </row>
    <row r="1498" spans="1:10" x14ac:dyDescent="0.35">
      <c r="A1498" s="2" t="s">
        <v>37</v>
      </c>
      <c r="B1498" s="2" t="s">
        <v>551</v>
      </c>
      <c r="C1498" s="2" t="s">
        <v>3</v>
      </c>
      <c r="D1498" s="2" t="s">
        <v>253</v>
      </c>
      <c r="E1498" s="3">
        <v>42480</v>
      </c>
      <c r="F1498" s="2" t="s">
        <v>5</v>
      </c>
      <c r="G1498" s="5">
        <v>8</v>
      </c>
      <c r="H1498" s="5">
        <v>12.42</v>
      </c>
      <c r="I1498" s="5">
        <v>99.36</v>
      </c>
      <c r="J1498" s="5">
        <f t="shared" si="23"/>
        <v>16</v>
      </c>
    </row>
    <row r="1499" spans="1:10" x14ac:dyDescent="0.35">
      <c r="A1499" s="2" t="s">
        <v>8</v>
      </c>
      <c r="B1499" s="2" t="s">
        <v>25</v>
      </c>
      <c r="C1499" s="2" t="s">
        <v>10</v>
      </c>
      <c r="D1499" s="2" t="s">
        <v>244</v>
      </c>
      <c r="E1499" s="3">
        <v>42480</v>
      </c>
      <c r="F1499" s="2" t="s">
        <v>5</v>
      </c>
      <c r="G1499" s="5">
        <v>7</v>
      </c>
      <c r="H1499" s="5">
        <v>12.42</v>
      </c>
      <c r="I1499" s="5">
        <v>86.94</v>
      </c>
      <c r="J1499" s="5">
        <f t="shared" si="23"/>
        <v>14</v>
      </c>
    </row>
    <row r="1500" spans="1:10" x14ac:dyDescent="0.35">
      <c r="A1500" s="2" t="s">
        <v>2</v>
      </c>
      <c r="B1500" s="2" t="s">
        <v>6</v>
      </c>
      <c r="C1500" s="2" t="s">
        <v>3</v>
      </c>
      <c r="D1500" s="2" t="s">
        <v>406</v>
      </c>
      <c r="E1500" s="3">
        <v>42480</v>
      </c>
      <c r="F1500" s="2" t="s">
        <v>5</v>
      </c>
      <c r="G1500" s="5">
        <v>5</v>
      </c>
      <c r="H1500" s="5">
        <v>12.42</v>
      </c>
      <c r="I1500" s="5">
        <v>62.1</v>
      </c>
      <c r="J1500" s="5">
        <f t="shared" si="23"/>
        <v>10</v>
      </c>
    </row>
    <row r="1501" spans="1:10" x14ac:dyDescent="0.35">
      <c r="A1501" s="2" t="s">
        <v>16</v>
      </c>
      <c r="B1501" s="2" t="s">
        <v>25</v>
      </c>
      <c r="C1501" s="2" t="s">
        <v>10</v>
      </c>
      <c r="D1501" s="2" t="s">
        <v>473</v>
      </c>
      <c r="E1501" s="3">
        <v>42480</v>
      </c>
      <c r="F1501" s="2" t="s">
        <v>5</v>
      </c>
      <c r="G1501" s="5">
        <v>8</v>
      </c>
      <c r="H1501" s="5">
        <v>12.42</v>
      </c>
      <c r="I1501" s="5">
        <v>99.36</v>
      </c>
      <c r="J1501" s="5">
        <f t="shared" si="23"/>
        <v>16</v>
      </c>
    </row>
    <row r="1502" spans="1:10" x14ac:dyDescent="0.35">
      <c r="A1502" s="2" t="s">
        <v>2</v>
      </c>
      <c r="B1502" s="2" t="s">
        <v>551</v>
      </c>
      <c r="C1502" s="2" t="s">
        <v>3</v>
      </c>
      <c r="D1502" s="2" t="s">
        <v>453</v>
      </c>
      <c r="E1502" s="3">
        <v>42480</v>
      </c>
      <c r="F1502" s="2" t="s">
        <v>12</v>
      </c>
      <c r="G1502" s="5">
        <v>10</v>
      </c>
      <c r="H1502" s="5">
        <v>16.32</v>
      </c>
      <c r="I1502" s="5">
        <v>163.19999999999999</v>
      </c>
      <c r="J1502" s="5">
        <f t="shared" si="23"/>
        <v>30</v>
      </c>
    </row>
    <row r="1503" spans="1:10" x14ac:dyDescent="0.35">
      <c r="A1503" s="2" t="s">
        <v>8</v>
      </c>
      <c r="B1503" s="2" t="s">
        <v>25</v>
      </c>
      <c r="C1503" s="2" t="s">
        <v>10</v>
      </c>
      <c r="D1503" s="2" t="s">
        <v>26</v>
      </c>
      <c r="E1503" s="3">
        <v>42480</v>
      </c>
      <c r="F1503" s="2" t="s">
        <v>15</v>
      </c>
      <c r="G1503" s="5">
        <v>5</v>
      </c>
      <c r="H1503" s="5">
        <v>17.829999999999998</v>
      </c>
      <c r="I1503" s="5">
        <v>89.149999999999991</v>
      </c>
      <c r="J1503" s="5">
        <f t="shared" si="23"/>
        <v>17.5</v>
      </c>
    </row>
    <row r="1504" spans="1:10" x14ac:dyDescent="0.35">
      <c r="A1504" s="2" t="s">
        <v>16</v>
      </c>
      <c r="B1504" s="2" t="s">
        <v>25</v>
      </c>
      <c r="C1504" s="2" t="s">
        <v>10</v>
      </c>
      <c r="D1504" s="2" t="s">
        <v>196</v>
      </c>
      <c r="E1504" s="3">
        <v>42480</v>
      </c>
      <c r="F1504" s="2" t="s">
        <v>18</v>
      </c>
      <c r="G1504" s="5">
        <v>7</v>
      </c>
      <c r="H1504" s="5">
        <v>53.35</v>
      </c>
      <c r="I1504" s="5">
        <v>373.45</v>
      </c>
      <c r="J1504" s="5">
        <f t="shared" si="23"/>
        <v>42</v>
      </c>
    </row>
    <row r="1505" spans="1:10" x14ac:dyDescent="0.35">
      <c r="A1505" s="2" t="s">
        <v>16</v>
      </c>
      <c r="B1505" s="2" t="s">
        <v>25</v>
      </c>
      <c r="C1505" s="2" t="s">
        <v>10</v>
      </c>
      <c r="D1505" s="2" t="s">
        <v>154</v>
      </c>
      <c r="E1505" s="3">
        <v>42480</v>
      </c>
      <c r="F1505" s="2" t="s">
        <v>12</v>
      </c>
      <c r="G1505" s="5">
        <v>8</v>
      </c>
      <c r="H1505" s="5">
        <v>16.32</v>
      </c>
      <c r="I1505" s="5">
        <v>130.56</v>
      </c>
      <c r="J1505" s="5">
        <f t="shared" si="23"/>
        <v>24</v>
      </c>
    </row>
    <row r="1506" spans="1:10" x14ac:dyDescent="0.35">
      <c r="A1506" s="2" t="s">
        <v>2</v>
      </c>
      <c r="B1506" s="2" t="s">
        <v>6</v>
      </c>
      <c r="C1506" s="2" t="s">
        <v>3</v>
      </c>
      <c r="D1506" s="2" t="s">
        <v>217</v>
      </c>
      <c r="E1506" s="3">
        <v>42481</v>
      </c>
      <c r="F1506" s="2" t="s">
        <v>15</v>
      </c>
      <c r="G1506" s="5">
        <v>3</v>
      </c>
      <c r="H1506" s="5">
        <v>17.829999999999998</v>
      </c>
      <c r="I1506" s="5">
        <v>53.489999999999995</v>
      </c>
      <c r="J1506" s="5">
        <f t="shared" si="23"/>
        <v>10.5</v>
      </c>
    </row>
    <row r="1507" spans="1:10" x14ac:dyDescent="0.35">
      <c r="A1507" s="2" t="s">
        <v>16</v>
      </c>
      <c r="B1507" s="2" t="s">
        <v>9</v>
      </c>
      <c r="C1507" s="2" t="s">
        <v>10</v>
      </c>
      <c r="D1507" s="2" t="s">
        <v>479</v>
      </c>
      <c r="E1507" s="3">
        <v>42481</v>
      </c>
      <c r="F1507" s="2" t="s">
        <v>12</v>
      </c>
      <c r="G1507" s="5">
        <v>6</v>
      </c>
      <c r="H1507" s="5">
        <v>16.32</v>
      </c>
      <c r="I1507" s="5">
        <v>97.92</v>
      </c>
      <c r="J1507" s="5">
        <f t="shared" si="23"/>
        <v>18</v>
      </c>
    </row>
    <row r="1508" spans="1:10" x14ac:dyDescent="0.35">
      <c r="A1508" s="2" t="s">
        <v>21</v>
      </c>
      <c r="B1508" s="2" t="s">
        <v>550</v>
      </c>
      <c r="C1508" s="2" t="s">
        <v>3</v>
      </c>
      <c r="D1508" s="2" t="s">
        <v>223</v>
      </c>
      <c r="E1508" s="3">
        <v>42481</v>
      </c>
      <c r="F1508" s="2" t="s">
        <v>15</v>
      </c>
      <c r="G1508" s="5">
        <v>10</v>
      </c>
      <c r="H1508" s="5">
        <v>17.829999999999998</v>
      </c>
      <c r="I1508" s="5">
        <v>178.29999999999998</v>
      </c>
      <c r="J1508" s="5">
        <f t="shared" si="23"/>
        <v>35</v>
      </c>
    </row>
    <row r="1509" spans="1:10" x14ac:dyDescent="0.35">
      <c r="A1509" s="2" t="s">
        <v>2</v>
      </c>
      <c r="B1509" s="2" t="s">
        <v>6</v>
      </c>
      <c r="C1509" s="2" t="s">
        <v>3</v>
      </c>
      <c r="D1509" s="2" t="s">
        <v>514</v>
      </c>
      <c r="E1509" s="3">
        <v>42481</v>
      </c>
      <c r="F1509" s="2" t="s">
        <v>5</v>
      </c>
      <c r="G1509" s="5">
        <v>8</v>
      </c>
      <c r="H1509" s="5">
        <v>12.42</v>
      </c>
      <c r="I1509" s="5">
        <v>99.36</v>
      </c>
      <c r="J1509" s="5">
        <f t="shared" si="23"/>
        <v>16</v>
      </c>
    </row>
    <row r="1510" spans="1:10" x14ac:dyDescent="0.35">
      <c r="A1510" s="2" t="s">
        <v>2</v>
      </c>
      <c r="B1510" s="2" t="s">
        <v>551</v>
      </c>
      <c r="C1510" s="2" t="s">
        <v>3</v>
      </c>
      <c r="D1510" s="2" t="s">
        <v>77</v>
      </c>
      <c r="E1510" s="3">
        <v>42481</v>
      </c>
      <c r="F1510" s="2" t="s">
        <v>12</v>
      </c>
      <c r="G1510" s="5">
        <v>10</v>
      </c>
      <c r="H1510" s="5">
        <v>16.32</v>
      </c>
      <c r="I1510" s="5">
        <v>163.19999999999999</v>
      </c>
      <c r="J1510" s="5">
        <f t="shared" si="23"/>
        <v>30</v>
      </c>
    </row>
    <row r="1511" spans="1:10" x14ac:dyDescent="0.35">
      <c r="A1511" s="2" t="s">
        <v>2</v>
      </c>
      <c r="B1511" s="2" t="s">
        <v>550</v>
      </c>
      <c r="C1511" s="2" t="s">
        <v>3</v>
      </c>
      <c r="D1511" s="2" t="s">
        <v>290</v>
      </c>
      <c r="E1511" s="3">
        <v>42481</v>
      </c>
      <c r="F1511" s="2" t="s">
        <v>12</v>
      </c>
      <c r="G1511" s="5">
        <v>6</v>
      </c>
      <c r="H1511" s="5">
        <v>16.32</v>
      </c>
      <c r="I1511" s="5">
        <v>97.92</v>
      </c>
      <c r="J1511" s="5">
        <f t="shared" si="23"/>
        <v>18</v>
      </c>
    </row>
    <row r="1512" spans="1:10" x14ac:dyDescent="0.35">
      <c r="A1512" s="2" t="s">
        <v>16</v>
      </c>
      <c r="B1512" s="2" t="s">
        <v>25</v>
      </c>
      <c r="C1512" s="2" t="s">
        <v>10</v>
      </c>
      <c r="D1512" s="2" t="s">
        <v>307</v>
      </c>
      <c r="E1512" s="3">
        <v>42481</v>
      </c>
      <c r="F1512" s="2" t="s">
        <v>18</v>
      </c>
      <c r="G1512" s="5">
        <v>8</v>
      </c>
      <c r="H1512" s="5">
        <v>53.35</v>
      </c>
      <c r="I1512" s="5">
        <v>426.8</v>
      </c>
      <c r="J1512" s="5">
        <f t="shared" si="23"/>
        <v>48</v>
      </c>
    </row>
    <row r="1513" spans="1:10" x14ac:dyDescent="0.35">
      <c r="A1513" s="2" t="s">
        <v>16</v>
      </c>
      <c r="B1513" s="2" t="s">
        <v>9</v>
      </c>
      <c r="C1513" s="2" t="s">
        <v>10</v>
      </c>
      <c r="D1513" s="2" t="s">
        <v>478</v>
      </c>
      <c r="E1513" s="3">
        <v>42481</v>
      </c>
      <c r="F1513" s="2" t="s">
        <v>5</v>
      </c>
      <c r="G1513" s="5">
        <v>7</v>
      </c>
      <c r="H1513" s="5">
        <v>12.42</v>
      </c>
      <c r="I1513" s="5">
        <v>86.94</v>
      </c>
      <c r="J1513" s="5">
        <f t="shared" si="23"/>
        <v>14</v>
      </c>
    </row>
    <row r="1514" spans="1:10" x14ac:dyDescent="0.35">
      <c r="A1514" s="2" t="s">
        <v>2</v>
      </c>
      <c r="B1514" s="2" t="s">
        <v>551</v>
      </c>
      <c r="C1514" s="2" t="s">
        <v>3</v>
      </c>
      <c r="D1514" s="2" t="s">
        <v>499</v>
      </c>
      <c r="E1514" s="3">
        <v>42481</v>
      </c>
      <c r="F1514" s="2" t="s">
        <v>12</v>
      </c>
      <c r="G1514" s="5">
        <v>6</v>
      </c>
      <c r="H1514" s="5">
        <v>16.32</v>
      </c>
      <c r="I1514" s="5">
        <v>97.92</v>
      </c>
      <c r="J1514" s="5">
        <f t="shared" si="23"/>
        <v>18</v>
      </c>
    </row>
    <row r="1515" spans="1:10" x14ac:dyDescent="0.35">
      <c r="A1515" s="2" t="s">
        <v>21</v>
      </c>
      <c r="B1515" s="2" t="s">
        <v>549</v>
      </c>
      <c r="C1515" s="2" t="s">
        <v>3</v>
      </c>
      <c r="D1515" s="2" t="s">
        <v>69</v>
      </c>
      <c r="E1515" s="3">
        <v>42481</v>
      </c>
      <c r="F1515" s="2" t="s">
        <v>18</v>
      </c>
      <c r="G1515" s="5">
        <v>6</v>
      </c>
      <c r="H1515" s="5">
        <v>53.35</v>
      </c>
      <c r="I1515" s="5">
        <v>320.10000000000002</v>
      </c>
      <c r="J1515" s="5">
        <f t="shared" si="23"/>
        <v>36</v>
      </c>
    </row>
    <row r="1516" spans="1:10" x14ac:dyDescent="0.35">
      <c r="A1516" s="2" t="s">
        <v>2</v>
      </c>
      <c r="B1516" s="2" t="s">
        <v>6</v>
      </c>
      <c r="C1516" s="2" t="s">
        <v>3</v>
      </c>
      <c r="D1516" s="2" t="s">
        <v>492</v>
      </c>
      <c r="E1516" s="3">
        <v>42481</v>
      </c>
      <c r="F1516" s="2" t="s">
        <v>5</v>
      </c>
      <c r="G1516" s="5">
        <v>4</v>
      </c>
      <c r="H1516" s="5">
        <v>12.42</v>
      </c>
      <c r="I1516" s="5">
        <v>49.68</v>
      </c>
      <c r="J1516" s="5">
        <f t="shared" si="23"/>
        <v>8</v>
      </c>
    </row>
    <row r="1517" spans="1:10" x14ac:dyDescent="0.35">
      <c r="A1517" s="2" t="s">
        <v>2</v>
      </c>
      <c r="B1517" s="2" t="s">
        <v>551</v>
      </c>
      <c r="C1517" s="2" t="s">
        <v>3</v>
      </c>
      <c r="D1517" s="2" t="s">
        <v>4</v>
      </c>
      <c r="E1517" s="3">
        <v>42481</v>
      </c>
      <c r="F1517" s="2" t="s">
        <v>5</v>
      </c>
      <c r="G1517" s="5">
        <v>1</v>
      </c>
      <c r="H1517" s="5">
        <v>12.42</v>
      </c>
      <c r="I1517" s="5">
        <v>12.42</v>
      </c>
      <c r="J1517" s="5">
        <f t="shared" si="23"/>
        <v>2</v>
      </c>
    </row>
    <row r="1518" spans="1:10" x14ac:dyDescent="0.35">
      <c r="A1518" s="2" t="s">
        <v>21</v>
      </c>
      <c r="B1518" s="2" t="s">
        <v>6</v>
      </c>
      <c r="C1518" s="2" t="s">
        <v>3</v>
      </c>
      <c r="D1518" s="2" t="s">
        <v>211</v>
      </c>
      <c r="E1518" s="3">
        <v>42481</v>
      </c>
      <c r="F1518" s="2" t="s">
        <v>15</v>
      </c>
      <c r="G1518" s="5">
        <v>7</v>
      </c>
      <c r="H1518" s="5">
        <v>17.829999999999998</v>
      </c>
      <c r="I1518" s="5">
        <v>124.80999999999999</v>
      </c>
      <c r="J1518" s="5">
        <f t="shared" si="23"/>
        <v>24.5</v>
      </c>
    </row>
    <row r="1519" spans="1:10" x14ac:dyDescent="0.35">
      <c r="A1519" s="2" t="s">
        <v>2</v>
      </c>
      <c r="B1519" s="2" t="s">
        <v>6</v>
      </c>
      <c r="C1519" s="2" t="s">
        <v>3</v>
      </c>
      <c r="D1519" s="2" t="s">
        <v>369</v>
      </c>
      <c r="E1519" s="3">
        <v>42481</v>
      </c>
      <c r="F1519" s="2" t="s">
        <v>5</v>
      </c>
      <c r="G1519" s="5">
        <v>3</v>
      </c>
      <c r="H1519" s="5">
        <v>12.42</v>
      </c>
      <c r="I1519" s="5">
        <v>37.26</v>
      </c>
      <c r="J1519" s="5">
        <f t="shared" si="23"/>
        <v>6</v>
      </c>
    </row>
    <row r="1520" spans="1:10" x14ac:dyDescent="0.35">
      <c r="A1520" s="2" t="s">
        <v>21</v>
      </c>
      <c r="B1520" s="2" t="s">
        <v>551</v>
      </c>
      <c r="C1520" s="2" t="s">
        <v>3</v>
      </c>
      <c r="D1520" s="2" t="s">
        <v>383</v>
      </c>
      <c r="E1520" s="3">
        <v>42481</v>
      </c>
      <c r="F1520" s="2" t="s">
        <v>12</v>
      </c>
      <c r="G1520" s="5">
        <v>2</v>
      </c>
      <c r="H1520" s="5">
        <v>16.32</v>
      </c>
      <c r="I1520" s="5">
        <v>32.64</v>
      </c>
      <c r="J1520" s="5">
        <f t="shared" si="23"/>
        <v>6</v>
      </c>
    </row>
    <row r="1521" spans="1:10" x14ac:dyDescent="0.35">
      <c r="A1521" s="2" t="s">
        <v>2</v>
      </c>
      <c r="B1521" s="2" t="s">
        <v>6</v>
      </c>
      <c r="C1521" s="2" t="s">
        <v>3</v>
      </c>
      <c r="D1521" s="2" t="s">
        <v>251</v>
      </c>
      <c r="E1521" s="3">
        <v>42481</v>
      </c>
      <c r="F1521" s="2" t="s">
        <v>15</v>
      </c>
      <c r="G1521" s="5">
        <v>8</v>
      </c>
      <c r="H1521" s="5">
        <v>17.829999999999998</v>
      </c>
      <c r="I1521" s="5">
        <v>142.63999999999999</v>
      </c>
      <c r="J1521" s="5">
        <f t="shared" si="23"/>
        <v>28</v>
      </c>
    </row>
    <row r="1522" spans="1:10" x14ac:dyDescent="0.35">
      <c r="A1522" s="2" t="s">
        <v>16</v>
      </c>
      <c r="B1522" s="2" t="s">
        <v>43</v>
      </c>
      <c r="C1522" s="2" t="s">
        <v>10</v>
      </c>
      <c r="D1522" s="2" t="s">
        <v>227</v>
      </c>
      <c r="E1522" s="3">
        <v>42481</v>
      </c>
      <c r="F1522" s="2" t="s">
        <v>5</v>
      </c>
      <c r="G1522" s="5">
        <v>8</v>
      </c>
      <c r="H1522" s="5">
        <v>12.42</v>
      </c>
      <c r="I1522" s="5">
        <v>99.36</v>
      </c>
      <c r="J1522" s="5">
        <f t="shared" si="23"/>
        <v>16</v>
      </c>
    </row>
    <row r="1523" spans="1:10" x14ac:dyDescent="0.35">
      <c r="A1523" s="2" t="s">
        <v>2</v>
      </c>
      <c r="B1523" s="2" t="s">
        <v>550</v>
      </c>
      <c r="C1523" s="2" t="s">
        <v>3</v>
      </c>
      <c r="D1523" s="2" t="s">
        <v>223</v>
      </c>
      <c r="E1523" s="3">
        <v>42481</v>
      </c>
      <c r="F1523" s="2" t="s">
        <v>12</v>
      </c>
      <c r="G1523" s="5">
        <v>2</v>
      </c>
      <c r="H1523" s="5">
        <v>16.32</v>
      </c>
      <c r="I1523" s="5">
        <v>32.64</v>
      </c>
      <c r="J1523" s="5">
        <f t="shared" si="23"/>
        <v>6</v>
      </c>
    </row>
    <row r="1524" spans="1:10" x14ac:dyDescent="0.35">
      <c r="A1524" s="2" t="s">
        <v>2</v>
      </c>
      <c r="B1524" s="2" t="s">
        <v>551</v>
      </c>
      <c r="C1524" s="2" t="s">
        <v>3</v>
      </c>
      <c r="D1524" s="2" t="s">
        <v>454</v>
      </c>
      <c r="E1524" s="3">
        <v>42481</v>
      </c>
      <c r="F1524" s="2" t="s">
        <v>5</v>
      </c>
      <c r="G1524" s="5">
        <v>6</v>
      </c>
      <c r="H1524" s="5">
        <v>12.42</v>
      </c>
      <c r="I1524" s="5">
        <v>74.52</v>
      </c>
      <c r="J1524" s="5">
        <f t="shared" si="23"/>
        <v>12</v>
      </c>
    </row>
    <row r="1525" spans="1:10" x14ac:dyDescent="0.35">
      <c r="A1525" s="2" t="s">
        <v>2</v>
      </c>
      <c r="B1525" s="2" t="s">
        <v>6</v>
      </c>
      <c r="C1525" s="2" t="s">
        <v>3</v>
      </c>
      <c r="D1525" s="2" t="s">
        <v>232</v>
      </c>
      <c r="E1525" s="3">
        <v>42481</v>
      </c>
      <c r="F1525" s="2" t="s">
        <v>5</v>
      </c>
      <c r="G1525" s="5">
        <v>7</v>
      </c>
      <c r="H1525" s="5">
        <v>12.42</v>
      </c>
      <c r="I1525" s="5">
        <v>86.94</v>
      </c>
      <c r="J1525" s="5">
        <f t="shared" si="23"/>
        <v>14</v>
      </c>
    </row>
    <row r="1526" spans="1:10" x14ac:dyDescent="0.35">
      <c r="A1526" s="2" t="s">
        <v>2</v>
      </c>
      <c r="B1526" s="2" t="s">
        <v>551</v>
      </c>
      <c r="C1526" s="2" t="s">
        <v>3</v>
      </c>
      <c r="D1526" s="2" t="s">
        <v>409</v>
      </c>
      <c r="E1526" s="3">
        <v>42482</v>
      </c>
      <c r="F1526" s="2" t="s">
        <v>5</v>
      </c>
      <c r="G1526" s="5">
        <v>4</v>
      </c>
      <c r="H1526" s="5">
        <v>12.42</v>
      </c>
      <c r="I1526" s="5">
        <v>49.68</v>
      </c>
      <c r="J1526" s="5">
        <f t="shared" si="23"/>
        <v>8</v>
      </c>
    </row>
    <row r="1527" spans="1:10" x14ac:dyDescent="0.35">
      <c r="A1527" s="2" t="s">
        <v>16</v>
      </c>
      <c r="B1527" s="2" t="s">
        <v>9</v>
      </c>
      <c r="C1527" s="2" t="s">
        <v>10</v>
      </c>
      <c r="D1527" s="2" t="s">
        <v>426</v>
      </c>
      <c r="E1527" s="3">
        <v>42482</v>
      </c>
      <c r="F1527" s="2" t="s">
        <v>18</v>
      </c>
      <c r="G1527" s="5">
        <v>7</v>
      </c>
      <c r="H1527" s="5">
        <v>53.35</v>
      </c>
      <c r="I1527" s="5">
        <v>373.45</v>
      </c>
      <c r="J1527" s="5">
        <f t="shared" si="23"/>
        <v>42</v>
      </c>
    </row>
    <row r="1528" spans="1:10" x14ac:dyDescent="0.35">
      <c r="A1528" s="2" t="s">
        <v>2</v>
      </c>
      <c r="B1528" s="2" t="s">
        <v>6</v>
      </c>
      <c r="C1528" s="2" t="s">
        <v>3</v>
      </c>
      <c r="D1528" s="2" t="s">
        <v>354</v>
      </c>
      <c r="E1528" s="3">
        <v>42482</v>
      </c>
      <c r="F1528" s="2" t="s">
        <v>5</v>
      </c>
      <c r="G1528" s="5">
        <v>6</v>
      </c>
      <c r="H1528" s="5">
        <v>12.42</v>
      </c>
      <c r="I1528" s="5">
        <v>74.52</v>
      </c>
      <c r="J1528" s="5">
        <f t="shared" si="23"/>
        <v>12</v>
      </c>
    </row>
    <row r="1529" spans="1:10" x14ac:dyDescent="0.35">
      <c r="A1529" s="2" t="s">
        <v>2</v>
      </c>
      <c r="B1529" s="2" t="s">
        <v>6</v>
      </c>
      <c r="C1529" s="2" t="s">
        <v>3</v>
      </c>
      <c r="D1529" s="2" t="s">
        <v>195</v>
      </c>
      <c r="E1529" s="3">
        <v>42482</v>
      </c>
      <c r="F1529" s="2" t="s">
        <v>15</v>
      </c>
      <c r="G1529" s="5">
        <v>5</v>
      </c>
      <c r="H1529" s="5">
        <v>17.829999999999998</v>
      </c>
      <c r="I1529" s="5">
        <v>89.149999999999991</v>
      </c>
      <c r="J1529" s="5">
        <f t="shared" si="23"/>
        <v>17.5</v>
      </c>
    </row>
    <row r="1530" spans="1:10" x14ac:dyDescent="0.35">
      <c r="A1530" s="2" t="s">
        <v>2</v>
      </c>
      <c r="B1530" s="2" t="s">
        <v>550</v>
      </c>
      <c r="C1530" s="2" t="s">
        <v>3</v>
      </c>
      <c r="D1530" s="2" t="s">
        <v>161</v>
      </c>
      <c r="E1530" s="3">
        <v>42482</v>
      </c>
      <c r="F1530" s="2" t="s">
        <v>15</v>
      </c>
      <c r="G1530" s="5">
        <v>3</v>
      </c>
      <c r="H1530" s="5">
        <v>17.829999999999998</v>
      </c>
      <c r="I1530" s="5">
        <v>53.489999999999995</v>
      </c>
      <c r="J1530" s="5">
        <f t="shared" si="23"/>
        <v>10.5</v>
      </c>
    </row>
    <row r="1531" spans="1:10" x14ac:dyDescent="0.35">
      <c r="A1531" s="2" t="s">
        <v>2</v>
      </c>
      <c r="B1531" s="2" t="s">
        <v>549</v>
      </c>
      <c r="C1531" s="2" t="s">
        <v>3</v>
      </c>
      <c r="D1531" s="2" t="s">
        <v>315</v>
      </c>
      <c r="E1531" s="3">
        <v>42482</v>
      </c>
      <c r="F1531" s="2" t="s">
        <v>5</v>
      </c>
      <c r="G1531" s="5">
        <v>4</v>
      </c>
      <c r="H1531" s="5">
        <v>12.42</v>
      </c>
      <c r="I1531" s="5">
        <v>49.68</v>
      </c>
      <c r="J1531" s="5">
        <f t="shared" si="23"/>
        <v>8</v>
      </c>
    </row>
    <row r="1532" spans="1:10" x14ac:dyDescent="0.35">
      <c r="A1532" s="2" t="s">
        <v>37</v>
      </c>
      <c r="B1532" s="2" t="s">
        <v>551</v>
      </c>
      <c r="C1532" s="2" t="s">
        <v>3</v>
      </c>
      <c r="D1532" s="2" t="s">
        <v>218</v>
      </c>
      <c r="E1532" s="3">
        <v>42482</v>
      </c>
      <c r="F1532" s="2" t="s">
        <v>5</v>
      </c>
      <c r="G1532" s="5">
        <v>10</v>
      </c>
      <c r="H1532" s="5">
        <v>12.42</v>
      </c>
      <c r="I1532" s="5">
        <v>124.2</v>
      </c>
      <c r="J1532" s="5">
        <f t="shared" si="23"/>
        <v>20</v>
      </c>
    </row>
    <row r="1533" spans="1:10" x14ac:dyDescent="0.35">
      <c r="A1533" s="2" t="s">
        <v>21</v>
      </c>
      <c r="B1533" s="2" t="s">
        <v>6</v>
      </c>
      <c r="C1533" s="2" t="s">
        <v>3</v>
      </c>
      <c r="D1533" s="2" t="s">
        <v>191</v>
      </c>
      <c r="E1533" s="3">
        <v>42482</v>
      </c>
      <c r="F1533" s="2" t="s">
        <v>5</v>
      </c>
      <c r="G1533" s="5">
        <v>8</v>
      </c>
      <c r="H1533" s="5">
        <v>12.42</v>
      </c>
      <c r="I1533" s="5">
        <v>99.36</v>
      </c>
      <c r="J1533" s="5">
        <f t="shared" si="23"/>
        <v>16</v>
      </c>
    </row>
    <row r="1534" spans="1:10" x14ac:dyDescent="0.35">
      <c r="A1534" s="2" t="s">
        <v>2</v>
      </c>
      <c r="B1534" s="2" t="s">
        <v>551</v>
      </c>
      <c r="C1534" s="2" t="s">
        <v>3</v>
      </c>
      <c r="D1534" s="2" t="s">
        <v>490</v>
      </c>
      <c r="E1534" s="3">
        <v>42482</v>
      </c>
      <c r="F1534" s="2" t="s">
        <v>15</v>
      </c>
      <c r="G1534" s="5">
        <v>6</v>
      </c>
      <c r="H1534" s="5">
        <v>17.829999999999998</v>
      </c>
      <c r="I1534" s="5">
        <v>106.97999999999999</v>
      </c>
      <c r="J1534" s="5">
        <f t="shared" si="23"/>
        <v>21</v>
      </c>
    </row>
    <row r="1535" spans="1:10" x14ac:dyDescent="0.35">
      <c r="A1535" s="2" t="s">
        <v>21</v>
      </c>
      <c r="B1535" s="2" t="s">
        <v>6</v>
      </c>
      <c r="C1535" s="2" t="s">
        <v>3</v>
      </c>
      <c r="D1535" s="2" t="s">
        <v>51</v>
      </c>
      <c r="E1535" s="3">
        <v>42483</v>
      </c>
      <c r="F1535" s="2" t="s">
        <v>15</v>
      </c>
      <c r="G1535" s="5">
        <v>5</v>
      </c>
      <c r="H1535" s="5">
        <v>17.829999999999998</v>
      </c>
      <c r="I1535" s="5">
        <v>89.149999999999991</v>
      </c>
      <c r="J1535" s="5">
        <f t="shared" si="23"/>
        <v>17.5</v>
      </c>
    </row>
    <row r="1536" spans="1:10" x14ac:dyDescent="0.35">
      <c r="A1536" s="2" t="s">
        <v>2</v>
      </c>
      <c r="B1536" s="2" t="s">
        <v>549</v>
      </c>
      <c r="C1536" s="2" t="s">
        <v>3</v>
      </c>
      <c r="D1536" s="2" t="s">
        <v>435</v>
      </c>
      <c r="E1536" s="3">
        <v>42483</v>
      </c>
      <c r="F1536" s="2" t="s">
        <v>18</v>
      </c>
      <c r="G1536" s="5">
        <v>9</v>
      </c>
      <c r="H1536" s="5">
        <v>53.35</v>
      </c>
      <c r="I1536" s="5">
        <v>480.15000000000003</v>
      </c>
      <c r="J1536" s="5">
        <f t="shared" si="23"/>
        <v>54</v>
      </c>
    </row>
    <row r="1537" spans="1:10" x14ac:dyDescent="0.35">
      <c r="A1537" s="2" t="s">
        <v>16</v>
      </c>
      <c r="B1537" s="2" t="s">
        <v>112</v>
      </c>
      <c r="C1537" s="2" t="s">
        <v>10</v>
      </c>
      <c r="D1537" s="2" t="s">
        <v>416</v>
      </c>
      <c r="E1537" s="3">
        <v>42483</v>
      </c>
      <c r="F1537" s="2" t="s">
        <v>15</v>
      </c>
      <c r="G1537" s="5">
        <v>7</v>
      </c>
      <c r="H1537" s="5">
        <v>17.829999999999998</v>
      </c>
      <c r="I1537" s="5">
        <v>124.80999999999999</v>
      </c>
      <c r="J1537" s="5">
        <f t="shared" si="23"/>
        <v>24.5</v>
      </c>
    </row>
    <row r="1538" spans="1:10" x14ac:dyDescent="0.35">
      <c r="A1538" s="2" t="s">
        <v>16</v>
      </c>
      <c r="B1538" s="2" t="s">
        <v>9</v>
      </c>
      <c r="C1538" s="2" t="s">
        <v>10</v>
      </c>
      <c r="D1538" s="2" t="s">
        <v>356</v>
      </c>
      <c r="E1538" s="3">
        <v>42483</v>
      </c>
      <c r="F1538" s="2" t="s">
        <v>12</v>
      </c>
      <c r="G1538" s="5">
        <v>10</v>
      </c>
      <c r="H1538" s="5">
        <v>16.32</v>
      </c>
      <c r="I1538" s="5">
        <v>163.19999999999999</v>
      </c>
      <c r="J1538" s="5">
        <f t="shared" si="23"/>
        <v>30</v>
      </c>
    </row>
    <row r="1539" spans="1:10" x14ac:dyDescent="0.35">
      <c r="A1539" s="2" t="s">
        <v>2</v>
      </c>
      <c r="B1539" s="2" t="s">
        <v>551</v>
      </c>
      <c r="C1539" s="2" t="s">
        <v>3</v>
      </c>
      <c r="D1539" s="2" t="s">
        <v>56</v>
      </c>
      <c r="E1539" s="3">
        <v>42483</v>
      </c>
      <c r="F1539" s="2" t="s">
        <v>5</v>
      </c>
      <c r="G1539" s="5">
        <v>10</v>
      </c>
      <c r="H1539" s="5">
        <v>12.42</v>
      </c>
      <c r="I1539" s="5">
        <v>124.2</v>
      </c>
      <c r="J1539" s="5">
        <f t="shared" ref="J1539:J1602" si="24">IF(F1539="Junk",G1539*2,IF(F1539="Stuff",G1539*3,IF(F1539="Things",G1539*3.5,G1539*6)))</f>
        <v>20</v>
      </c>
    </row>
    <row r="1540" spans="1:10" x14ac:dyDescent="0.35">
      <c r="A1540" s="2" t="s">
        <v>2</v>
      </c>
      <c r="B1540" s="2" t="s">
        <v>550</v>
      </c>
      <c r="C1540" s="2" t="s">
        <v>3</v>
      </c>
      <c r="D1540" s="2" t="s">
        <v>288</v>
      </c>
      <c r="E1540" s="3">
        <v>42483</v>
      </c>
      <c r="F1540" s="2" t="s">
        <v>12</v>
      </c>
      <c r="G1540" s="5">
        <v>7</v>
      </c>
      <c r="H1540" s="5">
        <v>16.32</v>
      </c>
      <c r="I1540" s="5">
        <v>114.24000000000001</v>
      </c>
      <c r="J1540" s="5">
        <f t="shared" si="24"/>
        <v>21</v>
      </c>
    </row>
    <row r="1541" spans="1:10" x14ac:dyDescent="0.35">
      <c r="A1541" s="2" t="s">
        <v>16</v>
      </c>
      <c r="B1541" s="2" t="s">
        <v>25</v>
      </c>
      <c r="C1541" s="2" t="s">
        <v>10</v>
      </c>
      <c r="D1541" s="2" t="s">
        <v>26</v>
      </c>
      <c r="E1541" s="3">
        <v>42483</v>
      </c>
      <c r="F1541" s="2" t="s">
        <v>5</v>
      </c>
      <c r="G1541" s="5">
        <v>7</v>
      </c>
      <c r="H1541" s="5">
        <v>12.42</v>
      </c>
      <c r="I1541" s="5">
        <v>86.94</v>
      </c>
      <c r="J1541" s="5">
        <f t="shared" si="24"/>
        <v>14</v>
      </c>
    </row>
    <row r="1542" spans="1:10" x14ac:dyDescent="0.35">
      <c r="A1542" s="2" t="s">
        <v>2</v>
      </c>
      <c r="B1542" s="2" t="s">
        <v>6</v>
      </c>
      <c r="C1542" s="2" t="s">
        <v>3</v>
      </c>
      <c r="D1542" s="2" t="s">
        <v>296</v>
      </c>
      <c r="E1542" s="3">
        <v>42483</v>
      </c>
      <c r="F1542" s="2" t="s">
        <v>5</v>
      </c>
      <c r="G1542" s="5">
        <v>10</v>
      </c>
      <c r="H1542" s="5">
        <v>12.42</v>
      </c>
      <c r="I1542" s="5">
        <v>124.2</v>
      </c>
      <c r="J1542" s="5">
        <f t="shared" si="24"/>
        <v>20</v>
      </c>
    </row>
    <row r="1543" spans="1:10" x14ac:dyDescent="0.35">
      <c r="A1543" s="2" t="s">
        <v>16</v>
      </c>
      <c r="B1543" s="2" t="s">
        <v>43</v>
      </c>
      <c r="C1543" s="2" t="s">
        <v>10</v>
      </c>
      <c r="D1543" s="2" t="s">
        <v>350</v>
      </c>
      <c r="E1543" s="3">
        <v>42483</v>
      </c>
      <c r="F1543" s="2" t="s">
        <v>18</v>
      </c>
      <c r="G1543" s="5">
        <v>8</v>
      </c>
      <c r="H1543" s="5">
        <v>53.35</v>
      </c>
      <c r="I1543" s="5">
        <v>426.8</v>
      </c>
      <c r="J1543" s="5">
        <f t="shared" si="24"/>
        <v>48</v>
      </c>
    </row>
    <row r="1544" spans="1:10" x14ac:dyDescent="0.35">
      <c r="A1544" s="2" t="s">
        <v>21</v>
      </c>
      <c r="B1544" s="2" t="s">
        <v>551</v>
      </c>
      <c r="C1544" s="2" t="s">
        <v>3</v>
      </c>
      <c r="D1544" s="2" t="s">
        <v>404</v>
      </c>
      <c r="E1544" s="3">
        <v>42483</v>
      </c>
      <c r="F1544" s="2" t="s">
        <v>5</v>
      </c>
      <c r="G1544" s="5">
        <v>9</v>
      </c>
      <c r="H1544" s="5">
        <v>12.42</v>
      </c>
      <c r="I1544" s="5">
        <v>111.78</v>
      </c>
      <c r="J1544" s="5">
        <f t="shared" si="24"/>
        <v>18</v>
      </c>
    </row>
    <row r="1545" spans="1:10" x14ac:dyDescent="0.35">
      <c r="A1545" s="2" t="s">
        <v>2</v>
      </c>
      <c r="B1545" s="2" t="s">
        <v>551</v>
      </c>
      <c r="C1545" s="2" t="s">
        <v>3</v>
      </c>
      <c r="D1545" s="2" t="s">
        <v>199</v>
      </c>
      <c r="E1545" s="3">
        <v>42483</v>
      </c>
      <c r="F1545" s="2" t="s">
        <v>18</v>
      </c>
      <c r="G1545" s="5">
        <v>1</v>
      </c>
      <c r="H1545" s="5">
        <v>53.35</v>
      </c>
      <c r="I1545" s="5">
        <v>53.35</v>
      </c>
      <c r="J1545" s="5">
        <f t="shared" si="24"/>
        <v>6</v>
      </c>
    </row>
    <row r="1546" spans="1:10" x14ac:dyDescent="0.35">
      <c r="A1546" s="2" t="s">
        <v>2</v>
      </c>
      <c r="B1546" s="2" t="s">
        <v>551</v>
      </c>
      <c r="C1546" s="2" t="s">
        <v>3</v>
      </c>
      <c r="D1546" s="2" t="s">
        <v>441</v>
      </c>
      <c r="E1546" s="3">
        <v>42483</v>
      </c>
      <c r="F1546" s="2" t="s">
        <v>5</v>
      </c>
      <c r="G1546" s="5">
        <v>6</v>
      </c>
      <c r="H1546" s="5">
        <v>12.42</v>
      </c>
      <c r="I1546" s="5">
        <v>74.52</v>
      </c>
      <c r="J1546" s="5">
        <f t="shared" si="24"/>
        <v>12</v>
      </c>
    </row>
    <row r="1547" spans="1:10" x14ac:dyDescent="0.35">
      <c r="A1547" s="2" t="s">
        <v>2</v>
      </c>
      <c r="B1547" s="2" t="s">
        <v>549</v>
      </c>
      <c r="C1547" s="2" t="s">
        <v>3</v>
      </c>
      <c r="D1547" s="2" t="s">
        <v>163</v>
      </c>
      <c r="E1547" s="3">
        <v>42483</v>
      </c>
      <c r="F1547" s="2" t="s">
        <v>15</v>
      </c>
      <c r="G1547" s="5">
        <v>3</v>
      </c>
      <c r="H1547" s="5">
        <v>17.829999999999998</v>
      </c>
      <c r="I1547" s="5">
        <v>53.489999999999995</v>
      </c>
      <c r="J1547" s="5">
        <f t="shared" si="24"/>
        <v>10.5</v>
      </c>
    </row>
    <row r="1548" spans="1:10" x14ac:dyDescent="0.35">
      <c r="A1548" s="2" t="s">
        <v>2</v>
      </c>
      <c r="B1548" s="2" t="s">
        <v>551</v>
      </c>
      <c r="C1548" s="2" t="s">
        <v>3</v>
      </c>
      <c r="D1548" s="2" t="s">
        <v>431</v>
      </c>
      <c r="E1548" s="3">
        <v>42483</v>
      </c>
      <c r="F1548" s="2" t="s">
        <v>5</v>
      </c>
      <c r="G1548" s="5">
        <v>6</v>
      </c>
      <c r="H1548" s="5">
        <v>12.42</v>
      </c>
      <c r="I1548" s="5">
        <v>74.52</v>
      </c>
      <c r="J1548" s="5">
        <f t="shared" si="24"/>
        <v>12</v>
      </c>
    </row>
    <row r="1549" spans="1:10" x14ac:dyDescent="0.35">
      <c r="A1549" s="2" t="s">
        <v>16</v>
      </c>
      <c r="B1549" s="2" t="s">
        <v>43</v>
      </c>
      <c r="C1549" s="2" t="s">
        <v>10</v>
      </c>
      <c r="D1549" s="2" t="s">
        <v>100</v>
      </c>
      <c r="E1549" s="3">
        <v>42483</v>
      </c>
      <c r="F1549" s="2" t="s">
        <v>18</v>
      </c>
      <c r="G1549" s="5">
        <v>5</v>
      </c>
      <c r="H1549" s="5">
        <v>53.35</v>
      </c>
      <c r="I1549" s="5">
        <v>266.75</v>
      </c>
      <c r="J1549" s="5">
        <f t="shared" si="24"/>
        <v>30</v>
      </c>
    </row>
    <row r="1550" spans="1:10" x14ac:dyDescent="0.35">
      <c r="A1550" s="2" t="s">
        <v>2</v>
      </c>
      <c r="B1550" s="2" t="s">
        <v>6</v>
      </c>
      <c r="C1550" s="2" t="s">
        <v>3</v>
      </c>
      <c r="D1550" s="2" t="s">
        <v>30</v>
      </c>
      <c r="E1550" s="3">
        <v>42483</v>
      </c>
      <c r="F1550" s="2" t="s">
        <v>15</v>
      </c>
      <c r="G1550" s="5">
        <v>8</v>
      </c>
      <c r="H1550" s="5">
        <v>17.829999999999998</v>
      </c>
      <c r="I1550" s="5">
        <v>142.63999999999999</v>
      </c>
      <c r="J1550" s="5">
        <f t="shared" si="24"/>
        <v>28</v>
      </c>
    </row>
    <row r="1551" spans="1:10" x14ac:dyDescent="0.35">
      <c r="A1551" s="2" t="s">
        <v>8</v>
      </c>
      <c r="B1551" s="2" t="s">
        <v>112</v>
      </c>
      <c r="C1551" s="2" t="s">
        <v>10</v>
      </c>
      <c r="D1551" s="2" t="s">
        <v>458</v>
      </c>
      <c r="E1551" s="3">
        <v>42483</v>
      </c>
      <c r="F1551" s="2" t="s">
        <v>15</v>
      </c>
      <c r="G1551" s="5">
        <v>7</v>
      </c>
      <c r="H1551" s="5">
        <v>17.829999999999998</v>
      </c>
      <c r="I1551" s="5">
        <v>124.80999999999999</v>
      </c>
      <c r="J1551" s="5">
        <f t="shared" si="24"/>
        <v>24.5</v>
      </c>
    </row>
    <row r="1552" spans="1:10" x14ac:dyDescent="0.35">
      <c r="A1552" s="2" t="s">
        <v>2</v>
      </c>
      <c r="B1552" s="2" t="s">
        <v>551</v>
      </c>
      <c r="C1552" s="2" t="s">
        <v>3</v>
      </c>
      <c r="D1552" s="2" t="s">
        <v>275</v>
      </c>
      <c r="E1552" s="3">
        <v>42483</v>
      </c>
      <c r="F1552" s="2" t="s">
        <v>5</v>
      </c>
      <c r="G1552" s="5">
        <v>2</v>
      </c>
      <c r="H1552" s="5">
        <v>12.42</v>
      </c>
      <c r="I1552" s="5">
        <v>24.84</v>
      </c>
      <c r="J1552" s="5">
        <f t="shared" si="24"/>
        <v>4</v>
      </c>
    </row>
    <row r="1553" spans="1:10" x14ac:dyDescent="0.35">
      <c r="A1553" s="2" t="s">
        <v>16</v>
      </c>
      <c r="B1553" s="2" t="s">
        <v>9</v>
      </c>
      <c r="C1553" s="2" t="s">
        <v>10</v>
      </c>
      <c r="D1553" s="2" t="s">
        <v>515</v>
      </c>
      <c r="E1553" s="3">
        <v>42483</v>
      </c>
      <c r="F1553" s="2" t="s">
        <v>15</v>
      </c>
      <c r="G1553" s="5">
        <v>2</v>
      </c>
      <c r="H1553" s="5">
        <v>17.829999999999998</v>
      </c>
      <c r="I1553" s="5">
        <v>35.659999999999997</v>
      </c>
      <c r="J1553" s="5">
        <f t="shared" si="24"/>
        <v>7</v>
      </c>
    </row>
    <row r="1554" spans="1:10" x14ac:dyDescent="0.35">
      <c r="A1554" s="2" t="s">
        <v>2</v>
      </c>
      <c r="B1554" s="2" t="s">
        <v>6</v>
      </c>
      <c r="C1554" s="2" t="s">
        <v>3</v>
      </c>
      <c r="D1554" s="2" t="s">
        <v>79</v>
      </c>
      <c r="E1554" s="3">
        <v>42483</v>
      </c>
      <c r="F1554" s="2" t="s">
        <v>12</v>
      </c>
      <c r="G1554" s="5">
        <v>1</v>
      </c>
      <c r="H1554" s="5">
        <v>16.32</v>
      </c>
      <c r="I1554" s="5">
        <v>16.32</v>
      </c>
      <c r="J1554" s="5">
        <f t="shared" si="24"/>
        <v>3</v>
      </c>
    </row>
    <row r="1555" spans="1:10" x14ac:dyDescent="0.35">
      <c r="A1555" s="2" t="s">
        <v>2</v>
      </c>
      <c r="B1555" s="2" t="s">
        <v>551</v>
      </c>
      <c r="C1555" s="2" t="s">
        <v>3</v>
      </c>
      <c r="D1555" s="2" t="s">
        <v>496</v>
      </c>
      <c r="E1555" s="3">
        <v>42483</v>
      </c>
      <c r="F1555" s="2" t="s">
        <v>15</v>
      </c>
      <c r="G1555" s="5">
        <v>4</v>
      </c>
      <c r="H1555" s="5">
        <v>17.829999999999998</v>
      </c>
      <c r="I1555" s="5">
        <v>71.319999999999993</v>
      </c>
      <c r="J1555" s="5">
        <f t="shared" si="24"/>
        <v>14</v>
      </c>
    </row>
    <row r="1556" spans="1:10" x14ac:dyDescent="0.35">
      <c r="A1556" s="2" t="s">
        <v>37</v>
      </c>
      <c r="B1556" s="2" t="s">
        <v>551</v>
      </c>
      <c r="C1556" s="2" t="s">
        <v>3</v>
      </c>
      <c r="D1556" s="2" t="s">
        <v>275</v>
      </c>
      <c r="E1556" s="3">
        <v>42483</v>
      </c>
      <c r="F1556" s="2" t="s">
        <v>18</v>
      </c>
      <c r="G1556" s="5">
        <v>1</v>
      </c>
      <c r="H1556" s="5">
        <v>53.35</v>
      </c>
      <c r="I1556" s="5">
        <v>53.35</v>
      </c>
      <c r="J1556" s="5">
        <f t="shared" si="24"/>
        <v>6</v>
      </c>
    </row>
    <row r="1557" spans="1:10" x14ac:dyDescent="0.35">
      <c r="A1557" s="2" t="s">
        <v>37</v>
      </c>
      <c r="B1557" s="2" t="s">
        <v>551</v>
      </c>
      <c r="C1557" s="2" t="s">
        <v>3</v>
      </c>
      <c r="D1557" s="2" t="s">
        <v>149</v>
      </c>
      <c r="E1557" s="3">
        <v>42483</v>
      </c>
      <c r="F1557" s="2" t="s">
        <v>18</v>
      </c>
      <c r="G1557" s="5">
        <v>7</v>
      </c>
      <c r="H1557" s="5">
        <v>53.35</v>
      </c>
      <c r="I1557" s="5">
        <v>373.45</v>
      </c>
      <c r="J1557" s="5">
        <f t="shared" si="24"/>
        <v>42</v>
      </c>
    </row>
    <row r="1558" spans="1:10" x14ac:dyDescent="0.35">
      <c r="A1558" s="2" t="s">
        <v>2</v>
      </c>
      <c r="B1558" s="2" t="s">
        <v>6</v>
      </c>
      <c r="C1558" s="2" t="s">
        <v>3</v>
      </c>
      <c r="D1558" s="2" t="s">
        <v>492</v>
      </c>
      <c r="E1558" s="3">
        <v>42484</v>
      </c>
      <c r="F1558" s="2" t="s">
        <v>5</v>
      </c>
      <c r="G1558" s="5">
        <v>7</v>
      </c>
      <c r="H1558" s="5">
        <v>12.42</v>
      </c>
      <c r="I1558" s="5">
        <v>86.94</v>
      </c>
      <c r="J1558" s="5">
        <f t="shared" si="24"/>
        <v>14</v>
      </c>
    </row>
    <row r="1559" spans="1:10" x14ac:dyDescent="0.35">
      <c r="A1559" s="2" t="s">
        <v>2</v>
      </c>
      <c r="B1559" s="2" t="s">
        <v>551</v>
      </c>
      <c r="C1559" s="2" t="s">
        <v>3</v>
      </c>
      <c r="D1559" s="2" t="s">
        <v>423</v>
      </c>
      <c r="E1559" s="3">
        <v>42484</v>
      </c>
      <c r="F1559" s="2" t="s">
        <v>15</v>
      </c>
      <c r="G1559" s="5">
        <v>6</v>
      </c>
      <c r="H1559" s="5">
        <v>17.829999999999998</v>
      </c>
      <c r="I1559" s="5">
        <v>106.97999999999999</v>
      </c>
      <c r="J1559" s="5">
        <f t="shared" si="24"/>
        <v>21</v>
      </c>
    </row>
    <row r="1560" spans="1:10" x14ac:dyDescent="0.35">
      <c r="A1560" s="2" t="s">
        <v>8</v>
      </c>
      <c r="B1560" s="2" t="s">
        <v>25</v>
      </c>
      <c r="C1560" s="2" t="s">
        <v>10</v>
      </c>
      <c r="D1560" s="2" t="s">
        <v>516</v>
      </c>
      <c r="E1560" s="3">
        <v>42484</v>
      </c>
      <c r="F1560" s="2" t="s">
        <v>5</v>
      </c>
      <c r="G1560" s="5">
        <v>8</v>
      </c>
      <c r="H1560" s="5">
        <v>12.42</v>
      </c>
      <c r="I1560" s="5">
        <v>99.36</v>
      </c>
      <c r="J1560" s="5">
        <f t="shared" si="24"/>
        <v>16</v>
      </c>
    </row>
    <row r="1561" spans="1:10" x14ac:dyDescent="0.35">
      <c r="A1561" s="2" t="s">
        <v>2</v>
      </c>
      <c r="B1561" s="2" t="s">
        <v>550</v>
      </c>
      <c r="C1561" s="2" t="s">
        <v>3</v>
      </c>
      <c r="D1561" s="2" t="s">
        <v>259</v>
      </c>
      <c r="E1561" s="3">
        <v>42484</v>
      </c>
      <c r="F1561" s="2" t="s">
        <v>18</v>
      </c>
      <c r="G1561" s="5">
        <v>5</v>
      </c>
      <c r="H1561" s="5">
        <v>53.35</v>
      </c>
      <c r="I1561" s="5">
        <v>266.75</v>
      </c>
      <c r="J1561" s="5">
        <f t="shared" si="24"/>
        <v>30</v>
      </c>
    </row>
    <row r="1562" spans="1:10" x14ac:dyDescent="0.35">
      <c r="A1562" s="2" t="s">
        <v>2</v>
      </c>
      <c r="B1562" s="2" t="s">
        <v>549</v>
      </c>
      <c r="C1562" s="2" t="s">
        <v>3</v>
      </c>
      <c r="D1562" s="2" t="s">
        <v>305</v>
      </c>
      <c r="E1562" s="3">
        <v>42484</v>
      </c>
      <c r="F1562" s="2" t="s">
        <v>15</v>
      </c>
      <c r="G1562" s="5">
        <v>7</v>
      </c>
      <c r="H1562" s="5">
        <v>17.829999999999998</v>
      </c>
      <c r="I1562" s="5">
        <v>124.80999999999999</v>
      </c>
      <c r="J1562" s="5">
        <f t="shared" si="24"/>
        <v>24.5</v>
      </c>
    </row>
    <row r="1563" spans="1:10" x14ac:dyDescent="0.35">
      <c r="A1563" s="2" t="s">
        <v>8</v>
      </c>
      <c r="B1563" s="2" t="s">
        <v>9</v>
      </c>
      <c r="C1563" s="2" t="s">
        <v>10</v>
      </c>
      <c r="D1563" s="2" t="s">
        <v>477</v>
      </c>
      <c r="E1563" s="3">
        <v>42484</v>
      </c>
      <c r="F1563" s="2" t="s">
        <v>18</v>
      </c>
      <c r="G1563" s="5">
        <v>3</v>
      </c>
      <c r="H1563" s="5">
        <v>53.35</v>
      </c>
      <c r="I1563" s="5">
        <v>160.05000000000001</v>
      </c>
      <c r="J1563" s="5">
        <f t="shared" si="24"/>
        <v>18</v>
      </c>
    </row>
    <row r="1564" spans="1:10" x14ac:dyDescent="0.35">
      <c r="A1564" s="2" t="s">
        <v>16</v>
      </c>
      <c r="B1564" s="2" t="s">
        <v>25</v>
      </c>
      <c r="C1564" s="2" t="s">
        <v>10</v>
      </c>
      <c r="D1564" s="2" t="s">
        <v>106</v>
      </c>
      <c r="E1564" s="3">
        <v>42484</v>
      </c>
      <c r="F1564" s="2" t="s">
        <v>5</v>
      </c>
      <c r="G1564" s="5">
        <v>1</v>
      </c>
      <c r="H1564" s="5">
        <v>12.42</v>
      </c>
      <c r="I1564" s="5">
        <v>12.42</v>
      </c>
      <c r="J1564" s="5">
        <f t="shared" si="24"/>
        <v>2</v>
      </c>
    </row>
    <row r="1565" spans="1:10" x14ac:dyDescent="0.35">
      <c r="A1565" s="2" t="s">
        <v>8</v>
      </c>
      <c r="B1565" s="2" t="s">
        <v>9</v>
      </c>
      <c r="C1565" s="2" t="s">
        <v>10</v>
      </c>
      <c r="D1565" s="2" t="s">
        <v>493</v>
      </c>
      <c r="E1565" s="3">
        <v>42484</v>
      </c>
      <c r="F1565" s="2" t="s">
        <v>15</v>
      </c>
      <c r="G1565" s="5">
        <v>3</v>
      </c>
      <c r="H1565" s="5">
        <v>17.829999999999998</v>
      </c>
      <c r="I1565" s="5">
        <v>53.489999999999995</v>
      </c>
      <c r="J1565" s="5">
        <f t="shared" si="24"/>
        <v>10.5</v>
      </c>
    </row>
    <row r="1566" spans="1:10" x14ac:dyDescent="0.35">
      <c r="A1566" s="2" t="s">
        <v>2</v>
      </c>
      <c r="B1566" s="2" t="s">
        <v>551</v>
      </c>
      <c r="C1566" s="2" t="s">
        <v>3</v>
      </c>
      <c r="D1566" s="2" t="s">
        <v>329</v>
      </c>
      <c r="E1566" s="3">
        <v>42484</v>
      </c>
      <c r="F1566" s="2" t="s">
        <v>5</v>
      </c>
      <c r="G1566" s="5">
        <v>4</v>
      </c>
      <c r="H1566" s="5">
        <v>12.42</v>
      </c>
      <c r="I1566" s="5">
        <v>49.68</v>
      </c>
      <c r="J1566" s="5">
        <f t="shared" si="24"/>
        <v>8</v>
      </c>
    </row>
    <row r="1567" spans="1:10" x14ac:dyDescent="0.35">
      <c r="A1567" s="2" t="s">
        <v>2</v>
      </c>
      <c r="B1567" s="2" t="s">
        <v>551</v>
      </c>
      <c r="C1567" s="2" t="s">
        <v>3</v>
      </c>
      <c r="D1567" s="2" t="s">
        <v>155</v>
      </c>
      <c r="E1567" s="3">
        <v>42484</v>
      </c>
      <c r="F1567" s="2" t="s">
        <v>18</v>
      </c>
      <c r="G1567" s="5">
        <v>5</v>
      </c>
      <c r="H1567" s="5">
        <v>53.35</v>
      </c>
      <c r="I1567" s="5">
        <v>266.75</v>
      </c>
      <c r="J1567" s="5">
        <f t="shared" si="24"/>
        <v>30</v>
      </c>
    </row>
    <row r="1568" spans="1:10" x14ac:dyDescent="0.35">
      <c r="A1568" s="2" t="s">
        <v>16</v>
      </c>
      <c r="B1568" s="2" t="s">
        <v>9</v>
      </c>
      <c r="C1568" s="2" t="s">
        <v>10</v>
      </c>
      <c r="D1568" s="2" t="s">
        <v>483</v>
      </c>
      <c r="E1568" s="3">
        <v>42484</v>
      </c>
      <c r="F1568" s="2" t="s">
        <v>12</v>
      </c>
      <c r="G1568" s="5">
        <v>8</v>
      </c>
      <c r="H1568" s="5">
        <v>16.32</v>
      </c>
      <c r="I1568" s="5">
        <v>130.56</v>
      </c>
      <c r="J1568" s="5">
        <f t="shared" si="24"/>
        <v>24</v>
      </c>
    </row>
    <row r="1569" spans="1:10" x14ac:dyDescent="0.35">
      <c r="A1569" s="2" t="s">
        <v>2</v>
      </c>
      <c r="B1569" s="2" t="s">
        <v>6</v>
      </c>
      <c r="C1569" s="2" t="s">
        <v>3</v>
      </c>
      <c r="D1569" s="2" t="s">
        <v>195</v>
      </c>
      <c r="E1569" s="3">
        <v>42484</v>
      </c>
      <c r="F1569" s="2" t="s">
        <v>5</v>
      </c>
      <c r="G1569" s="5">
        <v>6</v>
      </c>
      <c r="H1569" s="5">
        <v>12.42</v>
      </c>
      <c r="I1569" s="5">
        <v>74.52</v>
      </c>
      <c r="J1569" s="5">
        <f t="shared" si="24"/>
        <v>12</v>
      </c>
    </row>
    <row r="1570" spans="1:10" x14ac:dyDescent="0.35">
      <c r="A1570" s="2" t="s">
        <v>2</v>
      </c>
      <c r="B1570" s="2" t="s">
        <v>550</v>
      </c>
      <c r="C1570" s="2" t="s">
        <v>3</v>
      </c>
      <c r="D1570" s="2" t="s">
        <v>161</v>
      </c>
      <c r="E1570" s="3">
        <v>42484</v>
      </c>
      <c r="F1570" s="2" t="s">
        <v>5</v>
      </c>
      <c r="G1570" s="5">
        <v>8</v>
      </c>
      <c r="H1570" s="5">
        <v>12.42</v>
      </c>
      <c r="I1570" s="5">
        <v>99.36</v>
      </c>
      <c r="J1570" s="5">
        <f t="shared" si="24"/>
        <v>16</v>
      </c>
    </row>
    <row r="1571" spans="1:10" x14ac:dyDescent="0.35">
      <c r="A1571" s="2" t="s">
        <v>16</v>
      </c>
      <c r="B1571" s="2" t="s">
        <v>43</v>
      </c>
      <c r="C1571" s="2" t="s">
        <v>10</v>
      </c>
      <c r="D1571" s="2" t="s">
        <v>192</v>
      </c>
      <c r="E1571" s="3">
        <v>42484</v>
      </c>
      <c r="F1571" s="2" t="s">
        <v>18</v>
      </c>
      <c r="G1571" s="5">
        <v>5</v>
      </c>
      <c r="H1571" s="5">
        <v>53.35</v>
      </c>
      <c r="I1571" s="5">
        <v>266.75</v>
      </c>
      <c r="J1571" s="5">
        <f t="shared" si="24"/>
        <v>30</v>
      </c>
    </row>
    <row r="1572" spans="1:10" x14ac:dyDescent="0.35">
      <c r="A1572" s="2" t="s">
        <v>21</v>
      </c>
      <c r="B1572" s="2" t="s">
        <v>549</v>
      </c>
      <c r="C1572" s="2" t="s">
        <v>3</v>
      </c>
      <c r="D1572" s="2" t="s">
        <v>375</v>
      </c>
      <c r="E1572" s="3">
        <v>42484</v>
      </c>
      <c r="F1572" s="2" t="s">
        <v>12</v>
      </c>
      <c r="G1572" s="5">
        <v>9</v>
      </c>
      <c r="H1572" s="5">
        <v>16.32</v>
      </c>
      <c r="I1572" s="5">
        <v>146.88</v>
      </c>
      <c r="J1572" s="5">
        <f t="shared" si="24"/>
        <v>27</v>
      </c>
    </row>
    <row r="1573" spans="1:10" x14ac:dyDescent="0.35">
      <c r="A1573" s="2" t="s">
        <v>2</v>
      </c>
      <c r="B1573" s="2" t="s">
        <v>551</v>
      </c>
      <c r="C1573" s="2" t="s">
        <v>3</v>
      </c>
      <c r="D1573" s="2" t="s">
        <v>517</v>
      </c>
      <c r="E1573" s="3">
        <v>42485</v>
      </c>
      <c r="F1573" s="2" t="s">
        <v>5</v>
      </c>
      <c r="G1573" s="5">
        <v>4</v>
      </c>
      <c r="H1573" s="5">
        <v>12.42</v>
      </c>
      <c r="I1573" s="5">
        <v>49.68</v>
      </c>
      <c r="J1573" s="5">
        <f t="shared" si="24"/>
        <v>8</v>
      </c>
    </row>
    <row r="1574" spans="1:10" x14ac:dyDescent="0.35">
      <c r="A1574" s="2" t="s">
        <v>16</v>
      </c>
      <c r="B1574" s="2" t="s">
        <v>112</v>
      </c>
      <c r="C1574" s="2" t="s">
        <v>10</v>
      </c>
      <c r="D1574" s="2" t="s">
        <v>411</v>
      </c>
      <c r="E1574" s="3">
        <v>42485</v>
      </c>
      <c r="F1574" s="2" t="s">
        <v>12</v>
      </c>
      <c r="G1574" s="5">
        <v>9</v>
      </c>
      <c r="H1574" s="5">
        <v>16.32</v>
      </c>
      <c r="I1574" s="5">
        <v>146.88</v>
      </c>
      <c r="J1574" s="5">
        <f t="shared" si="24"/>
        <v>27</v>
      </c>
    </row>
    <row r="1575" spans="1:10" x14ac:dyDescent="0.35">
      <c r="A1575" s="2" t="s">
        <v>21</v>
      </c>
      <c r="B1575" s="2" t="s">
        <v>6</v>
      </c>
      <c r="C1575" s="2" t="s">
        <v>3</v>
      </c>
      <c r="D1575" s="2" t="s">
        <v>484</v>
      </c>
      <c r="E1575" s="3">
        <v>42485</v>
      </c>
      <c r="F1575" s="2" t="s">
        <v>12</v>
      </c>
      <c r="G1575" s="5">
        <v>5</v>
      </c>
      <c r="H1575" s="5">
        <v>16.32</v>
      </c>
      <c r="I1575" s="5">
        <v>81.599999999999994</v>
      </c>
      <c r="J1575" s="5">
        <f t="shared" si="24"/>
        <v>15</v>
      </c>
    </row>
    <row r="1576" spans="1:10" x14ac:dyDescent="0.35">
      <c r="A1576" s="2" t="s">
        <v>2</v>
      </c>
      <c r="B1576" s="2" t="s">
        <v>6</v>
      </c>
      <c r="C1576" s="2" t="s">
        <v>3</v>
      </c>
      <c r="D1576" s="2" t="s">
        <v>365</v>
      </c>
      <c r="E1576" s="3">
        <v>42485</v>
      </c>
      <c r="F1576" s="2" t="s">
        <v>5</v>
      </c>
      <c r="G1576" s="5">
        <v>10</v>
      </c>
      <c r="H1576" s="5">
        <v>12.42</v>
      </c>
      <c r="I1576" s="5">
        <v>124.2</v>
      </c>
      <c r="J1576" s="5">
        <f t="shared" si="24"/>
        <v>20</v>
      </c>
    </row>
    <row r="1577" spans="1:10" x14ac:dyDescent="0.35">
      <c r="A1577" s="2" t="s">
        <v>2</v>
      </c>
      <c r="B1577" s="2" t="s">
        <v>551</v>
      </c>
      <c r="C1577" s="2" t="s">
        <v>3</v>
      </c>
      <c r="D1577" s="2" t="s">
        <v>518</v>
      </c>
      <c r="E1577" s="3">
        <v>42485</v>
      </c>
      <c r="F1577" s="2" t="s">
        <v>15</v>
      </c>
      <c r="G1577" s="5">
        <v>2</v>
      </c>
      <c r="H1577" s="5">
        <v>17.829999999999998</v>
      </c>
      <c r="I1577" s="5">
        <v>35.659999999999997</v>
      </c>
      <c r="J1577" s="5">
        <f t="shared" si="24"/>
        <v>7</v>
      </c>
    </row>
    <row r="1578" spans="1:10" x14ac:dyDescent="0.35">
      <c r="A1578" s="2" t="s">
        <v>2</v>
      </c>
      <c r="B1578" s="2" t="s">
        <v>6</v>
      </c>
      <c r="C1578" s="2" t="s">
        <v>3</v>
      </c>
      <c r="D1578" s="2" t="s">
        <v>519</v>
      </c>
      <c r="E1578" s="3">
        <v>42485</v>
      </c>
      <c r="F1578" s="2" t="s">
        <v>5</v>
      </c>
      <c r="G1578" s="5">
        <v>3</v>
      </c>
      <c r="H1578" s="5">
        <v>12.42</v>
      </c>
      <c r="I1578" s="5">
        <v>37.26</v>
      </c>
      <c r="J1578" s="5">
        <f t="shared" si="24"/>
        <v>6</v>
      </c>
    </row>
    <row r="1579" spans="1:10" x14ac:dyDescent="0.35">
      <c r="A1579" s="2" t="s">
        <v>2</v>
      </c>
      <c r="B1579" s="2" t="s">
        <v>550</v>
      </c>
      <c r="C1579" s="2" t="s">
        <v>3</v>
      </c>
      <c r="D1579" s="2" t="s">
        <v>265</v>
      </c>
      <c r="E1579" s="3">
        <v>42485</v>
      </c>
      <c r="F1579" s="2" t="s">
        <v>15</v>
      </c>
      <c r="G1579" s="5">
        <v>8</v>
      </c>
      <c r="H1579" s="5">
        <v>17.829999999999998</v>
      </c>
      <c r="I1579" s="5">
        <v>142.63999999999999</v>
      </c>
      <c r="J1579" s="5">
        <f t="shared" si="24"/>
        <v>28</v>
      </c>
    </row>
    <row r="1580" spans="1:10" x14ac:dyDescent="0.35">
      <c r="A1580" s="2" t="s">
        <v>8</v>
      </c>
      <c r="B1580" s="2" t="s">
        <v>9</v>
      </c>
      <c r="C1580" s="2" t="s">
        <v>10</v>
      </c>
      <c r="D1580" s="2" t="s">
        <v>486</v>
      </c>
      <c r="E1580" s="3">
        <v>42485</v>
      </c>
      <c r="F1580" s="2" t="s">
        <v>18</v>
      </c>
      <c r="G1580" s="5">
        <v>8</v>
      </c>
      <c r="H1580" s="5">
        <v>53.35</v>
      </c>
      <c r="I1580" s="5">
        <v>426.8</v>
      </c>
      <c r="J1580" s="5">
        <f t="shared" si="24"/>
        <v>48</v>
      </c>
    </row>
    <row r="1581" spans="1:10" x14ac:dyDescent="0.35">
      <c r="A1581" s="2" t="s">
        <v>21</v>
      </c>
      <c r="B1581" s="2" t="s">
        <v>551</v>
      </c>
      <c r="C1581" s="2" t="s">
        <v>3</v>
      </c>
      <c r="D1581" s="2" t="s">
        <v>430</v>
      </c>
      <c r="E1581" s="3">
        <v>42485</v>
      </c>
      <c r="F1581" s="2" t="s">
        <v>5</v>
      </c>
      <c r="G1581" s="5">
        <v>5</v>
      </c>
      <c r="H1581" s="5">
        <v>12.42</v>
      </c>
      <c r="I1581" s="5">
        <v>62.1</v>
      </c>
      <c r="J1581" s="5">
        <f t="shared" si="24"/>
        <v>10</v>
      </c>
    </row>
    <row r="1582" spans="1:10" x14ac:dyDescent="0.35">
      <c r="A1582" s="2" t="s">
        <v>2</v>
      </c>
      <c r="B1582" s="2" t="s">
        <v>551</v>
      </c>
      <c r="C1582" s="2" t="s">
        <v>3</v>
      </c>
      <c r="D1582" s="2" t="s">
        <v>371</v>
      </c>
      <c r="E1582" s="3">
        <v>42485</v>
      </c>
      <c r="F1582" s="2" t="s">
        <v>12</v>
      </c>
      <c r="G1582" s="5">
        <v>9</v>
      </c>
      <c r="H1582" s="5">
        <v>16.32</v>
      </c>
      <c r="I1582" s="5">
        <v>146.88</v>
      </c>
      <c r="J1582" s="5">
        <f t="shared" si="24"/>
        <v>27</v>
      </c>
    </row>
    <row r="1583" spans="1:10" x14ac:dyDescent="0.35">
      <c r="A1583" s="2" t="s">
        <v>2</v>
      </c>
      <c r="B1583" s="2" t="s">
        <v>549</v>
      </c>
      <c r="C1583" s="2" t="s">
        <v>3</v>
      </c>
      <c r="D1583" s="2" t="s">
        <v>452</v>
      </c>
      <c r="E1583" s="3">
        <v>42485</v>
      </c>
      <c r="F1583" s="2" t="s">
        <v>12</v>
      </c>
      <c r="G1583" s="5">
        <v>9</v>
      </c>
      <c r="H1583" s="5">
        <v>16.32</v>
      </c>
      <c r="I1583" s="5">
        <v>146.88</v>
      </c>
      <c r="J1583" s="5">
        <f t="shared" si="24"/>
        <v>27</v>
      </c>
    </row>
    <row r="1584" spans="1:10" x14ac:dyDescent="0.35">
      <c r="A1584" s="2" t="s">
        <v>8</v>
      </c>
      <c r="B1584" s="2" t="s">
        <v>43</v>
      </c>
      <c r="C1584" s="2" t="s">
        <v>10</v>
      </c>
      <c r="D1584" s="2" t="s">
        <v>192</v>
      </c>
      <c r="E1584" s="3">
        <v>42485</v>
      </c>
      <c r="F1584" s="2" t="s">
        <v>15</v>
      </c>
      <c r="G1584" s="5">
        <v>9</v>
      </c>
      <c r="H1584" s="5">
        <v>17.829999999999998</v>
      </c>
      <c r="I1584" s="5">
        <v>160.46999999999997</v>
      </c>
      <c r="J1584" s="5">
        <f t="shared" si="24"/>
        <v>31.5</v>
      </c>
    </row>
    <row r="1585" spans="1:10" x14ac:dyDescent="0.35">
      <c r="A1585" s="2" t="s">
        <v>21</v>
      </c>
      <c r="B1585" s="2" t="s">
        <v>550</v>
      </c>
      <c r="C1585" s="2" t="s">
        <v>3</v>
      </c>
      <c r="D1585" s="2" t="s">
        <v>272</v>
      </c>
      <c r="E1585" s="3">
        <v>42485</v>
      </c>
      <c r="F1585" s="2" t="s">
        <v>5</v>
      </c>
      <c r="G1585" s="5">
        <v>3</v>
      </c>
      <c r="H1585" s="5">
        <v>12.42</v>
      </c>
      <c r="I1585" s="5">
        <v>37.26</v>
      </c>
      <c r="J1585" s="5">
        <f t="shared" si="24"/>
        <v>6</v>
      </c>
    </row>
    <row r="1586" spans="1:10" x14ac:dyDescent="0.35">
      <c r="A1586" s="2" t="s">
        <v>2</v>
      </c>
      <c r="B1586" s="2" t="s">
        <v>551</v>
      </c>
      <c r="C1586" s="2" t="s">
        <v>3</v>
      </c>
      <c r="D1586" s="2" t="s">
        <v>364</v>
      </c>
      <c r="E1586" s="3">
        <v>42485</v>
      </c>
      <c r="F1586" s="2" t="s">
        <v>5</v>
      </c>
      <c r="G1586" s="5">
        <v>4</v>
      </c>
      <c r="H1586" s="5">
        <v>12.42</v>
      </c>
      <c r="I1586" s="5">
        <v>49.68</v>
      </c>
      <c r="J1586" s="5">
        <f t="shared" si="24"/>
        <v>8</v>
      </c>
    </row>
    <row r="1587" spans="1:10" x14ac:dyDescent="0.35">
      <c r="A1587" s="2" t="s">
        <v>8</v>
      </c>
      <c r="B1587" s="2" t="s">
        <v>43</v>
      </c>
      <c r="C1587" s="2" t="s">
        <v>10</v>
      </c>
      <c r="D1587" s="2" t="s">
        <v>100</v>
      </c>
      <c r="E1587" s="3">
        <v>42485</v>
      </c>
      <c r="F1587" s="2" t="s">
        <v>12</v>
      </c>
      <c r="G1587" s="5">
        <v>10</v>
      </c>
      <c r="H1587" s="5">
        <v>16.32</v>
      </c>
      <c r="I1587" s="5">
        <v>163.19999999999999</v>
      </c>
      <c r="J1587" s="5">
        <f t="shared" si="24"/>
        <v>30</v>
      </c>
    </row>
    <row r="1588" spans="1:10" x14ac:dyDescent="0.35">
      <c r="A1588" s="2" t="s">
        <v>8</v>
      </c>
      <c r="B1588" s="2" t="s">
        <v>9</v>
      </c>
      <c r="C1588" s="2" t="s">
        <v>10</v>
      </c>
      <c r="D1588" s="2" t="s">
        <v>208</v>
      </c>
      <c r="E1588" s="3">
        <v>42485</v>
      </c>
      <c r="F1588" s="2" t="s">
        <v>12</v>
      </c>
      <c r="G1588" s="5">
        <v>7</v>
      </c>
      <c r="H1588" s="5">
        <v>16.32</v>
      </c>
      <c r="I1588" s="5">
        <v>114.24000000000001</v>
      </c>
      <c r="J1588" s="5">
        <f t="shared" si="24"/>
        <v>21</v>
      </c>
    </row>
    <row r="1589" spans="1:10" x14ac:dyDescent="0.35">
      <c r="A1589" s="2" t="s">
        <v>16</v>
      </c>
      <c r="B1589" s="2" t="s">
        <v>43</v>
      </c>
      <c r="C1589" s="2" t="s">
        <v>10</v>
      </c>
      <c r="D1589" s="2" t="s">
        <v>520</v>
      </c>
      <c r="E1589" s="3">
        <v>42485</v>
      </c>
      <c r="F1589" s="2" t="s">
        <v>15</v>
      </c>
      <c r="G1589" s="5">
        <v>3</v>
      </c>
      <c r="H1589" s="5">
        <v>17.829999999999998</v>
      </c>
      <c r="I1589" s="5">
        <v>53.489999999999995</v>
      </c>
      <c r="J1589" s="5">
        <f t="shared" si="24"/>
        <v>10.5</v>
      </c>
    </row>
    <row r="1590" spans="1:10" x14ac:dyDescent="0.35">
      <c r="A1590" s="2" t="s">
        <v>2</v>
      </c>
      <c r="B1590" s="2" t="s">
        <v>550</v>
      </c>
      <c r="C1590" s="2" t="s">
        <v>3</v>
      </c>
      <c r="D1590" s="2" t="s">
        <v>204</v>
      </c>
      <c r="E1590" s="3">
        <v>42485</v>
      </c>
      <c r="F1590" s="2" t="s">
        <v>18</v>
      </c>
      <c r="G1590" s="5">
        <v>2</v>
      </c>
      <c r="H1590" s="5">
        <v>53.35</v>
      </c>
      <c r="I1590" s="5">
        <v>106.7</v>
      </c>
      <c r="J1590" s="5">
        <f t="shared" si="24"/>
        <v>12</v>
      </c>
    </row>
    <row r="1591" spans="1:10" x14ac:dyDescent="0.35">
      <c r="A1591" s="2" t="s">
        <v>16</v>
      </c>
      <c r="B1591" s="2" t="s">
        <v>43</v>
      </c>
      <c r="C1591" s="2" t="s">
        <v>10</v>
      </c>
      <c r="D1591" s="2" t="s">
        <v>188</v>
      </c>
      <c r="E1591" s="3">
        <v>42485</v>
      </c>
      <c r="F1591" s="2" t="s">
        <v>12</v>
      </c>
      <c r="G1591" s="5">
        <v>1</v>
      </c>
      <c r="H1591" s="5">
        <v>16.32</v>
      </c>
      <c r="I1591" s="5">
        <v>16.32</v>
      </c>
      <c r="J1591" s="5">
        <f t="shared" si="24"/>
        <v>3</v>
      </c>
    </row>
    <row r="1592" spans="1:10" x14ac:dyDescent="0.35">
      <c r="A1592" s="2" t="s">
        <v>2</v>
      </c>
      <c r="B1592" s="2" t="s">
        <v>550</v>
      </c>
      <c r="C1592" s="2" t="s">
        <v>3</v>
      </c>
      <c r="D1592" s="2" t="s">
        <v>339</v>
      </c>
      <c r="E1592" s="3">
        <v>42485</v>
      </c>
      <c r="F1592" s="2" t="s">
        <v>5</v>
      </c>
      <c r="G1592" s="5">
        <v>3</v>
      </c>
      <c r="H1592" s="5">
        <v>12.42</v>
      </c>
      <c r="I1592" s="5">
        <v>37.26</v>
      </c>
      <c r="J1592" s="5">
        <f t="shared" si="24"/>
        <v>6</v>
      </c>
    </row>
    <row r="1593" spans="1:10" x14ac:dyDescent="0.35">
      <c r="A1593" s="2" t="s">
        <v>2</v>
      </c>
      <c r="B1593" s="2" t="s">
        <v>549</v>
      </c>
      <c r="C1593" s="2" t="s">
        <v>3</v>
      </c>
      <c r="D1593" s="2" t="s">
        <v>521</v>
      </c>
      <c r="E1593" s="3">
        <v>42486</v>
      </c>
      <c r="F1593" s="2" t="s">
        <v>12</v>
      </c>
      <c r="G1593" s="5">
        <v>6</v>
      </c>
      <c r="H1593" s="5">
        <v>16.32</v>
      </c>
      <c r="I1593" s="5">
        <v>97.92</v>
      </c>
      <c r="J1593" s="5">
        <f t="shared" si="24"/>
        <v>18</v>
      </c>
    </row>
    <row r="1594" spans="1:10" x14ac:dyDescent="0.35">
      <c r="A1594" s="2" t="s">
        <v>2</v>
      </c>
      <c r="B1594" s="2" t="s">
        <v>551</v>
      </c>
      <c r="C1594" s="2" t="s">
        <v>3</v>
      </c>
      <c r="D1594" s="2" t="s">
        <v>35</v>
      </c>
      <c r="E1594" s="3">
        <v>42486</v>
      </c>
      <c r="F1594" s="2" t="s">
        <v>18</v>
      </c>
      <c r="G1594" s="5">
        <v>3</v>
      </c>
      <c r="H1594" s="5">
        <v>53.35</v>
      </c>
      <c r="I1594" s="5">
        <v>160.05000000000001</v>
      </c>
      <c r="J1594" s="5">
        <f t="shared" si="24"/>
        <v>18</v>
      </c>
    </row>
    <row r="1595" spans="1:10" x14ac:dyDescent="0.35">
      <c r="A1595" s="2" t="s">
        <v>21</v>
      </c>
      <c r="B1595" s="2" t="s">
        <v>6</v>
      </c>
      <c r="C1595" s="2" t="s">
        <v>3</v>
      </c>
      <c r="D1595" s="2" t="s">
        <v>171</v>
      </c>
      <c r="E1595" s="3">
        <v>42486</v>
      </c>
      <c r="F1595" s="2" t="s">
        <v>18</v>
      </c>
      <c r="G1595" s="5">
        <v>1</v>
      </c>
      <c r="H1595" s="5">
        <v>53.35</v>
      </c>
      <c r="I1595" s="5">
        <v>53.35</v>
      </c>
      <c r="J1595" s="5">
        <f t="shared" si="24"/>
        <v>6</v>
      </c>
    </row>
    <row r="1596" spans="1:10" x14ac:dyDescent="0.35">
      <c r="A1596" s="2" t="s">
        <v>37</v>
      </c>
      <c r="B1596" s="2" t="s">
        <v>551</v>
      </c>
      <c r="C1596" s="2" t="s">
        <v>3</v>
      </c>
      <c r="D1596" s="2" t="s">
        <v>454</v>
      </c>
      <c r="E1596" s="3">
        <v>42486</v>
      </c>
      <c r="F1596" s="2" t="s">
        <v>12</v>
      </c>
      <c r="G1596" s="5">
        <v>9</v>
      </c>
      <c r="H1596" s="5">
        <v>16.32</v>
      </c>
      <c r="I1596" s="5">
        <v>146.88</v>
      </c>
      <c r="J1596" s="5">
        <f t="shared" si="24"/>
        <v>27</v>
      </c>
    </row>
    <row r="1597" spans="1:10" x14ac:dyDescent="0.35">
      <c r="A1597" s="2" t="s">
        <v>16</v>
      </c>
      <c r="B1597" s="2" t="s">
        <v>9</v>
      </c>
      <c r="C1597" s="2" t="s">
        <v>10</v>
      </c>
      <c r="D1597" s="2" t="s">
        <v>206</v>
      </c>
      <c r="E1597" s="3">
        <v>42486</v>
      </c>
      <c r="F1597" s="2" t="s">
        <v>18</v>
      </c>
      <c r="G1597" s="5">
        <v>2</v>
      </c>
      <c r="H1597" s="5">
        <v>53.35</v>
      </c>
      <c r="I1597" s="5">
        <v>106.7</v>
      </c>
      <c r="J1597" s="5">
        <f t="shared" si="24"/>
        <v>12</v>
      </c>
    </row>
    <row r="1598" spans="1:10" x14ac:dyDescent="0.35">
      <c r="A1598" s="2" t="s">
        <v>2</v>
      </c>
      <c r="B1598" s="2" t="s">
        <v>551</v>
      </c>
      <c r="C1598" s="2" t="s">
        <v>3</v>
      </c>
      <c r="D1598" s="2" t="s">
        <v>27</v>
      </c>
      <c r="E1598" s="3">
        <v>42486</v>
      </c>
      <c r="F1598" s="2" t="s">
        <v>15</v>
      </c>
      <c r="G1598" s="5">
        <v>6</v>
      </c>
      <c r="H1598" s="5">
        <v>17.829999999999998</v>
      </c>
      <c r="I1598" s="5">
        <v>106.97999999999999</v>
      </c>
      <c r="J1598" s="5">
        <f t="shared" si="24"/>
        <v>21</v>
      </c>
    </row>
    <row r="1599" spans="1:10" x14ac:dyDescent="0.35">
      <c r="A1599" s="2" t="s">
        <v>2</v>
      </c>
      <c r="B1599" s="2" t="s">
        <v>551</v>
      </c>
      <c r="C1599" s="2" t="s">
        <v>3</v>
      </c>
      <c r="D1599" s="2" t="s">
        <v>96</v>
      </c>
      <c r="E1599" s="3">
        <v>42486</v>
      </c>
      <c r="F1599" s="2" t="s">
        <v>5</v>
      </c>
      <c r="G1599" s="5">
        <v>2</v>
      </c>
      <c r="H1599" s="5">
        <v>12.42</v>
      </c>
      <c r="I1599" s="5">
        <v>24.84</v>
      </c>
      <c r="J1599" s="5">
        <f t="shared" si="24"/>
        <v>4</v>
      </c>
    </row>
    <row r="1600" spans="1:10" x14ac:dyDescent="0.35">
      <c r="A1600" s="2" t="s">
        <v>2</v>
      </c>
      <c r="B1600" s="2" t="s">
        <v>551</v>
      </c>
      <c r="C1600" s="2" t="s">
        <v>3</v>
      </c>
      <c r="D1600" s="2" t="s">
        <v>302</v>
      </c>
      <c r="E1600" s="3">
        <v>42486</v>
      </c>
      <c r="F1600" s="2" t="s">
        <v>5</v>
      </c>
      <c r="G1600" s="5">
        <v>5</v>
      </c>
      <c r="H1600" s="5">
        <v>12.42</v>
      </c>
      <c r="I1600" s="5">
        <v>62.1</v>
      </c>
      <c r="J1600" s="5">
        <f t="shared" si="24"/>
        <v>10</v>
      </c>
    </row>
    <row r="1601" spans="1:10" x14ac:dyDescent="0.35">
      <c r="A1601" s="2" t="s">
        <v>2</v>
      </c>
      <c r="B1601" s="2" t="s">
        <v>551</v>
      </c>
      <c r="C1601" s="2" t="s">
        <v>3</v>
      </c>
      <c r="D1601" s="2" t="s">
        <v>256</v>
      </c>
      <c r="E1601" s="3">
        <v>42486</v>
      </c>
      <c r="F1601" s="2" t="s">
        <v>15</v>
      </c>
      <c r="G1601" s="5">
        <v>7</v>
      </c>
      <c r="H1601" s="5">
        <v>17.829999999999998</v>
      </c>
      <c r="I1601" s="5">
        <v>124.80999999999999</v>
      </c>
      <c r="J1601" s="5">
        <f t="shared" si="24"/>
        <v>24.5</v>
      </c>
    </row>
    <row r="1602" spans="1:10" x14ac:dyDescent="0.35">
      <c r="A1602" s="2" t="s">
        <v>16</v>
      </c>
      <c r="B1602" s="2" t="s">
        <v>43</v>
      </c>
      <c r="C1602" s="2" t="s">
        <v>10</v>
      </c>
      <c r="D1602" s="2" t="s">
        <v>104</v>
      </c>
      <c r="E1602" s="3">
        <v>42486</v>
      </c>
      <c r="F1602" s="2" t="s">
        <v>18</v>
      </c>
      <c r="G1602" s="5">
        <v>3</v>
      </c>
      <c r="H1602" s="5">
        <v>53.35</v>
      </c>
      <c r="I1602" s="5">
        <v>160.05000000000001</v>
      </c>
      <c r="J1602" s="5">
        <f t="shared" si="24"/>
        <v>18</v>
      </c>
    </row>
    <row r="1603" spans="1:10" x14ac:dyDescent="0.35">
      <c r="A1603" s="2" t="s">
        <v>2</v>
      </c>
      <c r="B1603" s="2" t="s">
        <v>551</v>
      </c>
      <c r="C1603" s="2" t="s">
        <v>3</v>
      </c>
      <c r="D1603" s="2" t="s">
        <v>522</v>
      </c>
      <c r="E1603" s="3">
        <v>42486</v>
      </c>
      <c r="F1603" s="2" t="s">
        <v>5</v>
      </c>
      <c r="G1603" s="5">
        <v>5</v>
      </c>
      <c r="H1603" s="5">
        <v>12.42</v>
      </c>
      <c r="I1603" s="5">
        <v>62.1</v>
      </c>
      <c r="J1603" s="5">
        <f t="shared" ref="J1603:J1666" si="25">IF(F1603="Junk",G1603*2,IF(F1603="Stuff",G1603*3,IF(F1603="Things",G1603*3.5,G1603*6)))</f>
        <v>10</v>
      </c>
    </row>
    <row r="1604" spans="1:10" x14ac:dyDescent="0.35">
      <c r="A1604" s="2" t="s">
        <v>37</v>
      </c>
      <c r="B1604" s="2" t="s">
        <v>550</v>
      </c>
      <c r="C1604" s="2" t="s">
        <v>3</v>
      </c>
      <c r="D1604" s="2" t="s">
        <v>338</v>
      </c>
      <c r="E1604" s="3">
        <v>42486</v>
      </c>
      <c r="F1604" s="2" t="s">
        <v>18</v>
      </c>
      <c r="G1604" s="5">
        <v>8</v>
      </c>
      <c r="H1604" s="5">
        <v>53.35</v>
      </c>
      <c r="I1604" s="5">
        <v>426.8</v>
      </c>
      <c r="J1604" s="5">
        <f t="shared" si="25"/>
        <v>48</v>
      </c>
    </row>
    <row r="1605" spans="1:10" x14ac:dyDescent="0.35">
      <c r="A1605" s="2" t="s">
        <v>8</v>
      </c>
      <c r="B1605" s="2" t="s">
        <v>9</v>
      </c>
      <c r="C1605" s="2" t="s">
        <v>10</v>
      </c>
      <c r="D1605" s="2" t="s">
        <v>384</v>
      </c>
      <c r="E1605" s="3">
        <v>42486</v>
      </c>
      <c r="F1605" s="2" t="s">
        <v>5</v>
      </c>
      <c r="G1605" s="5">
        <v>9</v>
      </c>
      <c r="H1605" s="5">
        <v>12.42</v>
      </c>
      <c r="I1605" s="5">
        <v>111.78</v>
      </c>
      <c r="J1605" s="5">
        <f t="shared" si="25"/>
        <v>18</v>
      </c>
    </row>
    <row r="1606" spans="1:10" x14ac:dyDescent="0.35">
      <c r="A1606" s="2" t="s">
        <v>8</v>
      </c>
      <c r="B1606" s="2" t="s">
        <v>112</v>
      </c>
      <c r="C1606" s="2" t="s">
        <v>10</v>
      </c>
      <c r="D1606" s="2" t="s">
        <v>416</v>
      </c>
      <c r="E1606" s="3">
        <v>42487</v>
      </c>
      <c r="F1606" s="2" t="s">
        <v>15</v>
      </c>
      <c r="G1606" s="5">
        <v>7</v>
      </c>
      <c r="H1606" s="5">
        <v>17.829999999999998</v>
      </c>
      <c r="I1606" s="5">
        <v>124.80999999999999</v>
      </c>
      <c r="J1606" s="5">
        <f t="shared" si="25"/>
        <v>24.5</v>
      </c>
    </row>
    <row r="1607" spans="1:10" x14ac:dyDescent="0.35">
      <c r="A1607" s="2" t="s">
        <v>21</v>
      </c>
      <c r="B1607" s="2" t="s">
        <v>6</v>
      </c>
      <c r="C1607" s="2" t="s">
        <v>3</v>
      </c>
      <c r="D1607" s="2" t="s">
        <v>170</v>
      </c>
      <c r="E1607" s="3">
        <v>42487</v>
      </c>
      <c r="F1607" s="2" t="s">
        <v>5</v>
      </c>
      <c r="G1607" s="5">
        <v>3</v>
      </c>
      <c r="H1607" s="5">
        <v>12.42</v>
      </c>
      <c r="I1607" s="5">
        <v>37.26</v>
      </c>
      <c r="J1607" s="5">
        <f t="shared" si="25"/>
        <v>6</v>
      </c>
    </row>
    <row r="1608" spans="1:10" x14ac:dyDescent="0.35">
      <c r="A1608" s="2" t="s">
        <v>2</v>
      </c>
      <c r="B1608" s="2" t="s">
        <v>550</v>
      </c>
      <c r="C1608" s="2" t="s">
        <v>3</v>
      </c>
      <c r="D1608" s="2" t="s">
        <v>181</v>
      </c>
      <c r="E1608" s="3">
        <v>42487</v>
      </c>
      <c r="F1608" s="2" t="s">
        <v>18</v>
      </c>
      <c r="G1608" s="5">
        <v>10</v>
      </c>
      <c r="H1608" s="5">
        <v>53.35</v>
      </c>
      <c r="I1608" s="5">
        <v>533.5</v>
      </c>
      <c r="J1608" s="5">
        <f t="shared" si="25"/>
        <v>60</v>
      </c>
    </row>
    <row r="1609" spans="1:10" x14ac:dyDescent="0.35">
      <c r="A1609" s="2" t="s">
        <v>2</v>
      </c>
      <c r="B1609" s="2" t="s">
        <v>550</v>
      </c>
      <c r="C1609" s="2" t="s">
        <v>3</v>
      </c>
      <c r="D1609" s="2" t="s">
        <v>49</v>
      </c>
      <c r="E1609" s="3">
        <v>42487</v>
      </c>
      <c r="F1609" s="2" t="s">
        <v>18</v>
      </c>
      <c r="G1609" s="5">
        <v>2</v>
      </c>
      <c r="H1609" s="5">
        <v>53.35</v>
      </c>
      <c r="I1609" s="5">
        <v>106.7</v>
      </c>
      <c r="J1609" s="5">
        <f t="shared" si="25"/>
        <v>12</v>
      </c>
    </row>
    <row r="1610" spans="1:10" x14ac:dyDescent="0.35">
      <c r="A1610" s="2" t="s">
        <v>2</v>
      </c>
      <c r="B1610" s="2" t="s">
        <v>6</v>
      </c>
      <c r="C1610" s="2" t="s">
        <v>3</v>
      </c>
      <c r="D1610" s="2" t="s">
        <v>242</v>
      </c>
      <c r="E1610" s="3">
        <v>42487</v>
      </c>
      <c r="F1610" s="2" t="s">
        <v>5</v>
      </c>
      <c r="G1610" s="5">
        <v>9</v>
      </c>
      <c r="H1610" s="5">
        <v>12.42</v>
      </c>
      <c r="I1610" s="5">
        <v>111.78</v>
      </c>
      <c r="J1610" s="5">
        <f t="shared" si="25"/>
        <v>18</v>
      </c>
    </row>
    <row r="1611" spans="1:10" x14ac:dyDescent="0.35">
      <c r="A1611" s="2" t="s">
        <v>21</v>
      </c>
      <c r="B1611" s="2" t="s">
        <v>551</v>
      </c>
      <c r="C1611" s="2" t="s">
        <v>3</v>
      </c>
      <c r="D1611" s="2" t="s">
        <v>329</v>
      </c>
      <c r="E1611" s="3">
        <v>42487</v>
      </c>
      <c r="F1611" s="2" t="s">
        <v>12</v>
      </c>
      <c r="G1611" s="5">
        <v>5</v>
      </c>
      <c r="H1611" s="5">
        <v>16.32</v>
      </c>
      <c r="I1611" s="5">
        <v>81.599999999999994</v>
      </c>
      <c r="J1611" s="5">
        <f t="shared" si="25"/>
        <v>15</v>
      </c>
    </row>
    <row r="1612" spans="1:10" x14ac:dyDescent="0.35">
      <c r="A1612" s="2" t="s">
        <v>16</v>
      </c>
      <c r="B1612" s="2" t="s">
        <v>43</v>
      </c>
      <c r="C1612" s="2" t="s">
        <v>10</v>
      </c>
      <c r="D1612" s="2" t="s">
        <v>44</v>
      </c>
      <c r="E1612" s="3">
        <v>42487</v>
      </c>
      <c r="F1612" s="2" t="s">
        <v>5</v>
      </c>
      <c r="G1612" s="5">
        <v>3</v>
      </c>
      <c r="H1612" s="5">
        <v>12.42</v>
      </c>
      <c r="I1612" s="5">
        <v>37.26</v>
      </c>
      <c r="J1612" s="5">
        <f t="shared" si="25"/>
        <v>6</v>
      </c>
    </row>
    <row r="1613" spans="1:10" x14ac:dyDescent="0.35">
      <c r="A1613" s="2" t="s">
        <v>8</v>
      </c>
      <c r="B1613" s="2" t="s">
        <v>25</v>
      </c>
      <c r="C1613" s="2" t="s">
        <v>10</v>
      </c>
      <c r="D1613" s="2" t="s">
        <v>72</v>
      </c>
      <c r="E1613" s="3">
        <v>42487</v>
      </c>
      <c r="F1613" s="2" t="s">
        <v>5</v>
      </c>
      <c r="G1613" s="5">
        <v>9</v>
      </c>
      <c r="H1613" s="5">
        <v>12.42</v>
      </c>
      <c r="I1613" s="5">
        <v>111.78</v>
      </c>
      <c r="J1613" s="5">
        <f t="shared" si="25"/>
        <v>18</v>
      </c>
    </row>
    <row r="1614" spans="1:10" x14ac:dyDescent="0.35">
      <c r="A1614" s="2" t="s">
        <v>2</v>
      </c>
      <c r="B1614" s="2" t="s">
        <v>551</v>
      </c>
      <c r="C1614" s="2" t="s">
        <v>3</v>
      </c>
      <c r="D1614" s="2" t="s">
        <v>152</v>
      </c>
      <c r="E1614" s="3">
        <v>42487</v>
      </c>
      <c r="F1614" s="2" t="s">
        <v>12</v>
      </c>
      <c r="G1614" s="5">
        <v>8</v>
      </c>
      <c r="H1614" s="5">
        <v>16.32</v>
      </c>
      <c r="I1614" s="5">
        <v>130.56</v>
      </c>
      <c r="J1614" s="5">
        <f t="shared" si="25"/>
        <v>24</v>
      </c>
    </row>
    <row r="1615" spans="1:10" x14ac:dyDescent="0.35">
      <c r="A1615" s="2" t="s">
        <v>16</v>
      </c>
      <c r="B1615" s="2" t="s">
        <v>25</v>
      </c>
      <c r="C1615" s="2" t="s">
        <v>10</v>
      </c>
      <c r="D1615" s="2" t="s">
        <v>67</v>
      </c>
      <c r="E1615" s="3">
        <v>42487</v>
      </c>
      <c r="F1615" s="2" t="s">
        <v>5</v>
      </c>
      <c r="G1615" s="5">
        <v>3</v>
      </c>
      <c r="H1615" s="5">
        <v>12.42</v>
      </c>
      <c r="I1615" s="5">
        <v>37.26</v>
      </c>
      <c r="J1615" s="5">
        <f t="shared" si="25"/>
        <v>6</v>
      </c>
    </row>
    <row r="1616" spans="1:10" x14ac:dyDescent="0.35">
      <c r="A1616" s="2" t="s">
        <v>8</v>
      </c>
      <c r="B1616" s="2" t="s">
        <v>43</v>
      </c>
      <c r="C1616" s="2" t="s">
        <v>10</v>
      </c>
      <c r="D1616" s="2" t="s">
        <v>455</v>
      </c>
      <c r="E1616" s="3">
        <v>42487</v>
      </c>
      <c r="F1616" s="2" t="s">
        <v>18</v>
      </c>
      <c r="G1616" s="5">
        <v>5</v>
      </c>
      <c r="H1616" s="5">
        <v>53.35</v>
      </c>
      <c r="I1616" s="5">
        <v>266.75</v>
      </c>
      <c r="J1616" s="5">
        <f t="shared" si="25"/>
        <v>30</v>
      </c>
    </row>
    <row r="1617" spans="1:10" x14ac:dyDescent="0.35">
      <c r="A1617" s="2" t="s">
        <v>16</v>
      </c>
      <c r="B1617" s="2" t="s">
        <v>25</v>
      </c>
      <c r="C1617" s="2" t="s">
        <v>10</v>
      </c>
      <c r="D1617" s="2" t="s">
        <v>71</v>
      </c>
      <c r="E1617" s="3">
        <v>42487</v>
      </c>
      <c r="F1617" s="2" t="s">
        <v>12</v>
      </c>
      <c r="G1617" s="5">
        <v>9</v>
      </c>
      <c r="H1617" s="5">
        <v>16.32</v>
      </c>
      <c r="I1617" s="5">
        <v>146.88</v>
      </c>
      <c r="J1617" s="5">
        <f t="shared" si="25"/>
        <v>27</v>
      </c>
    </row>
    <row r="1618" spans="1:10" x14ac:dyDescent="0.35">
      <c r="A1618" s="2" t="s">
        <v>16</v>
      </c>
      <c r="B1618" s="2" t="s">
        <v>43</v>
      </c>
      <c r="C1618" s="2" t="s">
        <v>10</v>
      </c>
      <c r="D1618" s="2" t="s">
        <v>44</v>
      </c>
      <c r="E1618" s="3">
        <v>42487</v>
      </c>
      <c r="F1618" s="2" t="s">
        <v>12</v>
      </c>
      <c r="G1618" s="5">
        <v>7</v>
      </c>
      <c r="H1618" s="5">
        <v>16.32</v>
      </c>
      <c r="I1618" s="5">
        <v>114.24000000000001</v>
      </c>
      <c r="J1618" s="5">
        <f t="shared" si="25"/>
        <v>21</v>
      </c>
    </row>
    <row r="1619" spans="1:10" x14ac:dyDescent="0.35">
      <c r="A1619" s="2" t="s">
        <v>21</v>
      </c>
      <c r="B1619" s="2" t="s">
        <v>551</v>
      </c>
      <c r="C1619" s="2" t="s">
        <v>3</v>
      </c>
      <c r="D1619" s="2" t="s">
        <v>162</v>
      </c>
      <c r="E1619" s="3">
        <v>42487</v>
      </c>
      <c r="F1619" s="2" t="s">
        <v>15</v>
      </c>
      <c r="G1619" s="5">
        <v>4</v>
      </c>
      <c r="H1619" s="5">
        <v>17.829999999999998</v>
      </c>
      <c r="I1619" s="5">
        <v>71.319999999999993</v>
      </c>
      <c r="J1619" s="5">
        <f t="shared" si="25"/>
        <v>14</v>
      </c>
    </row>
    <row r="1620" spans="1:10" x14ac:dyDescent="0.35">
      <c r="A1620" s="2" t="s">
        <v>21</v>
      </c>
      <c r="B1620" s="2" t="s">
        <v>550</v>
      </c>
      <c r="C1620" s="2" t="s">
        <v>3</v>
      </c>
      <c r="D1620" s="2" t="s">
        <v>352</v>
      </c>
      <c r="E1620" s="3">
        <v>42487</v>
      </c>
      <c r="F1620" s="2" t="s">
        <v>15</v>
      </c>
      <c r="G1620" s="5">
        <v>3</v>
      </c>
      <c r="H1620" s="5">
        <v>17.829999999999998</v>
      </c>
      <c r="I1620" s="5">
        <v>53.489999999999995</v>
      </c>
      <c r="J1620" s="5">
        <f t="shared" si="25"/>
        <v>10.5</v>
      </c>
    </row>
    <row r="1621" spans="1:10" x14ac:dyDescent="0.35">
      <c r="A1621" s="2" t="s">
        <v>16</v>
      </c>
      <c r="B1621" s="2" t="s">
        <v>25</v>
      </c>
      <c r="C1621" s="2" t="s">
        <v>10</v>
      </c>
      <c r="D1621" s="2" t="s">
        <v>134</v>
      </c>
      <c r="E1621" s="3">
        <v>42487</v>
      </c>
      <c r="F1621" s="2" t="s">
        <v>18</v>
      </c>
      <c r="G1621" s="5">
        <v>6</v>
      </c>
      <c r="H1621" s="5">
        <v>53.35</v>
      </c>
      <c r="I1621" s="5">
        <v>320.10000000000002</v>
      </c>
      <c r="J1621" s="5">
        <f t="shared" si="25"/>
        <v>36</v>
      </c>
    </row>
    <row r="1622" spans="1:10" x14ac:dyDescent="0.35">
      <c r="A1622" s="2" t="s">
        <v>21</v>
      </c>
      <c r="B1622" s="2" t="s">
        <v>6</v>
      </c>
      <c r="C1622" s="2" t="s">
        <v>3</v>
      </c>
      <c r="D1622" s="2" t="s">
        <v>395</v>
      </c>
      <c r="E1622" s="3">
        <v>42488</v>
      </c>
      <c r="F1622" s="2" t="s">
        <v>5</v>
      </c>
      <c r="G1622" s="5">
        <v>1</v>
      </c>
      <c r="H1622" s="5">
        <v>12.42</v>
      </c>
      <c r="I1622" s="5">
        <v>12.42</v>
      </c>
      <c r="J1622" s="5">
        <f t="shared" si="25"/>
        <v>2</v>
      </c>
    </row>
    <row r="1623" spans="1:10" x14ac:dyDescent="0.35">
      <c r="A1623" s="2" t="s">
        <v>16</v>
      </c>
      <c r="B1623" s="2" t="s">
        <v>25</v>
      </c>
      <c r="C1623" s="2" t="s">
        <v>10</v>
      </c>
      <c r="D1623" s="2" t="s">
        <v>436</v>
      </c>
      <c r="E1623" s="3">
        <v>42488</v>
      </c>
      <c r="F1623" s="2" t="s">
        <v>15</v>
      </c>
      <c r="G1623" s="5">
        <v>9</v>
      </c>
      <c r="H1623" s="5">
        <v>17.829999999999998</v>
      </c>
      <c r="I1623" s="5">
        <v>160.46999999999997</v>
      </c>
      <c r="J1623" s="5">
        <f t="shared" si="25"/>
        <v>31.5</v>
      </c>
    </row>
    <row r="1624" spans="1:10" x14ac:dyDescent="0.35">
      <c r="A1624" s="2" t="s">
        <v>8</v>
      </c>
      <c r="B1624" s="2" t="s">
        <v>112</v>
      </c>
      <c r="C1624" s="2" t="s">
        <v>10</v>
      </c>
      <c r="D1624" s="2" t="s">
        <v>278</v>
      </c>
      <c r="E1624" s="3">
        <v>42488</v>
      </c>
      <c r="F1624" s="2" t="s">
        <v>18</v>
      </c>
      <c r="G1624" s="5">
        <v>2</v>
      </c>
      <c r="H1624" s="5">
        <v>53.35</v>
      </c>
      <c r="I1624" s="5">
        <v>106.7</v>
      </c>
      <c r="J1624" s="5">
        <f t="shared" si="25"/>
        <v>12</v>
      </c>
    </row>
    <row r="1625" spans="1:10" x14ac:dyDescent="0.35">
      <c r="A1625" s="2" t="s">
        <v>21</v>
      </c>
      <c r="B1625" s="2" t="s">
        <v>551</v>
      </c>
      <c r="C1625" s="2" t="s">
        <v>3</v>
      </c>
      <c r="D1625" s="2" t="s">
        <v>256</v>
      </c>
      <c r="E1625" s="3">
        <v>42488</v>
      </c>
      <c r="F1625" s="2" t="s">
        <v>18</v>
      </c>
      <c r="G1625" s="5">
        <v>4</v>
      </c>
      <c r="H1625" s="5">
        <v>53.35</v>
      </c>
      <c r="I1625" s="5">
        <v>213.4</v>
      </c>
      <c r="J1625" s="5">
        <f t="shared" si="25"/>
        <v>24</v>
      </c>
    </row>
    <row r="1626" spans="1:10" x14ac:dyDescent="0.35">
      <c r="A1626" s="2" t="s">
        <v>2</v>
      </c>
      <c r="B1626" s="2" t="s">
        <v>550</v>
      </c>
      <c r="C1626" s="2" t="s">
        <v>3</v>
      </c>
      <c r="D1626" s="2" t="s">
        <v>366</v>
      </c>
      <c r="E1626" s="3">
        <v>42488</v>
      </c>
      <c r="F1626" s="2" t="s">
        <v>15</v>
      </c>
      <c r="G1626" s="5">
        <v>4</v>
      </c>
      <c r="H1626" s="5">
        <v>17.829999999999998</v>
      </c>
      <c r="I1626" s="5">
        <v>71.319999999999993</v>
      </c>
      <c r="J1626" s="5">
        <f t="shared" si="25"/>
        <v>14</v>
      </c>
    </row>
    <row r="1627" spans="1:10" x14ac:dyDescent="0.35">
      <c r="A1627" s="2" t="s">
        <v>2</v>
      </c>
      <c r="B1627" s="2" t="s">
        <v>6</v>
      </c>
      <c r="C1627" s="2" t="s">
        <v>3</v>
      </c>
      <c r="D1627" s="2" t="s">
        <v>354</v>
      </c>
      <c r="E1627" s="3">
        <v>42488</v>
      </c>
      <c r="F1627" s="2" t="s">
        <v>18</v>
      </c>
      <c r="G1627" s="5">
        <v>6</v>
      </c>
      <c r="H1627" s="5">
        <v>53.35</v>
      </c>
      <c r="I1627" s="5">
        <v>320.10000000000002</v>
      </c>
      <c r="J1627" s="5">
        <f t="shared" si="25"/>
        <v>36</v>
      </c>
    </row>
    <row r="1628" spans="1:10" x14ac:dyDescent="0.35">
      <c r="A1628" s="2" t="s">
        <v>37</v>
      </c>
      <c r="B1628" s="2" t="s">
        <v>6</v>
      </c>
      <c r="C1628" s="2" t="s">
        <v>3</v>
      </c>
      <c r="D1628" s="2" t="s">
        <v>401</v>
      </c>
      <c r="E1628" s="3">
        <v>42488</v>
      </c>
      <c r="F1628" s="2" t="s">
        <v>5</v>
      </c>
      <c r="G1628" s="5">
        <v>5</v>
      </c>
      <c r="H1628" s="5">
        <v>12.42</v>
      </c>
      <c r="I1628" s="5">
        <v>62.1</v>
      </c>
      <c r="J1628" s="5">
        <f t="shared" si="25"/>
        <v>10</v>
      </c>
    </row>
    <row r="1629" spans="1:10" x14ac:dyDescent="0.35">
      <c r="A1629" s="2" t="s">
        <v>2</v>
      </c>
      <c r="B1629" s="2" t="s">
        <v>551</v>
      </c>
      <c r="C1629" s="2" t="s">
        <v>3</v>
      </c>
      <c r="D1629" s="2" t="s">
        <v>109</v>
      </c>
      <c r="E1629" s="3">
        <v>42488</v>
      </c>
      <c r="F1629" s="2" t="s">
        <v>5</v>
      </c>
      <c r="G1629" s="5">
        <v>1</v>
      </c>
      <c r="H1629" s="5">
        <v>12.42</v>
      </c>
      <c r="I1629" s="5">
        <v>12.42</v>
      </c>
      <c r="J1629" s="5">
        <f t="shared" si="25"/>
        <v>2</v>
      </c>
    </row>
    <row r="1630" spans="1:10" x14ac:dyDescent="0.35">
      <c r="A1630" s="2" t="s">
        <v>8</v>
      </c>
      <c r="B1630" s="2" t="s">
        <v>43</v>
      </c>
      <c r="C1630" s="2" t="s">
        <v>10</v>
      </c>
      <c r="D1630" s="2" t="s">
        <v>267</v>
      </c>
      <c r="E1630" s="3">
        <v>42488</v>
      </c>
      <c r="F1630" s="2" t="s">
        <v>15</v>
      </c>
      <c r="G1630" s="5">
        <v>10</v>
      </c>
      <c r="H1630" s="5">
        <v>17.829999999999998</v>
      </c>
      <c r="I1630" s="5">
        <v>178.29999999999998</v>
      </c>
      <c r="J1630" s="5">
        <f t="shared" si="25"/>
        <v>35</v>
      </c>
    </row>
    <row r="1631" spans="1:10" x14ac:dyDescent="0.35">
      <c r="A1631" s="2" t="s">
        <v>37</v>
      </c>
      <c r="B1631" s="2" t="s">
        <v>550</v>
      </c>
      <c r="C1631" s="2" t="s">
        <v>3</v>
      </c>
      <c r="D1631" s="2" t="s">
        <v>55</v>
      </c>
      <c r="E1631" s="3">
        <v>42488</v>
      </c>
      <c r="F1631" s="2" t="s">
        <v>18</v>
      </c>
      <c r="G1631" s="5">
        <v>1</v>
      </c>
      <c r="H1631" s="5">
        <v>53.35</v>
      </c>
      <c r="I1631" s="5">
        <v>53.35</v>
      </c>
      <c r="J1631" s="5">
        <f t="shared" si="25"/>
        <v>6</v>
      </c>
    </row>
    <row r="1632" spans="1:10" x14ac:dyDescent="0.35">
      <c r="A1632" s="2" t="s">
        <v>16</v>
      </c>
      <c r="B1632" s="2" t="s">
        <v>25</v>
      </c>
      <c r="C1632" s="2" t="s">
        <v>10</v>
      </c>
      <c r="D1632" s="2" t="s">
        <v>237</v>
      </c>
      <c r="E1632" s="3">
        <v>42488</v>
      </c>
      <c r="F1632" s="2" t="s">
        <v>18</v>
      </c>
      <c r="G1632" s="5">
        <v>5</v>
      </c>
      <c r="H1632" s="5">
        <v>53.35</v>
      </c>
      <c r="I1632" s="5">
        <v>266.75</v>
      </c>
      <c r="J1632" s="5">
        <f t="shared" si="25"/>
        <v>30</v>
      </c>
    </row>
    <row r="1633" spans="1:10" x14ac:dyDescent="0.35">
      <c r="A1633" s="2" t="s">
        <v>16</v>
      </c>
      <c r="B1633" s="2" t="s">
        <v>25</v>
      </c>
      <c r="C1633" s="2" t="s">
        <v>10</v>
      </c>
      <c r="D1633" s="2" t="s">
        <v>154</v>
      </c>
      <c r="E1633" s="3">
        <v>42488</v>
      </c>
      <c r="F1633" s="2" t="s">
        <v>15</v>
      </c>
      <c r="G1633" s="5">
        <v>9</v>
      </c>
      <c r="H1633" s="5">
        <v>17.829999999999998</v>
      </c>
      <c r="I1633" s="5">
        <v>160.46999999999997</v>
      </c>
      <c r="J1633" s="5">
        <f t="shared" si="25"/>
        <v>31.5</v>
      </c>
    </row>
    <row r="1634" spans="1:10" x14ac:dyDescent="0.35">
      <c r="A1634" s="2" t="s">
        <v>21</v>
      </c>
      <c r="B1634" s="2" t="s">
        <v>551</v>
      </c>
      <c r="C1634" s="2" t="s">
        <v>3</v>
      </c>
      <c r="D1634" s="2" t="s">
        <v>523</v>
      </c>
      <c r="E1634" s="3">
        <v>42488</v>
      </c>
      <c r="F1634" s="2" t="s">
        <v>15</v>
      </c>
      <c r="G1634" s="5">
        <v>3</v>
      </c>
      <c r="H1634" s="5">
        <v>17.829999999999998</v>
      </c>
      <c r="I1634" s="5">
        <v>53.489999999999995</v>
      </c>
      <c r="J1634" s="5">
        <f t="shared" si="25"/>
        <v>10.5</v>
      </c>
    </row>
    <row r="1635" spans="1:10" x14ac:dyDescent="0.35">
      <c r="A1635" s="2" t="s">
        <v>2</v>
      </c>
      <c r="B1635" s="2" t="s">
        <v>6</v>
      </c>
      <c r="C1635" s="2" t="s">
        <v>3</v>
      </c>
      <c r="D1635" s="2" t="s">
        <v>195</v>
      </c>
      <c r="E1635" s="3">
        <v>42489</v>
      </c>
      <c r="F1635" s="2" t="s">
        <v>5</v>
      </c>
      <c r="G1635" s="5">
        <v>8</v>
      </c>
      <c r="H1635" s="5">
        <v>12.42</v>
      </c>
      <c r="I1635" s="5">
        <v>99.36</v>
      </c>
      <c r="J1635" s="5">
        <f t="shared" si="25"/>
        <v>16</v>
      </c>
    </row>
    <row r="1636" spans="1:10" x14ac:dyDescent="0.35">
      <c r="A1636" s="2" t="s">
        <v>16</v>
      </c>
      <c r="B1636" s="2" t="s">
        <v>9</v>
      </c>
      <c r="C1636" s="2" t="s">
        <v>10</v>
      </c>
      <c r="D1636" s="2" t="s">
        <v>168</v>
      </c>
      <c r="E1636" s="3">
        <v>42489</v>
      </c>
      <c r="F1636" s="2" t="s">
        <v>15</v>
      </c>
      <c r="G1636" s="5">
        <v>2</v>
      </c>
      <c r="H1636" s="5">
        <v>17.829999999999998</v>
      </c>
      <c r="I1636" s="5">
        <v>35.659999999999997</v>
      </c>
      <c r="J1636" s="5">
        <f t="shared" si="25"/>
        <v>7</v>
      </c>
    </row>
    <row r="1637" spans="1:10" x14ac:dyDescent="0.35">
      <c r="A1637" s="2" t="s">
        <v>16</v>
      </c>
      <c r="B1637" s="2" t="s">
        <v>25</v>
      </c>
      <c r="C1637" s="2" t="s">
        <v>10</v>
      </c>
      <c r="D1637" s="2" t="s">
        <v>121</v>
      </c>
      <c r="E1637" s="3">
        <v>42489</v>
      </c>
      <c r="F1637" s="2" t="s">
        <v>15</v>
      </c>
      <c r="G1637" s="5">
        <v>7</v>
      </c>
      <c r="H1637" s="5">
        <v>17.829999999999998</v>
      </c>
      <c r="I1637" s="5">
        <v>124.80999999999999</v>
      </c>
      <c r="J1637" s="5">
        <f t="shared" si="25"/>
        <v>24.5</v>
      </c>
    </row>
    <row r="1638" spans="1:10" x14ac:dyDescent="0.35">
      <c r="A1638" s="2" t="s">
        <v>2</v>
      </c>
      <c r="B1638" s="2" t="s">
        <v>549</v>
      </c>
      <c r="C1638" s="2" t="s">
        <v>3</v>
      </c>
      <c r="D1638" s="2" t="s">
        <v>524</v>
      </c>
      <c r="E1638" s="3">
        <v>42489</v>
      </c>
      <c r="F1638" s="2" t="s">
        <v>18</v>
      </c>
      <c r="G1638" s="5">
        <v>10</v>
      </c>
      <c r="H1638" s="5">
        <v>53.35</v>
      </c>
      <c r="I1638" s="5">
        <v>533.5</v>
      </c>
      <c r="J1638" s="5">
        <f t="shared" si="25"/>
        <v>60</v>
      </c>
    </row>
    <row r="1639" spans="1:10" x14ac:dyDescent="0.35">
      <c r="A1639" s="2" t="s">
        <v>2</v>
      </c>
      <c r="B1639" s="2" t="s">
        <v>551</v>
      </c>
      <c r="C1639" s="2" t="s">
        <v>3</v>
      </c>
      <c r="D1639" s="2" t="s">
        <v>372</v>
      </c>
      <c r="E1639" s="3">
        <v>42489</v>
      </c>
      <c r="F1639" s="2" t="s">
        <v>18</v>
      </c>
      <c r="G1639" s="5">
        <v>5</v>
      </c>
      <c r="H1639" s="5">
        <v>53.35</v>
      </c>
      <c r="I1639" s="5">
        <v>266.75</v>
      </c>
      <c r="J1639" s="5">
        <f t="shared" si="25"/>
        <v>30</v>
      </c>
    </row>
    <row r="1640" spans="1:10" x14ac:dyDescent="0.35">
      <c r="A1640" s="2" t="s">
        <v>2</v>
      </c>
      <c r="B1640" s="2" t="s">
        <v>6</v>
      </c>
      <c r="C1640" s="2" t="s">
        <v>3</v>
      </c>
      <c r="D1640" s="2" t="s">
        <v>232</v>
      </c>
      <c r="E1640" s="3">
        <v>42489</v>
      </c>
      <c r="F1640" s="2" t="s">
        <v>15</v>
      </c>
      <c r="G1640" s="5">
        <v>7</v>
      </c>
      <c r="H1640" s="5">
        <v>17.829999999999998</v>
      </c>
      <c r="I1640" s="5">
        <v>124.80999999999999</v>
      </c>
      <c r="J1640" s="5">
        <f t="shared" si="25"/>
        <v>24.5</v>
      </c>
    </row>
    <row r="1641" spans="1:10" x14ac:dyDescent="0.35">
      <c r="A1641" s="2" t="s">
        <v>8</v>
      </c>
      <c r="B1641" s="2" t="s">
        <v>9</v>
      </c>
      <c r="C1641" s="2" t="s">
        <v>10</v>
      </c>
      <c r="D1641" s="2" t="s">
        <v>201</v>
      </c>
      <c r="E1641" s="3">
        <v>42489</v>
      </c>
      <c r="F1641" s="2" t="s">
        <v>5</v>
      </c>
      <c r="G1641" s="5">
        <v>2</v>
      </c>
      <c r="H1641" s="5">
        <v>12.42</v>
      </c>
      <c r="I1641" s="5">
        <v>24.84</v>
      </c>
      <c r="J1641" s="5">
        <f t="shared" si="25"/>
        <v>4</v>
      </c>
    </row>
    <row r="1642" spans="1:10" x14ac:dyDescent="0.35">
      <c r="A1642" s="2" t="s">
        <v>2</v>
      </c>
      <c r="B1642" s="2" t="s">
        <v>550</v>
      </c>
      <c r="C1642" s="2" t="s">
        <v>3</v>
      </c>
      <c r="D1642" s="2" t="s">
        <v>525</v>
      </c>
      <c r="E1642" s="3">
        <v>42489</v>
      </c>
      <c r="F1642" s="2" t="s">
        <v>12</v>
      </c>
      <c r="G1642" s="5">
        <v>7</v>
      </c>
      <c r="H1642" s="5">
        <v>16.32</v>
      </c>
      <c r="I1642" s="5">
        <v>114.24000000000001</v>
      </c>
      <c r="J1642" s="5">
        <f t="shared" si="25"/>
        <v>21</v>
      </c>
    </row>
    <row r="1643" spans="1:10" x14ac:dyDescent="0.35">
      <c r="A1643" s="2" t="s">
        <v>8</v>
      </c>
      <c r="B1643" s="2" t="s">
        <v>112</v>
      </c>
      <c r="C1643" s="2" t="s">
        <v>10</v>
      </c>
      <c r="D1643" s="2" t="s">
        <v>466</v>
      </c>
      <c r="E1643" s="3">
        <v>42489</v>
      </c>
      <c r="F1643" s="2" t="s">
        <v>18</v>
      </c>
      <c r="G1643" s="5">
        <v>8</v>
      </c>
      <c r="H1643" s="5">
        <v>53.35</v>
      </c>
      <c r="I1643" s="5">
        <v>426.8</v>
      </c>
      <c r="J1643" s="5">
        <f t="shared" si="25"/>
        <v>48</v>
      </c>
    </row>
    <row r="1644" spans="1:10" x14ac:dyDescent="0.35">
      <c r="A1644" s="2" t="s">
        <v>2</v>
      </c>
      <c r="B1644" s="2" t="s">
        <v>6</v>
      </c>
      <c r="C1644" s="2" t="s">
        <v>3</v>
      </c>
      <c r="D1644" s="2" t="s">
        <v>186</v>
      </c>
      <c r="E1644" s="3">
        <v>42489</v>
      </c>
      <c r="F1644" s="2" t="s">
        <v>5</v>
      </c>
      <c r="G1644" s="5">
        <v>10</v>
      </c>
      <c r="H1644" s="5">
        <v>12.42</v>
      </c>
      <c r="I1644" s="5">
        <v>124.2</v>
      </c>
      <c r="J1644" s="5">
        <f t="shared" si="25"/>
        <v>20</v>
      </c>
    </row>
    <row r="1645" spans="1:10" x14ac:dyDescent="0.35">
      <c r="A1645" s="2" t="s">
        <v>2</v>
      </c>
      <c r="B1645" s="2" t="s">
        <v>549</v>
      </c>
      <c r="C1645" s="2" t="s">
        <v>3</v>
      </c>
      <c r="D1645" s="2" t="s">
        <v>185</v>
      </c>
      <c r="E1645" s="3">
        <v>42490</v>
      </c>
      <c r="F1645" s="2" t="s">
        <v>5</v>
      </c>
      <c r="G1645" s="5">
        <v>2</v>
      </c>
      <c r="H1645" s="5">
        <v>12.42</v>
      </c>
      <c r="I1645" s="5">
        <v>24.84</v>
      </c>
      <c r="J1645" s="5">
        <f t="shared" si="25"/>
        <v>4</v>
      </c>
    </row>
    <row r="1646" spans="1:10" x14ac:dyDescent="0.35">
      <c r="A1646" s="2" t="s">
        <v>16</v>
      </c>
      <c r="B1646" s="2" t="s">
        <v>25</v>
      </c>
      <c r="C1646" s="2" t="s">
        <v>10</v>
      </c>
      <c r="D1646" s="2" t="s">
        <v>106</v>
      </c>
      <c r="E1646" s="3">
        <v>42490</v>
      </c>
      <c r="F1646" s="2" t="s">
        <v>15</v>
      </c>
      <c r="G1646" s="5">
        <v>3</v>
      </c>
      <c r="H1646" s="5">
        <v>17.829999999999998</v>
      </c>
      <c r="I1646" s="5">
        <v>53.489999999999995</v>
      </c>
      <c r="J1646" s="5">
        <f t="shared" si="25"/>
        <v>10.5</v>
      </c>
    </row>
    <row r="1647" spans="1:10" x14ac:dyDescent="0.35">
      <c r="A1647" s="2" t="s">
        <v>16</v>
      </c>
      <c r="B1647" s="2" t="s">
        <v>9</v>
      </c>
      <c r="C1647" s="2" t="s">
        <v>10</v>
      </c>
      <c r="D1647" s="2" t="s">
        <v>115</v>
      </c>
      <c r="E1647" s="3">
        <v>42490</v>
      </c>
      <c r="F1647" s="2" t="s">
        <v>5</v>
      </c>
      <c r="G1647" s="5">
        <v>9</v>
      </c>
      <c r="H1647" s="5">
        <v>12.42</v>
      </c>
      <c r="I1647" s="5">
        <v>111.78</v>
      </c>
      <c r="J1647" s="5">
        <f t="shared" si="25"/>
        <v>18</v>
      </c>
    </row>
    <row r="1648" spans="1:10" x14ac:dyDescent="0.35">
      <c r="A1648" s="2" t="s">
        <v>37</v>
      </c>
      <c r="B1648" s="2" t="s">
        <v>6</v>
      </c>
      <c r="C1648" s="2" t="s">
        <v>3</v>
      </c>
      <c r="D1648" s="2" t="s">
        <v>189</v>
      </c>
      <c r="E1648" s="3">
        <v>42490</v>
      </c>
      <c r="F1648" s="2" t="s">
        <v>5</v>
      </c>
      <c r="G1648" s="5">
        <v>8</v>
      </c>
      <c r="H1648" s="5">
        <v>12.42</v>
      </c>
      <c r="I1648" s="5">
        <v>99.36</v>
      </c>
      <c r="J1648" s="5">
        <f t="shared" si="25"/>
        <v>16</v>
      </c>
    </row>
    <row r="1649" spans="1:10" x14ac:dyDescent="0.35">
      <c r="A1649" s="2" t="s">
        <v>16</v>
      </c>
      <c r="B1649" s="2" t="s">
        <v>25</v>
      </c>
      <c r="C1649" s="2" t="s">
        <v>10</v>
      </c>
      <c r="D1649" s="2" t="s">
        <v>307</v>
      </c>
      <c r="E1649" s="3">
        <v>42490</v>
      </c>
      <c r="F1649" s="2" t="s">
        <v>18</v>
      </c>
      <c r="G1649" s="5">
        <v>4</v>
      </c>
      <c r="H1649" s="5">
        <v>53.35</v>
      </c>
      <c r="I1649" s="5">
        <v>213.4</v>
      </c>
      <c r="J1649" s="5">
        <f t="shared" si="25"/>
        <v>24</v>
      </c>
    </row>
    <row r="1650" spans="1:10" x14ac:dyDescent="0.35">
      <c r="A1650" s="2" t="s">
        <v>2</v>
      </c>
      <c r="B1650" s="2" t="s">
        <v>6</v>
      </c>
      <c r="C1650" s="2" t="s">
        <v>3</v>
      </c>
      <c r="D1650" s="2" t="s">
        <v>240</v>
      </c>
      <c r="E1650" s="3">
        <v>42490</v>
      </c>
      <c r="F1650" s="2" t="s">
        <v>5</v>
      </c>
      <c r="G1650" s="5">
        <v>6</v>
      </c>
      <c r="H1650" s="5">
        <v>12.42</v>
      </c>
      <c r="I1650" s="5">
        <v>74.52</v>
      </c>
      <c r="J1650" s="5">
        <f t="shared" si="25"/>
        <v>12</v>
      </c>
    </row>
    <row r="1651" spans="1:10" x14ac:dyDescent="0.35">
      <c r="A1651" s="2" t="s">
        <v>2</v>
      </c>
      <c r="B1651" s="2" t="s">
        <v>551</v>
      </c>
      <c r="C1651" s="2" t="s">
        <v>3</v>
      </c>
      <c r="D1651" s="2" t="s">
        <v>203</v>
      </c>
      <c r="E1651" s="3">
        <v>42490</v>
      </c>
      <c r="F1651" s="2" t="s">
        <v>12</v>
      </c>
      <c r="G1651" s="5">
        <v>9</v>
      </c>
      <c r="H1651" s="5">
        <v>16.32</v>
      </c>
      <c r="I1651" s="5">
        <v>146.88</v>
      </c>
      <c r="J1651" s="5">
        <f t="shared" si="25"/>
        <v>27</v>
      </c>
    </row>
    <row r="1652" spans="1:10" x14ac:dyDescent="0.35">
      <c r="A1652" s="2" t="s">
        <v>16</v>
      </c>
      <c r="B1652" s="2" t="s">
        <v>43</v>
      </c>
      <c r="C1652" s="2" t="s">
        <v>10</v>
      </c>
      <c r="D1652" s="2" t="s">
        <v>309</v>
      </c>
      <c r="E1652" s="3">
        <v>42490</v>
      </c>
      <c r="F1652" s="2" t="s">
        <v>5</v>
      </c>
      <c r="G1652" s="5">
        <v>10</v>
      </c>
      <c r="H1652" s="5">
        <v>12.42</v>
      </c>
      <c r="I1652" s="5">
        <v>124.2</v>
      </c>
      <c r="J1652" s="5">
        <f t="shared" si="25"/>
        <v>20</v>
      </c>
    </row>
    <row r="1653" spans="1:10" x14ac:dyDescent="0.35">
      <c r="A1653" s="2" t="s">
        <v>2</v>
      </c>
      <c r="B1653" s="2" t="s">
        <v>550</v>
      </c>
      <c r="C1653" s="2" t="s">
        <v>3</v>
      </c>
      <c r="D1653" s="2" t="s">
        <v>103</v>
      </c>
      <c r="E1653" s="3">
        <v>42490</v>
      </c>
      <c r="F1653" s="2" t="s">
        <v>15</v>
      </c>
      <c r="G1653" s="5">
        <v>8</v>
      </c>
      <c r="H1653" s="5">
        <v>17.829999999999998</v>
      </c>
      <c r="I1653" s="5">
        <v>142.63999999999999</v>
      </c>
      <c r="J1653" s="5">
        <f t="shared" si="25"/>
        <v>28</v>
      </c>
    </row>
    <row r="1654" spans="1:10" x14ac:dyDescent="0.35">
      <c r="A1654" s="2" t="s">
        <v>2</v>
      </c>
      <c r="B1654" s="2" t="s">
        <v>6</v>
      </c>
      <c r="C1654" s="2" t="s">
        <v>3</v>
      </c>
      <c r="D1654" s="2" t="s">
        <v>165</v>
      </c>
      <c r="E1654" s="3">
        <v>42490</v>
      </c>
      <c r="F1654" s="2" t="s">
        <v>18</v>
      </c>
      <c r="G1654" s="5">
        <v>5</v>
      </c>
      <c r="H1654" s="5">
        <v>53.35</v>
      </c>
      <c r="I1654" s="5">
        <v>266.75</v>
      </c>
      <c r="J1654" s="5">
        <f t="shared" si="25"/>
        <v>30</v>
      </c>
    </row>
    <row r="1655" spans="1:10" x14ac:dyDescent="0.35">
      <c r="A1655" s="2" t="s">
        <v>2</v>
      </c>
      <c r="B1655" s="2" t="s">
        <v>550</v>
      </c>
      <c r="C1655" s="2" t="s">
        <v>3</v>
      </c>
      <c r="D1655" s="2" t="s">
        <v>146</v>
      </c>
      <c r="E1655" s="3">
        <v>42490</v>
      </c>
      <c r="F1655" s="2" t="s">
        <v>5</v>
      </c>
      <c r="G1655" s="5">
        <v>3</v>
      </c>
      <c r="H1655" s="5">
        <v>12.42</v>
      </c>
      <c r="I1655" s="5">
        <v>37.26</v>
      </c>
      <c r="J1655" s="5">
        <f t="shared" si="25"/>
        <v>6</v>
      </c>
    </row>
    <row r="1656" spans="1:10" x14ac:dyDescent="0.35">
      <c r="A1656" s="2" t="s">
        <v>2</v>
      </c>
      <c r="B1656" s="2" t="s">
        <v>551</v>
      </c>
      <c r="C1656" s="2" t="s">
        <v>3</v>
      </c>
      <c r="D1656" s="2" t="s">
        <v>344</v>
      </c>
      <c r="E1656" s="3">
        <v>42490</v>
      </c>
      <c r="F1656" s="2" t="s">
        <v>5</v>
      </c>
      <c r="G1656" s="5">
        <v>9</v>
      </c>
      <c r="H1656" s="5">
        <v>12.42</v>
      </c>
      <c r="I1656" s="5">
        <v>111.78</v>
      </c>
      <c r="J1656" s="5">
        <f t="shared" si="25"/>
        <v>18</v>
      </c>
    </row>
    <row r="1657" spans="1:10" x14ac:dyDescent="0.35">
      <c r="A1657" s="2" t="s">
        <v>16</v>
      </c>
      <c r="B1657" s="2" t="s">
        <v>43</v>
      </c>
      <c r="C1657" s="2" t="s">
        <v>10</v>
      </c>
      <c r="D1657" s="2" t="s">
        <v>327</v>
      </c>
      <c r="E1657" s="3">
        <v>42490</v>
      </c>
      <c r="F1657" s="2" t="s">
        <v>15</v>
      </c>
      <c r="G1657" s="5">
        <v>4</v>
      </c>
      <c r="H1657" s="5">
        <v>17.829999999999998</v>
      </c>
      <c r="I1657" s="5">
        <v>71.319999999999993</v>
      </c>
      <c r="J1657" s="5">
        <f t="shared" si="25"/>
        <v>14</v>
      </c>
    </row>
    <row r="1658" spans="1:10" x14ac:dyDescent="0.35">
      <c r="A1658" s="2" t="s">
        <v>2</v>
      </c>
      <c r="B1658" s="2" t="s">
        <v>551</v>
      </c>
      <c r="C1658" s="2" t="s">
        <v>3</v>
      </c>
      <c r="D1658" s="2" t="s">
        <v>275</v>
      </c>
      <c r="E1658" s="3">
        <v>42490</v>
      </c>
      <c r="F1658" s="2" t="s">
        <v>12</v>
      </c>
      <c r="G1658" s="5">
        <v>4</v>
      </c>
      <c r="H1658" s="5">
        <v>16.32</v>
      </c>
      <c r="I1658" s="5">
        <v>65.28</v>
      </c>
      <c r="J1658" s="5">
        <f t="shared" si="25"/>
        <v>12</v>
      </c>
    </row>
    <row r="1659" spans="1:10" x14ac:dyDescent="0.35">
      <c r="A1659" s="2" t="s">
        <v>8</v>
      </c>
      <c r="B1659" s="2" t="s">
        <v>43</v>
      </c>
      <c r="C1659" s="2" t="s">
        <v>10</v>
      </c>
      <c r="D1659" s="2" t="s">
        <v>455</v>
      </c>
      <c r="E1659" s="3">
        <v>42491</v>
      </c>
      <c r="F1659" s="2" t="s">
        <v>5</v>
      </c>
      <c r="G1659" s="5">
        <v>3</v>
      </c>
      <c r="H1659" s="5">
        <v>12.42</v>
      </c>
      <c r="I1659" s="5">
        <v>37.26</v>
      </c>
      <c r="J1659" s="5">
        <f t="shared" si="25"/>
        <v>6</v>
      </c>
    </row>
    <row r="1660" spans="1:10" x14ac:dyDescent="0.35">
      <c r="A1660" s="2" t="s">
        <v>2</v>
      </c>
      <c r="B1660" s="2" t="s">
        <v>551</v>
      </c>
      <c r="C1660" s="2" t="s">
        <v>3</v>
      </c>
      <c r="D1660" s="2" t="s">
        <v>345</v>
      </c>
      <c r="E1660" s="3">
        <v>42491</v>
      </c>
      <c r="F1660" s="2" t="s">
        <v>18</v>
      </c>
      <c r="G1660" s="5">
        <v>9</v>
      </c>
      <c r="H1660" s="5">
        <v>53.35</v>
      </c>
      <c r="I1660" s="5">
        <v>480.15000000000003</v>
      </c>
      <c r="J1660" s="5">
        <f t="shared" si="25"/>
        <v>54</v>
      </c>
    </row>
    <row r="1661" spans="1:10" x14ac:dyDescent="0.35">
      <c r="A1661" s="2" t="s">
        <v>8</v>
      </c>
      <c r="B1661" s="2" t="s">
        <v>9</v>
      </c>
      <c r="C1661" s="2" t="s">
        <v>10</v>
      </c>
      <c r="D1661" s="2" t="s">
        <v>61</v>
      </c>
      <c r="E1661" s="3">
        <v>42491</v>
      </c>
      <c r="F1661" s="2" t="s">
        <v>5</v>
      </c>
      <c r="G1661" s="5">
        <v>6</v>
      </c>
      <c r="H1661" s="5">
        <v>12.42</v>
      </c>
      <c r="I1661" s="5">
        <v>74.52</v>
      </c>
      <c r="J1661" s="5">
        <f t="shared" si="25"/>
        <v>12</v>
      </c>
    </row>
    <row r="1662" spans="1:10" x14ac:dyDescent="0.35">
      <c r="A1662" s="2" t="s">
        <v>2</v>
      </c>
      <c r="B1662" s="2" t="s">
        <v>550</v>
      </c>
      <c r="C1662" s="2" t="s">
        <v>3</v>
      </c>
      <c r="D1662" s="2" t="s">
        <v>146</v>
      </c>
      <c r="E1662" s="3">
        <v>42491</v>
      </c>
      <c r="F1662" s="2" t="s">
        <v>12</v>
      </c>
      <c r="G1662" s="5">
        <v>4</v>
      </c>
      <c r="H1662" s="5">
        <v>16.32</v>
      </c>
      <c r="I1662" s="5">
        <v>65.28</v>
      </c>
      <c r="J1662" s="5">
        <f t="shared" si="25"/>
        <v>12</v>
      </c>
    </row>
    <row r="1663" spans="1:10" x14ac:dyDescent="0.35">
      <c r="A1663" s="2" t="s">
        <v>21</v>
      </c>
      <c r="B1663" s="2" t="s">
        <v>551</v>
      </c>
      <c r="C1663" s="2" t="s">
        <v>3</v>
      </c>
      <c r="D1663" s="2" t="s">
        <v>295</v>
      </c>
      <c r="E1663" s="3">
        <v>42491</v>
      </c>
      <c r="F1663" s="2" t="s">
        <v>15</v>
      </c>
      <c r="G1663" s="5">
        <v>4</v>
      </c>
      <c r="H1663" s="5">
        <v>17.829999999999998</v>
      </c>
      <c r="I1663" s="5">
        <v>71.319999999999993</v>
      </c>
      <c r="J1663" s="5">
        <f t="shared" si="25"/>
        <v>14</v>
      </c>
    </row>
    <row r="1664" spans="1:10" x14ac:dyDescent="0.35">
      <c r="A1664" s="2" t="s">
        <v>8</v>
      </c>
      <c r="B1664" s="2" t="s">
        <v>9</v>
      </c>
      <c r="C1664" s="2" t="s">
        <v>10</v>
      </c>
      <c r="D1664" s="2" t="s">
        <v>236</v>
      </c>
      <c r="E1664" s="3">
        <v>42491</v>
      </c>
      <c r="F1664" s="2" t="s">
        <v>15</v>
      </c>
      <c r="G1664" s="5">
        <v>8</v>
      </c>
      <c r="H1664" s="5">
        <v>17.829999999999998</v>
      </c>
      <c r="I1664" s="5">
        <v>142.63999999999999</v>
      </c>
      <c r="J1664" s="5">
        <f t="shared" si="25"/>
        <v>28</v>
      </c>
    </row>
    <row r="1665" spans="1:10" x14ac:dyDescent="0.35">
      <c r="A1665" s="2" t="s">
        <v>21</v>
      </c>
      <c r="B1665" s="2" t="s">
        <v>551</v>
      </c>
      <c r="C1665" s="2" t="s">
        <v>3</v>
      </c>
      <c r="D1665" s="2" t="s">
        <v>209</v>
      </c>
      <c r="E1665" s="3">
        <v>42491</v>
      </c>
      <c r="F1665" s="2" t="s">
        <v>18</v>
      </c>
      <c r="G1665" s="5">
        <v>8</v>
      </c>
      <c r="H1665" s="5">
        <v>53.35</v>
      </c>
      <c r="I1665" s="5">
        <v>426.8</v>
      </c>
      <c r="J1665" s="5">
        <f t="shared" si="25"/>
        <v>48</v>
      </c>
    </row>
    <row r="1666" spans="1:10" x14ac:dyDescent="0.35">
      <c r="A1666" s="2" t="s">
        <v>8</v>
      </c>
      <c r="B1666" s="2" t="s">
        <v>9</v>
      </c>
      <c r="C1666" s="2" t="s">
        <v>10</v>
      </c>
      <c r="D1666" s="2" t="s">
        <v>322</v>
      </c>
      <c r="E1666" s="3">
        <v>42491</v>
      </c>
      <c r="F1666" s="2" t="s">
        <v>5</v>
      </c>
      <c r="G1666" s="5">
        <v>1</v>
      </c>
      <c r="H1666" s="5">
        <v>12.42</v>
      </c>
      <c r="I1666" s="5">
        <v>12.42</v>
      </c>
      <c r="J1666" s="5">
        <f t="shared" si="25"/>
        <v>2</v>
      </c>
    </row>
    <row r="1667" spans="1:10" x14ac:dyDescent="0.35">
      <c r="A1667" s="2" t="s">
        <v>2</v>
      </c>
      <c r="B1667" s="2" t="s">
        <v>549</v>
      </c>
      <c r="C1667" s="2" t="s">
        <v>3</v>
      </c>
      <c r="D1667" s="2" t="s">
        <v>480</v>
      </c>
      <c r="E1667" s="3">
        <v>42491</v>
      </c>
      <c r="F1667" s="2" t="s">
        <v>5</v>
      </c>
      <c r="G1667" s="5">
        <v>5</v>
      </c>
      <c r="H1667" s="5">
        <v>12.42</v>
      </c>
      <c r="I1667" s="5">
        <v>62.1</v>
      </c>
      <c r="J1667" s="5">
        <f t="shared" ref="J1667:J1730" si="26">IF(F1667="Junk",G1667*2,IF(F1667="Stuff",G1667*3,IF(F1667="Things",G1667*3.5,G1667*6)))</f>
        <v>10</v>
      </c>
    </row>
    <row r="1668" spans="1:10" x14ac:dyDescent="0.35">
      <c r="A1668" s="2" t="s">
        <v>21</v>
      </c>
      <c r="B1668" s="2" t="s">
        <v>551</v>
      </c>
      <c r="C1668" s="2" t="s">
        <v>3</v>
      </c>
      <c r="D1668" s="2" t="s">
        <v>96</v>
      </c>
      <c r="E1668" s="3">
        <v>42491</v>
      </c>
      <c r="F1668" s="2" t="s">
        <v>5</v>
      </c>
      <c r="G1668" s="5">
        <v>6</v>
      </c>
      <c r="H1668" s="5">
        <v>12.42</v>
      </c>
      <c r="I1668" s="5">
        <v>74.52</v>
      </c>
      <c r="J1668" s="5">
        <f t="shared" si="26"/>
        <v>12</v>
      </c>
    </row>
    <row r="1669" spans="1:10" x14ac:dyDescent="0.35">
      <c r="A1669" s="2" t="s">
        <v>2</v>
      </c>
      <c r="B1669" s="2" t="s">
        <v>551</v>
      </c>
      <c r="C1669" s="2" t="s">
        <v>3</v>
      </c>
      <c r="D1669" s="2" t="s">
        <v>377</v>
      </c>
      <c r="E1669" s="3">
        <v>42491</v>
      </c>
      <c r="F1669" s="2" t="s">
        <v>5</v>
      </c>
      <c r="G1669" s="5">
        <v>1</v>
      </c>
      <c r="H1669" s="5">
        <v>12.42</v>
      </c>
      <c r="I1669" s="5">
        <v>12.42</v>
      </c>
      <c r="J1669" s="5">
        <f t="shared" si="26"/>
        <v>2</v>
      </c>
    </row>
    <row r="1670" spans="1:10" x14ac:dyDescent="0.35">
      <c r="A1670" s="2" t="s">
        <v>2</v>
      </c>
      <c r="B1670" s="2" t="s">
        <v>6</v>
      </c>
      <c r="C1670" s="2" t="s">
        <v>3</v>
      </c>
      <c r="D1670" s="2" t="s">
        <v>333</v>
      </c>
      <c r="E1670" s="3">
        <v>42491</v>
      </c>
      <c r="F1670" s="2" t="s">
        <v>5</v>
      </c>
      <c r="G1670" s="5">
        <v>4</v>
      </c>
      <c r="H1670" s="5">
        <v>12.42</v>
      </c>
      <c r="I1670" s="5">
        <v>49.68</v>
      </c>
      <c r="J1670" s="5">
        <f t="shared" si="26"/>
        <v>8</v>
      </c>
    </row>
    <row r="1671" spans="1:10" x14ac:dyDescent="0.35">
      <c r="A1671" s="2" t="s">
        <v>2</v>
      </c>
      <c r="B1671" s="2" t="s">
        <v>551</v>
      </c>
      <c r="C1671" s="2" t="s">
        <v>3</v>
      </c>
      <c r="D1671" s="2" t="s">
        <v>203</v>
      </c>
      <c r="E1671" s="3">
        <v>42492</v>
      </c>
      <c r="F1671" s="2" t="s">
        <v>15</v>
      </c>
      <c r="G1671" s="5">
        <v>6</v>
      </c>
      <c r="H1671" s="5">
        <v>17.829999999999998</v>
      </c>
      <c r="I1671" s="5">
        <v>106.97999999999999</v>
      </c>
      <c r="J1671" s="5">
        <f t="shared" si="26"/>
        <v>21</v>
      </c>
    </row>
    <row r="1672" spans="1:10" x14ac:dyDescent="0.35">
      <c r="A1672" s="2" t="s">
        <v>21</v>
      </c>
      <c r="B1672" s="2" t="s">
        <v>551</v>
      </c>
      <c r="C1672" s="2" t="s">
        <v>3</v>
      </c>
      <c r="D1672" s="2" t="s">
        <v>364</v>
      </c>
      <c r="E1672" s="3">
        <v>42492</v>
      </c>
      <c r="F1672" s="2" t="s">
        <v>15</v>
      </c>
      <c r="G1672" s="5">
        <v>9</v>
      </c>
      <c r="H1672" s="5">
        <v>17.829999999999998</v>
      </c>
      <c r="I1672" s="5">
        <v>160.46999999999997</v>
      </c>
      <c r="J1672" s="5">
        <f t="shared" si="26"/>
        <v>31.5</v>
      </c>
    </row>
    <row r="1673" spans="1:10" x14ac:dyDescent="0.35">
      <c r="A1673" s="2" t="s">
        <v>2</v>
      </c>
      <c r="B1673" s="2" t="s">
        <v>550</v>
      </c>
      <c r="C1673" s="2" t="s">
        <v>3</v>
      </c>
      <c r="D1673" s="2" t="s">
        <v>349</v>
      </c>
      <c r="E1673" s="3">
        <v>42492</v>
      </c>
      <c r="F1673" s="2" t="s">
        <v>18</v>
      </c>
      <c r="G1673" s="5">
        <v>9</v>
      </c>
      <c r="H1673" s="5">
        <v>53.35</v>
      </c>
      <c r="I1673" s="5">
        <v>480.15000000000003</v>
      </c>
      <c r="J1673" s="5">
        <f t="shared" si="26"/>
        <v>54</v>
      </c>
    </row>
    <row r="1674" spans="1:10" x14ac:dyDescent="0.35">
      <c r="A1674" s="2" t="s">
        <v>2</v>
      </c>
      <c r="B1674" s="2" t="s">
        <v>551</v>
      </c>
      <c r="C1674" s="2" t="s">
        <v>3</v>
      </c>
      <c r="D1674" s="2" t="s">
        <v>219</v>
      </c>
      <c r="E1674" s="3">
        <v>42492</v>
      </c>
      <c r="F1674" s="2" t="s">
        <v>18</v>
      </c>
      <c r="G1674" s="5">
        <v>10</v>
      </c>
      <c r="H1674" s="5">
        <v>53.35</v>
      </c>
      <c r="I1674" s="5">
        <v>533.5</v>
      </c>
      <c r="J1674" s="5">
        <f t="shared" si="26"/>
        <v>60</v>
      </c>
    </row>
    <row r="1675" spans="1:10" x14ac:dyDescent="0.35">
      <c r="A1675" s="2" t="s">
        <v>2</v>
      </c>
      <c r="B1675" s="2" t="s">
        <v>551</v>
      </c>
      <c r="C1675" s="2" t="s">
        <v>3</v>
      </c>
      <c r="D1675" s="2" t="s">
        <v>523</v>
      </c>
      <c r="E1675" s="3">
        <v>42492</v>
      </c>
      <c r="F1675" s="2" t="s">
        <v>5</v>
      </c>
      <c r="G1675" s="5">
        <v>9</v>
      </c>
      <c r="H1675" s="5">
        <v>12.42</v>
      </c>
      <c r="I1675" s="5">
        <v>111.78</v>
      </c>
      <c r="J1675" s="5">
        <f t="shared" si="26"/>
        <v>18</v>
      </c>
    </row>
    <row r="1676" spans="1:10" x14ac:dyDescent="0.35">
      <c r="A1676" s="2" t="s">
        <v>16</v>
      </c>
      <c r="B1676" s="2" t="s">
        <v>43</v>
      </c>
      <c r="C1676" s="2" t="s">
        <v>10</v>
      </c>
      <c r="D1676" s="2" t="s">
        <v>108</v>
      </c>
      <c r="E1676" s="3">
        <v>42492</v>
      </c>
      <c r="F1676" s="2" t="s">
        <v>5</v>
      </c>
      <c r="G1676" s="5">
        <v>2</v>
      </c>
      <c r="H1676" s="5">
        <v>12.42</v>
      </c>
      <c r="I1676" s="5">
        <v>24.84</v>
      </c>
      <c r="J1676" s="5">
        <f t="shared" si="26"/>
        <v>4</v>
      </c>
    </row>
    <row r="1677" spans="1:10" x14ac:dyDescent="0.35">
      <c r="A1677" s="2" t="s">
        <v>2</v>
      </c>
      <c r="B1677" s="2" t="s">
        <v>6</v>
      </c>
      <c r="C1677" s="2" t="s">
        <v>3</v>
      </c>
      <c r="D1677" s="2" t="s">
        <v>502</v>
      </c>
      <c r="E1677" s="3">
        <v>42492</v>
      </c>
      <c r="F1677" s="2" t="s">
        <v>5</v>
      </c>
      <c r="G1677" s="5">
        <v>2</v>
      </c>
      <c r="H1677" s="5">
        <v>12.42</v>
      </c>
      <c r="I1677" s="5">
        <v>24.84</v>
      </c>
      <c r="J1677" s="5">
        <f t="shared" si="26"/>
        <v>4</v>
      </c>
    </row>
    <row r="1678" spans="1:10" x14ac:dyDescent="0.35">
      <c r="A1678" s="2" t="s">
        <v>2</v>
      </c>
      <c r="B1678" s="2" t="s">
        <v>550</v>
      </c>
      <c r="C1678" s="2" t="s">
        <v>3</v>
      </c>
      <c r="D1678" s="2" t="s">
        <v>264</v>
      </c>
      <c r="E1678" s="3">
        <v>42492</v>
      </c>
      <c r="F1678" s="2" t="s">
        <v>15</v>
      </c>
      <c r="G1678" s="5">
        <v>8</v>
      </c>
      <c r="H1678" s="5">
        <v>17.829999999999998</v>
      </c>
      <c r="I1678" s="5">
        <v>142.63999999999999</v>
      </c>
      <c r="J1678" s="5">
        <f t="shared" si="26"/>
        <v>28</v>
      </c>
    </row>
    <row r="1679" spans="1:10" x14ac:dyDescent="0.35">
      <c r="A1679" s="2" t="s">
        <v>21</v>
      </c>
      <c r="B1679" s="2" t="s">
        <v>551</v>
      </c>
      <c r="C1679" s="2" t="s">
        <v>3</v>
      </c>
      <c r="D1679" s="2" t="s">
        <v>420</v>
      </c>
      <c r="E1679" s="3">
        <v>42492</v>
      </c>
      <c r="F1679" s="2" t="s">
        <v>18</v>
      </c>
      <c r="G1679" s="5">
        <v>2</v>
      </c>
      <c r="H1679" s="5">
        <v>53.35</v>
      </c>
      <c r="I1679" s="5">
        <v>106.7</v>
      </c>
      <c r="J1679" s="5">
        <f t="shared" si="26"/>
        <v>12</v>
      </c>
    </row>
    <row r="1680" spans="1:10" x14ac:dyDescent="0.35">
      <c r="A1680" s="2" t="s">
        <v>2</v>
      </c>
      <c r="B1680" s="2" t="s">
        <v>6</v>
      </c>
      <c r="C1680" s="2" t="s">
        <v>3</v>
      </c>
      <c r="D1680" s="2" t="s">
        <v>407</v>
      </c>
      <c r="E1680" s="3">
        <v>42492</v>
      </c>
      <c r="F1680" s="2" t="s">
        <v>5</v>
      </c>
      <c r="G1680" s="5">
        <v>4</v>
      </c>
      <c r="H1680" s="5">
        <v>12.42</v>
      </c>
      <c r="I1680" s="5">
        <v>49.68</v>
      </c>
      <c r="J1680" s="5">
        <f t="shared" si="26"/>
        <v>8</v>
      </c>
    </row>
    <row r="1681" spans="1:10" x14ac:dyDescent="0.35">
      <c r="A1681" s="2" t="s">
        <v>21</v>
      </c>
      <c r="B1681" s="2" t="s">
        <v>6</v>
      </c>
      <c r="C1681" s="2" t="s">
        <v>3</v>
      </c>
      <c r="D1681" s="2" t="s">
        <v>343</v>
      </c>
      <c r="E1681" s="3">
        <v>42492</v>
      </c>
      <c r="F1681" s="2" t="s">
        <v>15</v>
      </c>
      <c r="G1681" s="5">
        <v>1</v>
      </c>
      <c r="H1681" s="5">
        <v>17.829999999999998</v>
      </c>
      <c r="I1681" s="5">
        <v>17.829999999999998</v>
      </c>
      <c r="J1681" s="5">
        <f t="shared" si="26"/>
        <v>3.5</v>
      </c>
    </row>
    <row r="1682" spans="1:10" x14ac:dyDescent="0.35">
      <c r="A1682" s="2" t="s">
        <v>16</v>
      </c>
      <c r="B1682" s="2" t="s">
        <v>43</v>
      </c>
      <c r="C1682" s="2" t="s">
        <v>10</v>
      </c>
      <c r="D1682" s="2" t="s">
        <v>327</v>
      </c>
      <c r="E1682" s="3">
        <v>42492</v>
      </c>
      <c r="F1682" s="2" t="s">
        <v>5</v>
      </c>
      <c r="G1682" s="5">
        <v>5</v>
      </c>
      <c r="H1682" s="5">
        <v>12.42</v>
      </c>
      <c r="I1682" s="5">
        <v>62.1</v>
      </c>
      <c r="J1682" s="5">
        <f t="shared" si="26"/>
        <v>10</v>
      </c>
    </row>
    <row r="1683" spans="1:10" x14ac:dyDescent="0.35">
      <c r="A1683" s="2" t="s">
        <v>2</v>
      </c>
      <c r="B1683" s="2" t="s">
        <v>551</v>
      </c>
      <c r="C1683" s="2" t="s">
        <v>3</v>
      </c>
      <c r="D1683" s="2" t="s">
        <v>176</v>
      </c>
      <c r="E1683" s="3">
        <v>42492</v>
      </c>
      <c r="F1683" s="2" t="s">
        <v>12</v>
      </c>
      <c r="G1683" s="5">
        <v>9</v>
      </c>
      <c r="H1683" s="5">
        <v>16.32</v>
      </c>
      <c r="I1683" s="5">
        <v>146.88</v>
      </c>
      <c r="J1683" s="5">
        <f t="shared" si="26"/>
        <v>27</v>
      </c>
    </row>
    <row r="1684" spans="1:10" x14ac:dyDescent="0.35">
      <c r="A1684" s="2" t="s">
        <v>21</v>
      </c>
      <c r="B1684" s="2" t="s">
        <v>551</v>
      </c>
      <c r="C1684" s="2" t="s">
        <v>3</v>
      </c>
      <c r="D1684" s="2" t="s">
        <v>523</v>
      </c>
      <c r="E1684" s="3">
        <v>42492</v>
      </c>
      <c r="F1684" s="2" t="s">
        <v>5</v>
      </c>
      <c r="G1684" s="5">
        <v>2</v>
      </c>
      <c r="H1684" s="5">
        <v>12.42</v>
      </c>
      <c r="I1684" s="5">
        <v>24.84</v>
      </c>
      <c r="J1684" s="5">
        <f t="shared" si="26"/>
        <v>4</v>
      </c>
    </row>
    <row r="1685" spans="1:10" x14ac:dyDescent="0.35">
      <c r="A1685" s="2" t="s">
        <v>37</v>
      </c>
      <c r="B1685" s="2" t="s">
        <v>6</v>
      </c>
      <c r="C1685" s="2" t="s">
        <v>3</v>
      </c>
      <c r="D1685" s="2" t="s">
        <v>526</v>
      </c>
      <c r="E1685" s="3">
        <v>42492</v>
      </c>
      <c r="F1685" s="2" t="s">
        <v>18</v>
      </c>
      <c r="G1685" s="5">
        <v>1</v>
      </c>
      <c r="H1685" s="5">
        <v>53.35</v>
      </c>
      <c r="I1685" s="5">
        <v>53.35</v>
      </c>
      <c r="J1685" s="5">
        <f t="shared" si="26"/>
        <v>6</v>
      </c>
    </row>
    <row r="1686" spans="1:10" x14ac:dyDescent="0.35">
      <c r="A1686" s="2" t="s">
        <v>21</v>
      </c>
      <c r="B1686" s="2" t="s">
        <v>551</v>
      </c>
      <c r="C1686" s="2" t="s">
        <v>3</v>
      </c>
      <c r="D1686" s="2" t="s">
        <v>364</v>
      </c>
      <c r="E1686" s="3">
        <v>42493</v>
      </c>
      <c r="F1686" s="2" t="s">
        <v>5</v>
      </c>
      <c r="G1686" s="5">
        <v>1</v>
      </c>
      <c r="H1686" s="5">
        <v>12.42</v>
      </c>
      <c r="I1686" s="5">
        <v>12.42</v>
      </c>
      <c r="J1686" s="5">
        <f t="shared" si="26"/>
        <v>2</v>
      </c>
    </row>
    <row r="1687" spans="1:10" x14ac:dyDescent="0.35">
      <c r="A1687" s="2" t="s">
        <v>2</v>
      </c>
      <c r="B1687" s="2" t="s">
        <v>550</v>
      </c>
      <c r="C1687" s="2" t="s">
        <v>3</v>
      </c>
      <c r="D1687" s="2" t="s">
        <v>259</v>
      </c>
      <c r="E1687" s="3">
        <v>42493</v>
      </c>
      <c r="F1687" s="2" t="s">
        <v>5</v>
      </c>
      <c r="G1687" s="5">
        <v>7</v>
      </c>
      <c r="H1687" s="5">
        <v>12.42</v>
      </c>
      <c r="I1687" s="5">
        <v>86.94</v>
      </c>
      <c r="J1687" s="5">
        <f t="shared" si="26"/>
        <v>14</v>
      </c>
    </row>
    <row r="1688" spans="1:10" x14ac:dyDescent="0.35">
      <c r="A1688" s="2" t="s">
        <v>21</v>
      </c>
      <c r="B1688" s="2" t="s">
        <v>6</v>
      </c>
      <c r="C1688" s="2" t="s">
        <v>3</v>
      </c>
      <c r="D1688" s="2" t="s">
        <v>417</v>
      </c>
      <c r="E1688" s="3">
        <v>42493</v>
      </c>
      <c r="F1688" s="2" t="s">
        <v>18</v>
      </c>
      <c r="G1688" s="5">
        <v>4</v>
      </c>
      <c r="H1688" s="5">
        <v>53.35</v>
      </c>
      <c r="I1688" s="5">
        <v>213.4</v>
      </c>
      <c r="J1688" s="5">
        <f t="shared" si="26"/>
        <v>24</v>
      </c>
    </row>
    <row r="1689" spans="1:10" x14ac:dyDescent="0.35">
      <c r="A1689" s="2" t="s">
        <v>16</v>
      </c>
      <c r="B1689" s="2" t="s">
        <v>43</v>
      </c>
      <c r="C1689" s="2" t="s">
        <v>10</v>
      </c>
      <c r="D1689" s="2" t="s">
        <v>88</v>
      </c>
      <c r="E1689" s="3">
        <v>42493</v>
      </c>
      <c r="F1689" s="2" t="s">
        <v>5</v>
      </c>
      <c r="G1689" s="5">
        <v>7</v>
      </c>
      <c r="H1689" s="5">
        <v>12.42</v>
      </c>
      <c r="I1689" s="5">
        <v>86.94</v>
      </c>
      <c r="J1689" s="5">
        <f t="shared" si="26"/>
        <v>14</v>
      </c>
    </row>
    <row r="1690" spans="1:10" x14ac:dyDescent="0.35">
      <c r="A1690" s="2" t="s">
        <v>37</v>
      </c>
      <c r="B1690" s="2" t="s">
        <v>549</v>
      </c>
      <c r="C1690" s="2" t="s">
        <v>3</v>
      </c>
      <c r="D1690" s="2" t="s">
        <v>351</v>
      </c>
      <c r="E1690" s="3">
        <v>42493</v>
      </c>
      <c r="F1690" s="2" t="s">
        <v>18</v>
      </c>
      <c r="G1690" s="5">
        <v>8</v>
      </c>
      <c r="H1690" s="5">
        <v>53.35</v>
      </c>
      <c r="I1690" s="5">
        <v>426.8</v>
      </c>
      <c r="J1690" s="5">
        <f t="shared" si="26"/>
        <v>48</v>
      </c>
    </row>
    <row r="1691" spans="1:10" x14ac:dyDescent="0.35">
      <c r="A1691" s="2" t="s">
        <v>37</v>
      </c>
      <c r="B1691" s="2" t="s">
        <v>6</v>
      </c>
      <c r="C1691" s="2" t="s">
        <v>3</v>
      </c>
      <c r="D1691" s="2" t="s">
        <v>231</v>
      </c>
      <c r="E1691" s="3">
        <v>42493</v>
      </c>
      <c r="F1691" s="2" t="s">
        <v>15</v>
      </c>
      <c r="G1691" s="5">
        <v>9</v>
      </c>
      <c r="H1691" s="5">
        <v>17.829999999999998</v>
      </c>
      <c r="I1691" s="5">
        <v>160.46999999999997</v>
      </c>
      <c r="J1691" s="5">
        <f t="shared" si="26"/>
        <v>31.5</v>
      </c>
    </row>
    <row r="1692" spans="1:10" x14ac:dyDescent="0.35">
      <c r="A1692" s="2" t="s">
        <v>2</v>
      </c>
      <c r="B1692" s="2" t="s">
        <v>551</v>
      </c>
      <c r="C1692" s="2" t="s">
        <v>3</v>
      </c>
      <c r="D1692" s="2" t="s">
        <v>364</v>
      </c>
      <c r="E1692" s="3">
        <v>42493</v>
      </c>
      <c r="F1692" s="2" t="s">
        <v>12</v>
      </c>
      <c r="G1692" s="5">
        <v>4</v>
      </c>
      <c r="H1692" s="5">
        <v>16.32</v>
      </c>
      <c r="I1692" s="5">
        <v>65.28</v>
      </c>
      <c r="J1692" s="5">
        <f t="shared" si="26"/>
        <v>12</v>
      </c>
    </row>
    <row r="1693" spans="1:10" x14ac:dyDescent="0.35">
      <c r="A1693" s="2" t="s">
        <v>16</v>
      </c>
      <c r="B1693" s="2" t="s">
        <v>43</v>
      </c>
      <c r="C1693" s="2" t="s">
        <v>10</v>
      </c>
      <c r="D1693" s="2" t="s">
        <v>350</v>
      </c>
      <c r="E1693" s="3">
        <v>42493</v>
      </c>
      <c r="F1693" s="2" t="s">
        <v>5</v>
      </c>
      <c r="G1693" s="5">
        <v>6</v>
      </c>
      <c r="H1693" s="5">
        <v>12.42</v>
      </c>
      <c r="I1693" s="5">
        <v>74.52</v>
      </c>
      <c r="J1693" s="5">
        <f t="shared" si="26"/>
        <v>12</v>
      </c>
    </row>
    <row r="1694" spans="1:10" x14ac:dyDescent="0.35">
      <c r="A1694" s="2" t="s">
        <v>2</v>
      </c>
      <c r="B1694" s="2" t="s">
        <v>550</v>
      </c>
      <c r="C1694" s="2" t="s">
        <v>3</v>
      </c>
      <c r="D1694" s="2" t="s">
        <v>438</v>
      </c>
      <c r="E1694" s="3">
        <v>42493</v>
      </c>
      <c r="F1694" s="2" t="s">
        <v>12</v>
      </c>
      <c r="G1694" s="5">
        <v>9</v>
      </c>
      <c r="H1694" s="5">
        <v>16.32</v>
      </c>
      <c r="I1694" s="5">
        <v>146.88</v>
      </c>
      <c r="J1694" s="5">
        <f t="shared" si="26"/>
        <v>27</v>
      </c>
    </row>
    <row r="1695" spans="1:10" x14ac:dyDescent="0.35">
      <c r="A1695" s="2" t="s">
        <v>16</v>
      </c>
      <c r="B1695" s="2" t="s">
        <v>112</v>
      </c>
      <c r="C1695" s="2" t="s">
        <v>10</v>
      </c>
      <c r="D1695" s="2" t="s">
        <v>411</v>
      </c>
      <c r="E1695" s="3">
        <v>42493</v>
      </c>
      <c r="F1695" s="2" t="s">
        <v>15</v>
      </c>
      <c r="G1695" s="5">
        <v>1</v>
      </c>
      <c r="H1695" s="5">
        <v>17.829999999999998</v>
      </c>
      <c r="I1695" s="5">
        <v>17.829999999999998</v>
      </c>
      <c r="J1695" s="5">
        <f t="shared" si="26"/>
        <v>3.5</v>
      </c>
    </row>
    <row r="1696" spans="1:10" x14ac:dyDescent="0.35">
      <c r="A1696" s="2" t="s">
        <v>37</v>
      </c>
      <c r="B1696" s="2" t="s">
        <v>6</v>
      </c>
      <c r="C1696" s="2" t="s">
        <v>3</v>
      </c>
      <c r="D1696" s="2" t="s">
        <v>489</v>
      </c>
      <c r="E1696" s="3">
        <v>42493</v>
      </c>
      <c r="F1696" s="2" t="s">
        <v>12</v>
      </c>
      <c r="G1696" s="5">
        <v>4</v>
      </c>
      <c r="H1696" s="5">
        <v>16.32</v>
      </c>
      <c r="I1696" s="5">
        <v>65.28</v>
      </c>
      <c r="J1696" s="5">
        <f t="shared" si="26"/>
        <v>12</v>
      </c>
    </row>
    <row r="1697" spans="1:10" x14ac:dyDescent="0.35">
      <c r="A1697" s="2" t="s">
        <v>21</v>
      </c>
      <c r="B1697" s="2" t="s">
        <v>551</v>
      </c>
      <c r="C1697" s="2" t="s">
        <v>3</v>
      </c>
      <c r="D1697" s="2" t="s">
        <v>383</v>
      </c>
      <c r="E1697" s="3">
        <v>42494</v>
      </c>
      <c r="F1697" s="2" t="s">
        <v>5</v>
      </c>
      <c r="G1697" s="5">
        <v>9</v>
      </c>
      <c r="H1697" s="5">
        <v>12.42</v>
      </c>
      <c r="I1697" s="5">
        <v>111.78</v>
      </c>
      <c r="J1697" s="5">
        <f t="shared" si="26"/>
        <v>18</v>
      </c>
    </row>
    <row r="1698" spans="1:10" x14ac:dyDescent="0.35">
      <c r="A1698" s="2" t="s">
        <v>16</v>
      </c>
      <c r="B1698" s="2" t="s">
        <v>43</v>
      </c>
      <c r="C1698" s="2" t="s">
        <v>10</v>
      </c>
      <c r="D1698" s="2" t="s">
        <v>455</v>
      </c>
      <c r="E1698" s="3">
        <v>42494</v>
      </c>
      <c r="F1698" s="2" t="s">
        <v>18</v>
      </c>
      <c r="G1698" s="5">
        <v>6</v>
      </c>
      <c r="H1698" s="5">
        <v>53.35</v>
      </c>
      <c r="I1698" s="5">
        <v>320.10000000000002</v>
      </c>
      <c r="J1698" s="5">
        <f t="shared" si="26"/>
        <v>36</v>
      </c>
    </row>
    <row r="1699" spans="1:10" x14ac:dyDescent="0.35">
      <c r="A1699" s="2" t="s">
        <v>16</v>
      </c>
      <c r="B1699" s="2" t="s">
        <v>25</v>
      </c>
      <c r="C1699" s="2" t="s">
        <v>10</v>
      </c>
      <c r="D1699" s="2" t="s">
        <v>244</v>
      </c>
      <c r="E1699" s="3">
        <v>42494</v>
      </c>
      <c r="F1699" s="2" t="s">
        <v>5</v>
      </c>
      <c r="G1699" s="5">
        <v>10</v>
      </c>
      <c r="H1699" s="5">
        <v>12.42</v>
      </c>
      <c r="I1699" s="5">
        <v>124.2</v>
      </c>
      <c r="J1699" s="5">
        <f t="shared" si="26"/>
        <v>20</v>
      </c>
    </row>
    <row r="1700" spans="1:10" x14ac:dyDescent="0.35">
      <c r="A1700" s="2" t="s">
        <v>8</v>
      </c>
      <c r="B1700" s="2" t="s">
        <v>9</v>
      </c>
      <c r="C1700" s="2" t="s">
        <v>10</v>
      </c>
      <c r="D1700" s="2" t="s">
        <v>61</v>
      </c>
      <c r="E1700" s="3">
        <v>42494</v>
      </c>
      <c r="F1700" s="2" t="s">
        <v>5</v>
      </c>
      <c r="G1700" s="5">
        <v>4</v>
      </c>
      <c r="H1700" s="5">
        <v>12.42</v>
      </c>
      <c r="I1700" s="5">
        <v>49.68</v>
      </c>
      <c r="J1700" s="5">
        <f t="shared" si="26"/>
        <v>8</v>
      </c>
    </row>
    <row r="1701" spans="1:10" x14ac:dyDescent="0.35">
      <c r="A1701" s="2" t="s">
        <v>2</v>
      </c>
      <c r="B1701" s="2" t="s">
        <v>6</v>
      </c>
      <c r="C1701" s="2" t="s">
        <v>3</v>
      </c>
      <c r="D1701" s="2" t="s">
        <v>271</v>
      </c>
      <c r="E1701" s="3">
        <v>42494</v>
      </c>
      <c r="F1701" s="2" t="s">
        <v>18</v>
      </c>
      <c r="G1701" s="5">
        <v>9</v>
      </c>
      <c r="H1701" s="5">
        <v>53.35</v>
      </c>
      <c r="I1701" s="5">
        <v>480.15000000000003</v>
      </c>
      <c r="J1701" s="5">
        <f t="shared" si="26"/>
        <v>54</v>
      </c>
    </row>
    <row r="1702" spans="1:10" x14ac:dyDescent="0.35">
      <c r="A1702" s="2" t="s">
        <v>8</v>
      </c>
      <c r="B1702" s="2" t="s">
        <v>25</v>
      </c>
      <c r="C1702" s="2" t="s">
        <v>10</v>
      </c>
      <c r="D1702" s="2" t="s">
        <v>39</v>
      </c>
      <c r="E1702" s="3">
        <v>42494</v>
      </c>
      <c r="F1702" s="2" t="s">
        <v>18</v>
      </c>
      <c r="G1702" s="5">
        <v>5</v>
      </c>
      <c r="H1702" s="5">
        <v>53.35</v>
      </c>
      <c r="I1702" s="5">
        <v>266.75</v>
      </c>
      <c r="J1702" s="5">
        <f t="shared" si="26"/>
        <v>30</v>
      </c>
    </row>
    <row r="1703" spans="1:10" x14ac:dyDescent="0.35">
      <c r="A1703" s="2" t="s">
        <v>8</v>
      </c>
      <c r="B1703" s="2" t="s">
        <v>9</v>
      </c>
      <c r="C1703" s="2" t="s">
        <v>10</v>
      </c>
      <c r="D1703" s="2" t="s">
        <v>478</v>
      </c>
      <c r="E1703" s="3">
        <v>42494</v>
      </c>
      <c r="F1703" s="2" t="s">
        <v>5</v>
      </c>
      <c r="G1703" s="5">
        <v>3</v>
      </c>
      <c r="H1703" s="5">
        <v>12.42</v>
      </c>
      <c r="I1703" s="5">
        <v>37.26</v>
      </c>
      <c r="J1703" s="5">
        <f t="shared" si="26"/>
        <v>6</v>
      </c>
    </row>
    <row r="1704" spans="1:10" x14ac:dyDescent="0.35">
      <c r="A1704" s="2" t="s">
        <v>37</v>
      </c>
      <c r="B1704" s="2" t="s">
        <v>6</v>
      </c>
      <c r="C1704" s="2" t="s">
        <v>3</v>
      </c>
      <c r="D1704" s="2" t="s">
        <v>165</v>
      </c>
      <c r="E1704" s="3">
        <v>42494</v>
      </c>
      <c r="F1704" s="2" t="s">
        <v>18</v>
      </c>
      <c r="G1704" s="5">
        <v>10</v>
      </c>
      <c r="H1704" s="5">
        <v>53.35</v>
      </c>
      <c r="I1704" s="5">
        <v>533.5</v>
      </c>
      <c r="J1704" s="5">
        <f t="shared" si="26"/>
        <v>60</v>
      </c>
    </row>
    <row r="1705" spans="1:10" x14ac:dyDescent="0.35">
      <c r="A1705" s="2" t="s">
        <v>2</v>
      </c>
      <c r="B1705" s="2" t="s">
        <v>6</v>
      </c>
      <c r="C1705" s="2" t="s">
        <v>3</v>
      </c>
      <c r="D1705" s="2" t="s">
        <v>296</v>
      </c>
      <c r="E1705" s="3">
        <v>42494</v>
      </c>
      <c r="F1705" s="2" t="s">
        <v>5</v>
      </c>
      <c r="G1705" s="5">
        <v>6</v>
      </c>
      <c r="H1705" s="5">
        <v>12.42</v>
      </c>
      <c r="I1705" s="5">
        <v>74.52</v>
      </c>
      <c r="J1705" s="5">
        <f t="shared" si="26"/>
        <v>12</v>
      </c>
    </row>
    <row r="1706" spans="1:10" x14ac:dyDescent="0.35">
      <c r="A1706" s="2" t="s">
        <v>16</v>
      </c>
      <c r="B1706" s="2" t="s">
        <v>25</v>
      </c>
      <c r="C1706" s="2" t="s">
        <v>10</v>
      </c>
      <c r="D1706" s="2" t="s">
        <v>505</v>
      </c>
      <c r="E1706" s="3">
        <v>42494</v>
      </c>
      <c r="F1706" s="2" t="s">
        <v>5</v>
      </c>
      <c r="G1706" s="5">
        <v>6</v>
      </c>
      <c r="H1706" s="5">
        <v>12.42</v>
      </c>
      <c r="I1706" s="5">
        <v>74.52</v>
      </c>
      <c r="J1706" s="5">
        <f t="shared" si="26"/>
        <v>12</v>
      </c>
    </row>
    <row r="1707" spans="1:10" x14ac:dyDescent="0.35">
      <c r="A1707" s="2" t="s">
        <v>16</v>
      </c>
      <c r="B1707" s="2" t="s">
        <v>43</v>
      </c>
      <c r="C1707" s="2" t="s">
        <v>10</v>
      </c>
      <c r="D1707" s="2" t="s">
        <v>455</v>
      </c>
      <c r="E1707" s="3">
        <v>42495</v>
      </c>
      <c r="F1707" s="2" t="s">
        <v>5</v>
      </c>
      <c r="G1707" s="5">
        <v>9</v>
      </c>
      <c r="H1707" s="5">
        <v>12.42</v>
      </c>
      <c r="I1707" s="5">
        <v>111.78</v>
      </c>
      <c r="J1707" s="5">
        <f t="shared" si="26"/>
        <v>18</v>
      </c>
    </row>
    <row r="1708" spans="1:10" x14ac:dyDescent="0.35">
      <c r="A1708" s="2" t="s">
        <v>21</v>
      </c>
      <c r="B1708" s="2" t="s">
        <v>550</v>
      </c>
      <c r="C1708" s="2" t="s">
        <v>3</v>
      </c>
      <c r="D1708" s="2" t="s">
        <v>130</v>
      </c>
      <c r="E1708" s="3">
        <v>42495</v>
      </c>
      <c r="F1708" s="2" t="s">
        <v>18</v>
      </c>
      <c r="G1708" s="5">
        <v>1</v>
      </c>
      <c r="H1708" s="5">
        <v>53.35</v>
      </c>
      <c r="I1708" s="5">
        <v>53.35</v>
      </c>
      <c r="J1708" s="5">
        <f t="shared" si="26"/>
        <v>6</v>
      </c>
    </row>
    <row r="1709" spans="1:10" x14ac:dyDescent="0.35">
      <c r="A1709" s="2" t="s">
        <v>16</v>
      </c>
      <c r="B1709" s="2" t="s">
        <v>43</v>
      </c>
      <c r="C1709" s="2" t="s">
        <v>10</v>
      </c>
      <c r="D1709" s="2" t="s">
        <v>424</v>
      </c>
      <c r="E1709" s="3">
        <v>42495</v>
      </c>
      <c r="F1709" s="2" t="s">
        <v>18</v>
      </c>
      <c r="G1709" s="5">
        <v>4</v>
      </c>
      <c r="H1709" s="5">
        <v>53.35</v>
      </c>
      <c r="I1709" s="5">
        <v>213.4</v>
      </c>
      <c r="J1709" s="5">
        <f t="shared" si="26"/>
        <v>24</v>
      </c>
    </row>
    <row r="1710" spans="1:10" x14ac:dyDescent="0.35">
      <c r="A1710" s="2" t="s">
        <v>2</v>
      </c>
      <c r="B1710" s="2" t="s">
        <v>6</v>
      </c>
      <c r="C1710" s="2" t="s">
        <v>3</v>
      </c>
      <c r="D1710" s="2" t="s">
        <v>379</v>
      </c>
      <c r="E1710" s="3">
        <v>42495</v>
      </c>
      <c r="F1710" s="2" t="s">
        <v>5</v>
      </c>
      <c r="G1710" s="5">
        <v>6</v>
      </c>
      <c r="H1710" s="5">
        <v>12.42</v>
      </c>
      <c r="I1710" s="5">
        <v>74.52</v>
      </c>
      <c r="J1710" s="5">
        <f t="shared" si="26"/>
        <v>12</v>
      </c>
    </row>
    <row r="1711" spans="1:10" x14ac:dyDescent="0.35">
      <c r="A1711" s="2" t="s">
        <v>2</v>
      </c>
      <c r="B1711" s="2" t="s">
        <v>549</v>
      </c>
      <c r="C1711" s="2" t="s">
        <v>3</v>
      </c>
      <c r="D1711" s="2" t="s">
        <v>163</v>
      </c>
      <c r="E1711" s="3">
        <v>42495</v>
      </c>
      <c r="F1711" s="2" t="s">
        <v>5</v>
      </c>
      <c r="G1711" s="5">
        <v>3</v>
      </c>
      <c r="H1711" s="5">
        <v>12.42</v>
      </c>
      <c r="I1711" s="5">
        <v>37.26</v>
      </c>
      <c r="J1711" s="5">
        <f t="shared" si="26"/>
        <v>6</v>
      </c>
    </row>
    <row r="1712" spans="1:10" x14ac:dyDescent="0.35">
      <c r="A1712" s="2" t="s">
        <v>16</v>
      </c>
      <c r="B1712" s="2" t="s">
        <v>9</v>
      </c>
      <c r="C1712" s="2" t="s">
        <v>10</v>
      </c>
      <c r="D1712" s="2" t="s">
        <v>243</v>
      </c>
      <c r="E1712" s="3">
        <v>42495</v>
      </c>
      <c r="F1712" s="2" t="s">
        <v>18</v>
      </c>
      <c r="G1712" s="5">
        <v>2</v>
      </c>
      <c r="H1712" s="5">
        <v>53.35</v>
      </c>
      <c r="I1712" s="5">
        <v>106.7</v>
      </c>
      <c r="J1712" s="5">
        <f t="shared" si="26"/>
        <v>12</v>
      </c>
    </row>
    <row r="1713" spans="1:10" x14ac:dyDescent="0.35">
      <c r="A1713" s="2" t="s">
        <v>2</v>
      </c>
      <c r="B1713" s="2" t="s">
        <v>550</v>
      </c>
      <c r="C1713" s="2" t="s">
        <v>3</v>
      </c>
      <c r="D1713" s="2" t="s">
        <v>358</v>
      </c>
      <c r="E1713" s="3">
        <v>42495</v>
      </c>
      <c r="F1713" s="2" t="s">
        <v>15</v>
      </c>
      <c r="G1713" s="5">
        <v>6</v>
      </c>
      <c r="H1713" s="5">
        <v>17.829999999999998</v>
      </c>
      <c r="I1713" s="5">
        <v>106.97999999999999</v>
      </c>
      <c r="J1713" s="5">
        <f t="shared" si="26"/>
        <v>21</v>
      </c>
    </row>
    <row r="1714" spans="1:10" x14ac:dyDescent="0.35">
      <c r="A1714" s="2" t="s">
        <v>2</v>
      </c>
      <c r="B1714" s="2" t="s">
        <v>549</v>
      </c>
      <c r="C1714" s="2" t="s">
        <v>3</v>
      </c>
      <c r="D1714" s="2" t="s">
        <v>475</v>
      </c>
      <c r="E1714" s="3">
        <v>42495</v>
      </c>
      <c r="F1714" s="2" t="s">
        <v>15</v>
      </c>
      <c r="G1714" s="5">
        <v>4</v>
      </c>
      <c r="H1714" s="5">
        <v>17.829999999999998</v>
      </c>
      <c r="I1714" s="5">
        <v>71.319999999999993</v>
      </c>
      <c r="J1714" s="5">
        <f t="shared" si="26"/>
        <v>14</v>
      </c>
    </row>
    <row r="1715" spans="1:10" x14ac:dyDescent="0.35">
      <c r="A1715" s="2" t="s">
        <v>16</v>
      </c>
      <c r="B1715" s="2" t="s">
        <v>9</v>
      </c>
      <c r="C1715" s="2" t="s">
        <v>10</v>
      </c>
      <c r="D1715" s="2" t="s">
        <v>359</v>
      </c>
      <c r="E1715" s="3">
        <v>42495</v>
      </c>
      <c r="F1715" s="2" t="s">
        <v>5</v>
      </c>
      <c r="G1715" s="5">
        <v>4</v>
      </c>
      <c r="H1715" s="5">
        <v>12.42</v>
      </c>
      <c r="I1715" s="5">
        <v>49.68</v>
      </c>
      <c r="J1715" s="5">
        <f t="shared" si="26"/>
        <v>8</v>
      </c>
    </row>
    <row r="1716" spans="1:10" x14ac:dyDescent="0.35">
      <c r="A1716" s="2" t="s">
        <v>21</v>
      </c>
      <c r="B1716" s="2" t="s">
        <v>549</v>
      </c>
      <c r="C1716" s="2" t="s">
        <v>3</v>
      </c>
      <c r="D1716" s="2" t="s">
        <v>294</v>
      </c>
      <c r="E1716" s="3">
        <v>42495</v>
      </c>
      <c r="F1716" s="2" t="s">
        <v>5</v>
      </c>
      <c r="G1716" s="5">
        <v>8</v>
      </c>
      <c r="H1716" s="5">
        <v>12.42</v>
      </c>
      <c r="I1716" s="5">
        <v>99.36</v>
      </c>
      <c r="J1716" s="5">
        <f t="shared" si="26"/>
        <v>16</v>
      </c>
    </row>
    <row r="1717" spans="1:10" x14ac:dyDescent="0.35">
      <c r="A1717" s="2" t="s">
        <v>2</v>
      </c>
      <c r="B1717" s="2" t="s">
        <v>550</v>
      </c>
      <c r="C1717" s="2" t="s">
        <v>3</v>
      </c>
      <c r="D1717" s="2" t="s">
        <v>83</v>
      </c>
      <c r="E1717" s="3">
        <v>42495</v>
      </c>
      <c r="F1717" s="2" t="s">
        <v>18</v>
      </c>
      <c r="G1717" s="5">
        <v>4</v>
      </c>
      <c r="H1717" s="5">
        <v>53.35</v>
      </c>
      <c r="I1717" s="5">
        <v>213.4</v>
      </c>
      <c r="J1717" s="5">
        <f t="shared" si="26"/>
        <v>24</v>
      </c>
    </row>
    <row r="1718" spans="1:10" x14ac:dyDescent="0.35">
      <c r="A1718" s="2" t="s">
        <v>2</v>
      </c>
      <c r="B1718" s="2" t="s">
        <v>549</v>
      </c>
      <c r="C1718" s="2" t="s">
        <v>3</v>
      </c>
      <c r="D1718" s="2" t="s">
        <v>521</v>
      </c>
      <c r="E1718" s="3">
        <v>42495</v>
      </c>
      <c r="F1718" s="2" t="s">
        <v>5</v>
      </c>
      <c r="G1718" s="5">
        <v>3</v>
      </c>
      <c r="H1718" s="5">
        <v>12.42</v>
      </c>
      <c r="I1718" s="5">
        <v>37.26</v>
      </c>
      <c r="J1718" s="5">
        <f t="shared" si="26"/>
        <v>6</v>
      </c>
    </row>
    <row r="1719" spans="1:10" x14ac:dyDescent="0.35">
      <c r="A1719" s="2" t="s">
        <v>16</v>
      </c>
      <c r="B1719" s="2" t="s">
        <v>25</v>
      </c>
      <c r="C1719" s="2" t="s">
        <v>10</v>
      </c>
      <c r="D1719" s="2" t="s">
        <v>498</v>
      </c>
      <c r="E1719" s="3">
        <v>42495</v>
      </c>
      <c r="F1719" s="2" t="s">
        <v>5</v>
      </c>
      <c r="G1719" s="5">
        <v>5</v>
      </c>
      <c r="H1719" s="5">
        <v>12.42</v>
      </c>
      <c r="I1719" s="5">
        <v>62.1</v>
      </c>
      <c r="J1719" s="5">
        <f t="shared" si="26"/>
        <v>10</v>
      </c>
    </row>
    <row r="1720" spans="1:10" x14ac:dyDescent="0.35">
      <c r="A1720" s="2" t="s">
        <v>2</v>
      </c>
      <c r="B1720" s="2" t="s">
        <v>6</v>
      </c>
      <c r="C1720" s="2" t="s">
        <v>3</v>
      </c>
      <c r="D1720" s="2" t="s">
        <v>285</v>
      </c>
      <c r="E1720" s="3">
        <v>42495</v>
      </c>
      <c r="F1720" s="2" t="s">
        <v>15</v>
      </c>
      <c r="G1720" s="5">
        <v>9</v>
      </c>
      <c r="H1720" s="5">
        <v>17.829999999999998</v>
      </c>
      <c r="I1720" s="5">
        <v>160.46999999999997</v>
      </c>
      <c r="J1720" s="5">
        <f t="shared" si="26"/>
        <v>31.5</v>
      </c>
    </row>
    <row r="1721" spans="1:10" x14ac:dyDescent="0.35">
      <c r="A1721" s="2" t="s">
        <v>2</v>
      </c>
      <c r="B1721" s="2" t="s">
        <v>6</v>
      </c>
      <c r="C1721" s="2" t="s">
        <v>3</v>
      </c>
      <c r="D1721" s="2" t="s">
        <v>133</v>
      </c>
      <c r="E1721" s="3">
        <v>42495</v>
      </c>
      <c r="F1721" s="2" t="s">
        <v>5</v>
      </c>
      <c r="G1721" s="5">
        <v>2</v>
      </c>
      <c r="H1721" s="5">
        <v>12.42</v>
      </c>
      <c r="I1721" s="5">
        <v>24.84</v>
      </c>
      <c r="J1721" s="5">
        <f t="shared" si="26"/>
        <v>4</v>
      </c>
    </row>
    <row r="1722" spans="1:10" x14ac:dyDescent="0.35">
      <c r="A1722" s="2" t="s">
        <v>16</v>
      </c>
      <c r="B1722" s="2" t="s">
        <v>43</v>
      </c>
      <c r="C1722" s="2" t="s">
        <v>10</v>
      </c>
      <c r="D1722" s="2" t="s">
        <v>487</v>
      </c>
      <c r="E1722" s="3">
        <v>42495</v>
      </c>
      <c r="F1722" s="2" t="s">
        <v>15</v>
      </c>
      <c r="G1722" s="5">
        <v>8</v>
      </c>
      <c r="H1722" s="5">
        <v>17.829999999999998</v>
      </c>
      <c r="I1722" s="5">
        <v>142.63999999999999</v>
      </c>
      <c r="J1722" s="5">
        <f t="shared" si="26"/>
        <v>28</v>
      </c>
    </row>
    <row r="1723" spans="1:10" x14ac:dyDescent="0.35">
      <c r="A1723" s="2" t="s">
        <v>21</v>
      </c>
      <c r="B1723" s="2" t="s">
        <v>6</v>
      </c>
      <c r="C1723" s="2" t="s">
        <v>3</v>
      </c>
      <c r="D1723" s="2" t="s">
        <v>510</v>
      </c>
      <c r="E1723" s="3">
        <v>42495</v>
      </c>
      <c r="F1723" s="2" t="s">
        <v>12</v>
      </c>
      <c r="G1723" s="5">
        <v>3</v>
      </c>
      <c r="H1723" s="5">
        <v>16.32</v>
      </c>
      <c r="I1723" s="5">
        <v>48.96</v>
      </c>
      <c r="J1723" s="5">
        <f t="shared" si="26"/>
        <v>9</v>
      </c>
    </row>
    <row r="1724" spans="1:10" x14ac:dyDescent="0.35">
      <c r="A1724" s="2" t="s">
        <v>2</v>
      </c>
      <c r="B1724" s="2" t="s">
        <v>550</v>
      </c>
      <c r="C1724" s="2" t="s">
        <v>3</v>
      </c>
      <c r="D1724" s="2" t="s">
        <v>288</v>
      </c>
      <c r="E1724" s="3">
        <v>42495</v>
      </c>
      <c r="F1724" s="2" t="s">
        <v>12</v>
      </c>
      <c r="G1724" s="5">
        <v>7</v>
      </c>
      <c r="H1724" s="5">
        <v>16.32</v>
      </c>
      <c r="I1724" s="5">
        <v>114.24000000000001</v>
      </c>
      <c r="J1724" s="5">
        <f t="shared" si="26"/>
        <v>21</v>
      </c>
    </row>
    <row r="1725" spans="1:10" x14ac:dyDescent="0.35">
      <c r="A1725" s="2" t="s">
        <v>16</v>
      </c>
      <c r="B1725" s="2" t="s">
        <v>9</v>
      </c>
      <c r="C1725" s="2" t="s">
        <v>10</v>
      </c>
      <c r="D1725" s="2" t="s">
        <v>405</v>
      </c>
      <c r="E1725" s="3">
        <v>42495</v>
      </c>
      <c r="F1725" s="2" t="s">
        <v>5</v>
      </c>
      <c r="G1725" s="5">
        <v>6</v>
      </c>
      <c r="H1725" s="5">
        <v>12.42</v>
      </c>
      <c r="I1725" s="5">
        <v>74.52</v>
      </c>
      <c r="J1725" s="5">
        <f t="shared" si="26"/>
        <v>12</v>
      </c>
    </row>
    <row r="1726" spans="1:10" x14ac:dyDescent="0.35">
      <c r="A1726" s="2" t="s">
        <v>2</v>
      </c>
      <c r="B1726" s="2" t="s">
        <v>549</v>
      </c>
      <c r="C1726" s="2" t="s">
        <v>3</v>
      </c>
      <c r="D1726" s="2" t="s">
        <v>452</v>
      </c>
      <c r="E1726" s="3">
        <v>42495</v>
      </c>
      <c r="F1726" s="2" t="s">
        <v>12</v>
      </c>
      <c r="G1726" s="5">
        <v>8</v>
      </c>
      <c r="H1726" s="5">
        <v>16.32</v>
      </c>
      <c r="I1726" s="5">
        <v>130.56</v>
      </c>
      <c r="J1726" s="5">
        <f t="shared" si="26"/>
        <v>24</v>
      </c>
    </row>
    <row r="1727" spans="1:10" x14ac:dyDescent="0.35">
      <c r="A1727" s="2" t="s">
        <v>8</v>
      </c>
      <c r="B1727" s="2" t="s">
        <v>43</v>
      </c>
      <c r="C1727" s="2" t="s">
        <v>10</v>
      </c>
      <c r="D1727" s="2" t="s">
        <v>487</v>
      </c>
      <c r="E1727" s="3">
        <v>42496</v>
      </c>
      <c r="F1727" s="2" t="s">
        <v>15</v>
      </c>
      <c r="G1727" s="5">
        <v>9</v>
      </c>
      <c r="H1727" s="5">
        <v>17.829999999999998</v>
      </c>
      <c r="I1727" s="5">
        <v>160.46999999999997</v>
      </c>
      <c r="J1727" s="5">
        <f t="shared" si="26"/>
        <v>31.5</v>
      </c>
    </row>
    <row r="1728" spans="1:10" x14ac:dyDescent="0.35">
      <c r="A1728" s="2" t="s">
        <v>16</v>
      </c>
      <c r="B1728" s="2" t="s">
        <v>43</v>
      </c>
      <c r="C1728" s="2" t="s">
        <v>10</v>
      </c>
      <c r="D1728" s="2" t="s">
        <v>350</v>
      </c>
      <c r="E1728" s="3">
        <v>42496</v>
      </c>
      <c r="F1728" s="2" t="s">
        <v>18</v>
      </c>
      <c r="G1728" s="5">
        <v>8</v>
      </c>
      <c r="H1728" s="5">
        <v>53.35</v>
      </c>
      <c r="I1728" s="5">
        <v>426.8</v>
      </c>
      <c r="J1728" s="5">
        <f t="shared" si="26"/>
        <v>48</v>
      </c>
    </row>
    <row r="1729" spans="1:10" x14ac:dyDescent="0.35">
      <c r="A1729" s="2" t="s">
        <v>8</v>
      </c>
      <c r="B1729" s="2" t="s">
        <v>25</v>
      </c>
      <c r="C1729" s="2" t="s">
        <v>10</v>
      </c>
      <c r="D1729" s="2" t="s">
        <v>318</v>
      </c>
      <c r="E1729" s="3">
        <v>42496</v>
      </c>
      <c r="F1729" s="2" t="s">
        <v>5</v>
      </c>
      <c r="G1729" s="5">
        <v>10</v>
      </c>
      <c r="H1729" s="5">
        <v>12.42</v>
      </c>
      <c r="I1729" s="5">
        <v>124.2</v>
      </c>
      <c r="J1729" s="5">
        <f t="shared" si="26"/>
        <v>20</v>
      </c>
    </row>
    <row r="1730" spans="1:10" x14ac:dyDescent="0.35">
      <c r="A1730" s="2" t="s">
        <v>16</v>
      </c>
      <c r="B1730" s="2" t="s">
        <v>9</v>
      </c>
      <c r="C1730" s="2" t="s">
        <v>10</v>
      </c>
      <c r="D1730" s="2" t="s">
        <v>493</v>
      </c>
      <c r="E1730" s="3">
        <v>42496</v>
      </c>
      <c r="F1730" s="2" t="s">
        <v>5</v>
      </c>
      <c r="G1730" s="5">
        <v>3</v>
      </c>
      <c r="H1730" s="5">
        <v>12.42</v>
      </c>
      <c r="I1730" s="5">
        <v>37.26</v>
      </c>
      <c r="J1730" s="5">
        <f t="shared" si="26"/>
        <v>6</v>
      </c>
    </row>
    <row r="1731" spans="1:10" x14ac:dyDescent="0.35">
      <c r="A1731" s="2" t="s">
        <v>2</v>
      </c>
      <c r="B1731" s="2" t="s">
        <v>550</v>
      </c>
      <c r="C1731" s="2" t="s">
        <v>3</v>
      </c>
      <c r="D1731" s="2" t="s">
        <v>358</v>
      </c>
      <c r="E1731" s="3">
        <v>42496</v>
      </c>
      <c r="F1731" s="2" t="s">
        <v>18</v>
      </c>
      <c r="G1731" s="5">
        <v>6</v>
      </c>
      <c r="H1731" s="5">
        <v>53.35</v>
      </c>
      <c r="I1731" s="5">
        <v>320.10000000000002</v>
      </c>
      <c r="J1731" s="5">
        <f t="shared" ref="J1731:J1794" si="27">IF(F1731="Junk",G1731*2,IF(F1731="Stuff",G1731*3,IF(F1731="Things",G1731*3.5,G1731*6)))</f>
        <v>36</v>
      </c>
    </row>
    <row r="1732" spans="1:10" x14ac:dyDescent="0.35">
      <c r="A1732" s="2" t="s">
        <v>8</v>
      </c>
      <c r="B1732" s="2" t="s">
        <v>9</v>
      </c>
      <c r="C1732" s="2" t="s">
        <v>10</v>
      </c>
      <c r="D1732" s="2" t="s">
        <v>478</v>
      </c>
      <c r="E1732" s="3">
        <v>42496</v>
      </c>
      <c r="F1732" s="2" t="s">
        <v>15</v>
      </c>
      <c r="G1732" s="5">
        <v>9</v>
      </c>
      <c r="H1732" s="5">
        <v>17.829999999999998</v>
      </c>
      <c r="I1732" s="5">
        <v>160.46999999999997</v>
      </c>
      <c r="J1732" s="5">
        <f t="shared" si="27"/>
        <v>31.5</v>
      </c>
    </row>
    <row r="1733" spans="1:10" x14ac:dyDescent="0.35">
      <c r="A1733" s="2" t="s">
        <v>21</v>
      </c>
      <c r="B1733" s="2" t="s">
        <v>550</v>
      </c>
      <c r="C1733" s="2" t="s">
        <v>3</v>
      </c>
      <c r="D1733" s="2" t="s">
        <v>179</v>
      </c>
      <c r="E1733" s="3">
        <v>42496</v>
      </c>
      <c r="F1733" s="2" t="s">
        <v>5</v>
      </c>
      <c r="G1733" s="5">
        <v>9</v>
      </c>
      <c r="H1733" s="5">
        <v>12.42</v>
      </c>
      <c r="I1733" s="5">
        <v>111.78</v>
      </c>
      <c r="J1733" s="5">
        <f t="shared" si="27"/>
        <v>18</v>
      </c>
    </row>
    <row r="1734" spans="1:10" x14ac:dyDescent="0.35">
      <c r="A1734" s="2" t="s">
        <v>2</v>
      </c>
      <c r="B1734" s="2" t="s">
        <v>6</v>
      </c>
      <c r="C1734" s="2" t="s">
        <v>3</v>
      </c>
      <c r="D1734" s="2" t="s">
        <v>297</v>
      </c>
      <c r="E1734" s="3">
        <v>42496</v>
      </c>
      <c r="F1734" s="2" t="s">
        <v>15</v>
      </c>
      <c r="G1734" s="5">
        <v>10</v>
      </c>
      <c r="H1734" s="5">
        <v>17.829999999999998</v>
      </c>
      <c r="I1734" s="5">
        <v>178.29999999999998</v>
      </c>
      <c r="J1734" s="5">
        <f t="shared" si="27"/>
        <v>35</v>
      </c>
    </row>
    <row r="1735" spans="1:10" x14ac:dyDescent="0.35">
      <c r="A1735" s="2" t="s">
        <v>2</v>
      </c>
      <c r="B1735" s="2" t="s">
        <v>6</v>
      </c>
      <c r="C1735" s="2" t="s">
        <v>3</v>
      </c>
      <c r="D1735" s="2" t="s">
        <v>110</v>
      </c>
      <c r="E1735" s="3">
        <v>42496</v>
      </c>
      <c r="F1735" s="2" t="s">
        <v>12</v>
      </c>
      <c r="G1735" s="5">
        <v>7</v>
      </c>
      <c r="H1735" s="5">
        <v>16.32</v>
      </c>
      <c r="I1735" s="5">
        <v>114.24000000000001</v>
      </c>
      <c r="J1735" s="5">
        <f t="shared" si="27"/>
        <v>21</v>
      </c>
    </row>
    <row r="1736" spans="1:10" x14ac:dyDescent="0.35">
      <c r="A1736" s="2" t="s">
        <v>2</v>
      </c>
      <c r="B1736" s="2" t="s">
        <v>551</v>
      </c>
      <c r="C1736" s="2" t="s">
        <v>3</v>
      </c>
      <c r="D1736" s="2" t="s">
        <v>298</v>
      </c>
      <c r="E1736" s="3">
        <v>42496</v>
      </c>
      <c r="F1736" s="2" t="s">
        <v>5</v>
      </c>
      <c r="G1736" s="5">
        <v>4</v>
      </c>
      <c r="H1736" s="5">
        <v>12.42</v>
      </c>
      <c r="I1736" s="5">
        <v>49.68</v>
      </c>
      <c r="J1736" s="5">
        <f t="shared" si="27"/>
        <v>8</v>
      </c>
    </row>
    <row r="1737" spans="1:10" x14ac:dyDescent="0.35">
      <c r="A1737" s="2" t="s">
        <v>37</v>
      </c>
      <c r="B1737" s="2" t="s">
        <v>6</v>
      </c>
      <c r="C1737" s="2" t="s">
        <v>3</v>
      </c>
      <c r="D1737" s="2" t="s">
        <v>45</v>
      </c>
      <c r="E1737" s="3">
        <v>42497</v>
      </c>
      <c r="F1737" s="2" t="s">
        <v>5</v>
      </c>
      <c r="G1737" s="5">
        <v>1</v>
      </c>
      <c r="H1737" s="5">
        <v>12.42</v>
      </c>
      <c r="I1737" s="5">
        <v>12.42</v>
      </c>
      <c r="J1737" s="5">
        <f t="shared" si="27"/>
        <v>2</v>
      </c>
    </row>
    <row r="1738" spans="1:10" x14ac:dyDescent="0.35">
      <c r="A1738" s="2" t="s">
        <v>16</v>
      </c>
      <c r="B1738" s="2" t="s">
        <v>25</v>
      </c>
      <c r="C1738" s="2" t="s">
        <v>10</v>
      </c>
      <c r="D1738" s="2" t="s">
        <v>244</v>
      </c>
      <c r="E1738" s="3">
        <v>42497</v>
      </c>
      <c r="F1738" s="2" t="s">
        <v>5</v>
      </c>
      <c r="G1738" s="5">
        <v>1</v>
      </c>
      <c r="H1738" s="5">
        <v>12.42</v>
      </c>
      <c r="I1738" s="5">
        <v>12.42</v>
      </c>
      <c r="J1738" s="5">
        <f t="shared" si="27"/>
        <v>2</v>
      </c>
    </row>
    <row r="1739" spans="1:10" x14ac:dyDescent="0.35">
      <c r="A1739" s="2" t="s">
        <v>2</v>
      </c>
      <c r="B1739" s="2" t="s">
        <v>550</v>
      </c>
      <c r="C1739" s="2" t="s">
        <v>3</v>
      </c>
      <c r="D1739" s="2" t="s">
        <v>258</v>
      </c>
      <c r="E1739" s="3">
        <v>42497</v>
      </c>
      <c r="F1739" s="2" t="s">
        <v>12</v>
      </c>
      <c r="G1739" s="5">
        <v>8</v>
      </c>
      <c r="H1739" s="5">
        <v>16.32</v>
      </c>
      <c r="I1739" s="5">
        <v>130.56</v>
      </c>
      <c r="J1739" s="5">
        <f t="shared" si="27"/>
        <v>24</v>
      </c>
    </row>
    <row r="1740" spans="1:10" x14ac:dyDescent="0.35">
      <c r="A1740" s="2" t="s">
        <v>21</v>
      </c>
      <c r="B1740" s="2" t="s">
        <v>6</v>
      </c>
      <c r="C1740" s="2" t="s">
        <v>3</v>
      </c>
      <c r="D1740" s="2" t="s">
        <v>421</v>
      </c>
      <c r="E1740" s="3">
        <v>42497</v>
      </c>
      <c r="F1740" s="2" t="s">
        <v>15</v>
      </c>
      <c r="G1740" s="5">
        <v>9</v>
      </c>
      <c r="H1740" s="5">
        <v>17.829999999999998</v>
      </c>
      <c r="I1740" s="5">
        <v>160.46999999999997</v>
      </c>
      <c r="J1740" s="5">
        <f t="shared" si="27"/>
        <v>31.5</v>
      </c>
    </row>
    <row r="1741" spans="1:10" x14ac:dyDescent="0.35">
      <c r="A1741" s="2" t="s">
        <v>2</v>
      </c>
      <c r="B1741" s="2" t="s">
        <v>6</v>
      </c>
      <c r="C1741" s="2" t="s">
        <v>3</v>
      </c>
      <c r="D1741" s="2" t="s">
        <v>280</v>
      </c>
      <c r="E1741" s="3">
        <v>42497</v>
      </c>
      <c r="F1741" s="2" t="s">
        <v>12</v>
      </c>
      <c r="G1741" s="5">
        <v>1</v>
      </c>
      <c r="H1741" s="5">
        <v>16.32</v>
      </c>
      <c r="I1741" s="5">
        <v>16.32</v>
      </c>
      <c r="J1741" s="5">
        <f t="shared" si="27"/>
        <v>3</v>
      </c>
    </row>
    <row r="1742" spans="1:10" x14ac:dyDescent="0.35">
      <c r="A1742" s="2" t="s">
        <v>8</v>
      </c>
      <c r="B1742" s="2" t="s">
        <v>112</v>
      </c>
      <c r="C1742" s="2" t="s">
        <v>10</v>
      </c>
      <c r="D1742" s="2" t="s">
        <v>131</v>
      </c>
      <c r="E1742" s="3">
        <v>42497</v>
      </c>
      <c r="F1742" s="2" t="s">
        <v>12</v>
      </c>
      <c r="G1742" s="5">
        <v>2</v>
      </c>
      <c r="H1742" s="5">
        <v>16.32</v>
      </c>
      <c r="I1742" s="5">
        <v>32.64</v>
      </c>
      <c r="J1742" s="5">
        <f t="shared" si="27"/>
        <v>6</v>
      </c>
    </row>
    <row r="1743" spans="1:10" x14ac:dyDescent="0.35">
      <c r="A1743" s="2" t="s">
        <v>21</v>
      </c>
      <c r="B1743" s="2" t="s">
        <v>551</v>
      </c>
      <c r="C1743" s="2" t="s">
        <v>3</v>
      </c>
      <c r="D1743" s="2" t="s">
        <v>447</v>
      </c>
      <c r="E1743" s="3">
        <v>42497</v>
      </c>
      <c r="F1743" s="2" t="s">
        <v>5</v>
      </c>
      <c r="G1743" s="5">
        <v>10</v>
      </c>
      <c r="H1743" s="5">
        <v>12.42</v>
      </c>
      <c r="I1743" s="5">
        <v>124.2</v>
      </c>
      <c r="J1743" s="5">
        <f t="shared" si="27"/>
        <v>20</v>
      </c>
    </row>
    <row r="1744" spans="1:10" x14ac:dyDescent="0.35">
      <c r="A1744" s="2" t="s">
        <v>16</v>
      </c>
      <c r="B1744" s="2" t="s">
        <v>43</v>
      </c>
      <c r="C1744" s="2" t="s">
        <v>10</v>
      </c>
      <c r="D1744" s="2" t="s">
        <v>355</v>
      </c>
      <c r="E1744" s="3">
        <v>42497</v>
      </c>
      <c r="F1744" s="2" t="s">
        <v>5</v>
      </c>
      <c r="G1744" s="5">
        <v>7</v>
      </c>
      <c r="H1744" s="5">
        <v>12.42</v>
      </c>
      <c r="I1744" s="5">
        <v>86.94</v>
      </c>
      <c r="J1744" s="5">
        <f t="shared" si="27"/>
        <v>14</v>
      </c>
    </row>
    <row r="1745" spans="1:10" x14ac:dyDescent="0.35">
      <c r="A1745" s="2" t="s">
        <v>2</v>
      </c>
      <c r="B1745" s="2" t="s">
        <v>551</v>
      </c>
      <c r="C1745" s="2" t="s">
        <v>3</v>
      </c>
      <c r="D1745" s="2" t="s">
        <v>385</v>
      </c>
      <c r="E1745" s="3">
        <v>42497</v>
      </c>
      <c r="F1745" s="2" t="s">
        <v>15</v>
      </c>
      <c r="G1745" s="5">
        <v>1</v>
      </c>
      <c r="H1745" s="5">
        <v>17.829999999999998</v>
      </c>
      <c r="I1745" s="5">
        <v>17.829999999999998</v>
      </c>
      <c r="J1745" s="5">
        <f t="shared" si="27"/>
        <v>3.5</v>
      </c>
    </row>
    <row r="1746" spans="1:10" x14ac:dyDescent="0.35">
      <c r="A1746" s="2" t="s">
        <v>8</v>
      </c>
      <c r="B1746" s="2" t="s">
        <v>9</v>
      </c>
      <c r="C1746" s="2" t="s">
        <v>10</v>
      </c>
      <c r="D1746" s="2" t="s">
        <v>57</v>
      </c>
      <c r="E1746" s="3">
        <v>42497</v>
      </c>
      <c r="F1746" s="2" t="s">
        <v>12</v>
      </c>
      <c r="G1746" s="5">
        <v>3</v>
      </c>
      <c r="H1746" s="5">
        <v>16.32</v>
      </c>
      <c r="I1746" s="5">
        <v>48.96</v>
      </c>
      <c r="J1746" s="5">
        <f t="shared" si="27"/>
        <v>9</v>
      </c>
    </row>
    <row r="1747" spans="1:10" x14ac:dyDescent="0.35">
      <c r="A1747" s="2" t="s">
        <v>16</v>
      </c>
      <c r="B1747" s="2" t="s">
        <v>25</v>
      </c>
      <c r="C1747" s="2" t="s">
        <v>10</v>
      </c>
      <c r="D1747" s="2" t="s">
        <v>361</v>
      </c>
      <c r="E1747" s="3">
        <v>42497</v>
      </c>
      <c r="F1747" s="2" t="s">
        <v>15</v>
      </c>
      <c r="G1747" s="5">
        <v>2</v>
      </c>
      <c r="H1747" s="5">
        <v>17.829999999999998</v>
      </c>
      <c r="I1747" s="5">
        <v>35.659999999999997</v>
      </c>
      <c r="J1747" s="5">
        <f t="shared" si="27"/>
        <v>7</v>
      </c>
    </row>
    <row r="1748" spans="1:10" x14ac:dyDescent="0.35">
      <c r="A1748" s="2" t="s">
        <v>16</v>
      </c>
      <c r="B1748" s="2" t="s">
        <v>9</v>
      </c>
      <c r="C1748" s="2" t="s">
        <v>10</v>
      </c>
      <c r="D1748" s="2" t="s">
        <v>515</v>
      </c>
      <c r="E1748" s="3">
        <v>42497</v>
      </c>
      <c r="F1748" s="2" t="s">
        <v>12</v>
      </c>
      <c r="G1748" s="5">
        <v>9</v>
      </c>
      <c r="H1748" s="5">
        <v>16.32</v>
      </c>
      <c r="I1748" s="5">
        <v>146.88</v>
      </c>
      <c r="J1748" s="5">
        <f t="shared" si="27"/>
        <v>27</v>
      </c>
    </row>
    <row r="1749" spans="1:10" x14ac:dyDescent="0.35">
      <c r="A1749" s="2" t="s">
        <v>2</v>
      </c>
      <c r="B1749" s="2" t="s">
        <v>550</v>
      </c>
      <c r="C1749" s="2" t="s">
        <v>3</v>
      </c>
      <c r="D1749" s="2" t="s">
        <v>265</v>
      </c>
      <c r="E1749" s="3">
        <v>42497</v>
      </c>
      <c r="F1749" s="2" t="s">
        <v>15</v>
      </c>
      <c r="G1749" s="5">
        <v>1</v>
      </c>
      <c r="H1749" s="5">
        <v>17.829999999999998</v>
      </c>
      <c r="I1749" s="5">
        <v>17.829999999999998</v>
      </c>
      <c r="J1749" s="5">
        <f t="shared" si="27"/>
        <v>3.5</v>
      </c>
    </row>
    <row r="1750" spans="1:10" x14ac:dyDescent="0.35">
      <c r="A1750" s="2" t="s">
        <v>21</v>
      </c>
      <c r="B1750" s="2" t="s">
        <v>6</v>
      </c>
      <c r="C1750" s="2" t="s">
        <v>3</v>
      </c>
      <c r="D1750" s="2" t="s">
        <v>125</v>
      </c>
      <c r="E1750" s="3">
        <v>42497</v>
      </c>
      <c r="F1750" s="2" t="s">
        <v>5</v>
      </c>
      <c r="G1750" s="5">
        <v>8</v>
      </c>
      <c r="H1750" s="5">
        <v>12.42</v>
      </c>
      <c r="I1750" s="5">
        <v>99.36</v>
      </c>
      <c r="J1750" s="5">
        <f t="shared" si="27"/>
        <v>16</v>
      </c>
    </row>
    <row r="1751" spans="1:10" x14ac:dyDescent="0.35">
      <c r="A1751" s="2" t="s">
        <v>16</v>
      </c>
      <c r="B1751" s="2" t="s">
        <v>9</v>
      </c>
      <c r="C1751" s="2" t="s">
        <v>10</v>
      </c>
      <c r="D1751" s="2" t="s">
        <v>450</v>
      </c>
      <c r="E1751" s="3">
        <v>42497</v>
      </c>
      <c r="F1751" s="2" t="s">
        <v>18</v>
      </c>
      <c r="G1751" s="5">
        <v>2</v>
      </c>
      <c r="H1751" s="5">
        <v>53.35</v>
      </c>
      <c r="I1751" s="5">
        <v>106.7</v>
      </c>
      <c r="J1751" s="5">
        <f t="shared" si="27"/>
        <v>12</v>
      </c>
    </row>
    <row r="1752" spans="1:10" x14ac:dyDescent="0.35">
      <c r="A1752" s="2" t="s">
        <v>16</v>
      </c>
      <c r="B1752" s="2" t="s">
        <v>9</v>
      </c>
      <c r="C1752" s="2" t="s">
        <v>10</v>
      </c>
      <c r="D1752" s="2" t="s">
        <v>322</v>
      </c>
      <c r="E1752" s="3">
        <v>42497</v>
      </c>
      <c r="F1752" s="2" t="s">
        <v>15</v>
      </c>
      <c r="G1752" s="5">
        <v>9</v>
      </c>
      <c r="H1752" s="5">
        <v>17.829999999999998</v>
      </c>
      <c r="I1752" s="5">
        <v>160.46999999999997</v>
      </c>
      <c r="J1752" s="5">
        <f t="shared" si="27"/>
        <v>31.5</v>
      </c>
    </row>
    <row r="1753" spans="1:10" x14ac:dyDescent="0.35">
      <c r="A1753" s="2" t="s">
        <v>2</v>
      </c>
      <c r="B1753" s="2" t="s">
        <v>550</v>
      </c>
      <c r="C1753" s="2" t="s">
        <v>3</v>
      </c>
      <c r="D1753" s="2" t="s">
        <v>179</v>
      </c>
      <c r="E1753" s="3">
        <v>42497</v>
      </c>
      <c r="F1753" s="2" t="s">
        <v>5</v>
      </c>
      <c r="G1753" s="5">
        <v>9</v>
      </c>
      <c r="H1753" s="5">
        <v>12.42</v>
      </c>
      <c r="I1753" s="5">
        <v>111.78</v>
      </c>
      <c r="J1753" s="5">
        <f t="shared" si="27"/>
        <v>18</v>
      </c>
    </row>
    <row r="1754" spans="1:10" x14ac:dyDescent="0.35">
      <c r="A1754" s="2" t="s">
        <v>2</v>
      </c>
      <c r="B1754" s="2" t="s">
        <v>6</v>
      </c>
      <c r="C1754" s="2" t="s">
        <v>3</v>
      </c>
      <c r="D1754" s="2" t="s">
        <v>191</v>
      </c>
      <c r="E1754" s="3">
        <v>42498</v>
      </c>
      <c r="F1754" s="2" t="s">
        <v>5</v>
      </c>
      <c r="G1754" s="5">
        <v>7</v>
      </c>
      <c r="H1754" s="5">
        <v>12.42</v>
      </c>
      <c r="I1754" s="5">
        <v>86.94</v>
      </c>
      <c r="J1754" s="5">
        <f t="shared" si="27"/>
        <v>14</v>
      </c>
    </row>
    <row r="1755" spans="1:10" x14ac:dyDescent="0.35">
      <c r="A1755" s="2" t="s">
        <v>16</v>
      </c>
      <c r="B1755" s="2" t="s">
        <v>43</v>
      </c>
      <c r="C1755" s="2" t="s">
        <v>10</v>
      </c>
      <c r="D1755" s="2" t="s">
        <v>105</v>
      </c>
      <c r="E1755" s="3">
        <v>42498</v>
      </c>
      <c r="F1755" s="2" t="s">
        <v>18</v>
      </c>
      <c r="G1755" s="5">
        <v>10</v>
      </c>
      <c r="H1755" s="5">
        <v>53.35</v>
      </c>
      <c r="I1755" s="5">
        <v>533.5</v>
      </c>
      <c r="J1755" s="5">
        <f t="shared" si="27"/>
        <v>60</v>
      </c>
    </row>
    <row r="1756" spans="1:10" x14ac:dyDescent="0.35">
      <c r="A1756" s="2" t="s">
        <v>2</v>
      </c>
      <c r="B1756" s="2" t="s">
        <v>549</v>
      </c>
      <c r="C1756" s="2" t="s">
        <v>3</v>
      </c>
      <c r="D1756" s="2" t="s">
        <v>153</v>
      </c>
      <c r="E1756" s="3">
        <v>42498</v>
      </c>
      <c r="F1756" s="2" t="s">
        <v>5</v>
      </c>
      <c r="G1756" s="5">
        <v>7</v>
      </c>
      <c r="H1756" s="5">
        <v>12.42</v>
      </c>
      <c r="I1756" s="5">
        <v>86.94</v>
      </c>
      <c r="J1756" s="5">
        <f t="shared" si="27"/>
        <v>14</v>
      </c>
    </row>
    <row r="1757" spans="1:10" x14ac:dyDescent="0.35">
      <c r="A1757" s="2" t="s">
        <v>2</v>
      </c>
      <c r="B1757" s="2" t="s">
        <v>550</v>
      </c>
      <c r="C1757" s="2" t="s">
        <v>3</v>
      </c>
      <c r="D1757" s="2" t="s">
        <v>86</v>
      </c>
      <c r="E1757" s="3">
        <v>42498</v>
      </c>
      <c r="F1757" s="2" t="s">
        <v>5</v>
      </c>
      <c r="G1757" s="5">
        <v>2</v>
      </c>
      <c r="H1757" s="5">
        <v>12.42</v>
      </c>
      <c r="I1757" s="5">
        <v>24.84</v>
      </c>
      <c r="J1757" s="5">
        <f t="shared" si="27"/>
        <v>4</v>
      </c>
    </row>
    <row r="1758" spans="1:10" x14ac:dyDescent="0.35">
      <c r="A1758" s="2" t="s">
        <v>8</v>
      </c>
      <c r="B1758" s="2" t="s">
        <v>9</v>
      </c>
      <c r="C1758" s="2" t="s">
        <v>10</v>
      </c>
      <c r="D1758" s="2" t="s">
        <v>426</v>
      </c>
      <c r="E1758" s="3">
        <v>42498</v>
      </c>
      <c r="F1758" s="2" t="s">
        <v>18</v>
      </c>
      <c r="G1758" s="5">
        <v>9</v>
      </c>
      <c r="H1758" s="5">
        <v>53.35</v>
      </c>
      <c r="I1758" s="5">
        <v>480.15000000000003</v>
      </c>
      <c r="J1758" s="5">
        <f t="shared" si="27"/>
        <v>54</v>
      </c>
    </row>
    <row r="1759" spans="1:10" x14ac:dyDescent="0.35">
      <c r="A1759" s="2" t="s">
        <v>2</v>
      </c>
      <c r="B1759" s="2" t="s">
        <v>551</v>
      </c>
      <c r="C1759" s="2" t="s">
        <v>3</v>
      </c>
      <c r="D1759" s="2" t="s">
        <v>360</v>
      </c>
      <c r="E1759" s="3">
        <v>42498</v>
      </c>
      <c r="F1759" s="2" t="s">
        <v>15</v>
      </c>
      <c r="G1759" s="5">
        <v>1</v>
      </c>
      <c r="H1759" s="5">
        <v>17.829999999999998</v>
      </c>
      <c r="I1759" s="5">
        <v>17.829999999999998</v>
      </c>
      <c r="J1759" s="5">
        <f t="shared" si="27"/>
        <v>3.5</v>
      </c>
    </row>
    <row r="1760" spans="1:10" x14ac:dyDescent="0.35">
      <c r="A1760" s="2" t="s">
        <v>37</v>
      </c>
      <c r="B1760" s="2" t="s">
        <v>551</v>
      </c>
      <c r="C1760" s="2" t="s">
        <v>3</v>
      </c>
      <c r="D1760" s="2" t="s">
        <v>490</v>
      </c>
      <c r="E1760" s="3">
        <v>42498</v>
      </c>
      <c r="F1760" s="2" t="s">
        <v>12</v>
      </c>
      <c r="G1760" s="5">
        <v>10</v>
      </c>
      <c r="H1760" s="5">
        <v>16.32</v>
      </c>
      <c r="I1760" s="5">
        <v>163.19999999999999</v>
      </c>
      <c r="J1760" s="5">
        <f t="shared" si="27"/>
        <v>30</v>
      </c>
    </row>
    <row r="1761" spans="1:10" x14ac:dyDescent="0.35">
      <c r="A1761" s="2" t="s">
        <v>8</v>
      </c>
      <c r="B1761" s="2" t="s">
        <v>112</v>
      </c>
      <c r="C1761" s="2" t="s">
        <v>10</v>
      </c>
      <c r="D1761" s="2" t="s">
        <v>131</v>
      </c>
      <c r="E1761" s="3">
        <v>42498</v>
      </c>
      <c r="F1761" s="2" t="s">
        <v>15</v>
      </c>
      <c r="G1761" s="5">
        <v>7</v>
      </c>
      <c r="H1761" s="5">
        <v>17.829999999999998</v>
      </c>
      <c r="I1761" s="5">
        <v>124.80999999999999</v>
      </c>
      <c r="J1761" s="5">
        <f t="shared" si="27"/>
        <v>24.5</v>
      </c>
    </row>
    <row r="1762" spans="1:10" x14ac:dyDescent="0.35">
      <c r="A1762" s="2" t="s">
        <v>16</v>
      </c>
      <c r="B1762" s="2" t="s">
        <v>25</v>
      </c>
      <c r="C1762" s="2" t="s">
        <v>10</v>
      </c>
      <c r="D1762" s="2" t="s">
        <v>147</v>
      </c>
      <c r="E1762" s="3">
        <v>42498</v>
      </c>
      <c r="F1762" s="2" t="s">
        <v>15</v>
      </c>
      <c r="G1762" s="5">
        <v>2</v>
      </c>
      <c r="H1762" s="5">
        <v>17.829999999999998</v>
      </c>
      <c r="I1762" s="5">
        <v>35.659999999999997</v>
      </c>
      <c r="J1762" s="5">
        <f t="shared" si="27"/>
        <v>7</v>
      </c>
    </row>
    <row r="1763" spans="1:10" x14ac:dyDescent="0.35">
      <c r="A1763" s="2" t="s">
        <v>16</v>
      </c>
      <c r="B1763" s="2" t="s">
        <v>25</v>
      </c>
      <c r="C1763" s="2" t="s">
        <v>10</v>
      </c>
      <c r="D1763" s="2" t="s">
        <v>244</v>
      </c>
      <c r="E1763" s="3">
        <v>42498</v>
      </c>
      <c r="F1763" s="2" t="s">
        <v>5</v>
      </c>
      <c r="G1763" s="5">
        <v>10</v>
      </c>
      <c r="H1763" s="5">
        <v>12.42</v>
      </c>
      <c r="I1763" s="5">
        <v>124.2</v>
      </c>
      <c r="J1763" s="5">
        <f t="shared" si="27"/>
        <v>20</v>
      </c>
    </row>
    <row r="1764" spans="1:10" x14ac:dyDescent="0.35">
      <c r="A1764" s="2" t="s">
        <v>16</v>
      </c>
      <c r="B1764" s="2" t="s">
        <v>43</v>
      </c>
      <c r="C1764" s="2" t="s">
        <v>10</v>
      </c>
      <c r="D1764" s="2" t="s">
        <v>233</v>
      </c>
      <c r="E1764" s="3">
        <v>42498</v>
      </c>
      <c r="F1764" s="2" t="s">
        <v>5</v>
      </c>
      <c r="G1764" s="5">
        <v>4</v>
      </c>
      <c r="H1764" s="5">
        <v>12.42</v>
      </c>
      <c r="I1764" s="5">
        <v>49.68</v>
      </c>
      <c r="J1764" s="5">
        <f t="shared" si="27"/>
        <v>8</v>
      </c>
    </row>
    <row r="1765" spans="1:10" x14ac:dyDescent="0.35">
      <c r="A1765" s="2" t="s">
        <v>2</v>
      </c>
      <c r="B1765" s="2" t="s">
        <v>6</v>
      </c>
      <c r="C1765" s="2" t="s">
        <v>3</v>
      </c>
      <c r="D1765" s="2" t="s">
        <v>167</v>
      </c>
      <c r="E1765" s="3">
        <v>42498</v>
      </c>
      <c r="F1765" s="2" t="s">
        <v>5</v>
      </c>
      <c r="G1765" s="5">
        <v>3</v>
      </c>
      <c r="H1765" s="5">
        <v>12.42</v>
      </c>
      <c r="I1765" s="5">
        <v>37.26</v>
      </c>
      <c r="J1765" s="5">
        <f t="shared" si="27"/>
        <v>6</v>
      </c>
    </row>
    <row r="1766" spans="1:10" x14ac:dyDescent="0.35">
      <c r="A1766" s="2" t="s">
        <v>16</v>
      </c>
      <c r="B1766" s="2" t="s">
        <v>43</v>
      </c>
      <c r="C1766" s="2" t="s">
        <v>10</v>
      </c>
      <c r="D1766" s="2" t="s">
        <v>321</v>
      </c>
      <c r="E1766" s="3">
        <v>42498</v>
      </c>
      <c r="F1766" s="2" t="s">
        <v>15</v>
      </c>
      <c r="G1766" s="5">
        <v>4</v>
      </c>
      <c r="H1766" s="5">
        <v>17.829999999999998</v>
      </c>
      <c r="I1766" s="5">
        <v>71.319999999999993</v>
      </c>
      <c r="J1766" s="5">
        <f t="shared" si="27"/>
        <v>14</v>
      </c>
    </row>
    <row r="1767" spans="1:10" x14ac:dyDescent="0.35">
      <c r="A1767" s="2" t="s">
        <v>37</v>
      </c>
      <c r="B1767" s="2" t="s">
        <v>6</v>
      </c>
      <c r="C1767" s="2" t="s">
        <v>3</v>
      </c>
      <c r="D1767" s="2" t="s">
        <v>432</v>
      </c>
      <c r="E1767" s="3">
        <v>42499</v>
      </c>
      <c r="F1767" s="2" t="s">
        <v>15</v>
      </c>
      <c r="G1767" s="5">
        <v>4</v>
      </c>
      <c r="H1767" s="5">
        <v>17.829999999999998</v>
      </c>
      <c r="I1767" s="5">
        <v>71.319999999999993</v>
      </c>
      <c r="J1767" s="5">
        <f t="shared" si="27"/>
        <v>14</v>
      </c>
    </row>
    <row r="1768" spans="1:10" x14ac:dyDescent="0.35">
      <c r="A1768" s="2" t="s">
        <v>2</v>
      </c>
      <c r="B1768" s="2" t="s">
        <v>551</v>
      </c>
      <c r="C1768" s="2" t="s">
        <v>3</v>
      </c>
      <c r="D1768" s="2" t="s">
        <v>496</v>
      </c>
      <c r="E1768" s="3">
        <v>42499</v>
      </c>
      <c r="F1768" s="2" t="s">
        <v>18</v>
      </c>
      <c r="G1768" s="5">
        <v>1</v>
      </c>
      <c r="H1768" s="5">
        <v>53.35</v>
      </c>
      <c r="I1768" s="5">
        <v>53.35</v>
      </c>
      <c r="J1768" s="5">
        <f t="shared" si="27"/>
        <v>6</v>
      </c>
    </row>
    <row r="1769" spans="1:10" x14ac:dyDescent="0.35">
      <c r="A1769" s="2" t="s">
        <v>8</v>
      </c>
      <c r="B1769" s="2" t="s">
        <v>25</v>
      </c>
      <c r="C1769" s="2" t="s">
        <v>10</v>
      </c>
      <c r="D1769" s="2" t="s">
        <v>154</v>
      </c>
      <c r="E1769" s="3">
        <v>42499</v>
      </c>
      <c r="F1769" s="2" t="s">
        <v>18</v>
      </c>
      <c r="G1769" s="5">
        <v>3</v>
      </c>
      <c r="H1769" s="5">
        <v>53.35</v>
      </c>
      <c r="I1769" s="5">
        <v>160.05000000000001</v>
      </c>
      <c r="J1769" s="5">
        <f t="shared" si="27"/>
        <v>18</v>
      </c>
    </row>
    <row r="1770" spans="1:10" x14ac:dyDescent="0.35">
      <c r="A1770" s="2" t="s">
        <v>8</v>
      </c>
      <c r="B1770" s="2" t="s">
        <v>112</v>
      </c>
      <c r="C1770" s="2" t="s">
        <v>10</v>
      </c>
      <c r="D1770" s="2" t="s">
        <v>433</v>
      </c>
      <c r="E1770" s="3">
        <v>42499</v>
      </c>
      <c r="F1770" s="2" t="s">
        <v>12</v>
      </c>
      <c r="G1770" s="5">
        <v>10</v>
      </c>
      <c r="H1770" s="5">
        <v>16.32</v>
      </c>
      <c r="I1770" s="5">
        <v>163.19999999999999</v>
      </c>
      <c r="J1770" s="5">
        <f t="shared" si="27"/>
        <v>30</v>
      </c>
    </row>
    <row r="1771" spans="1:10" x14ac:dyDescent="0.35">
      <c r="A1771" s="2" t="s">
        <v>2</v>
      </c>
      <c r="B1771" s="2" t="s">
        <v>550</v>
      </c>
      <c r="C1771" s="2" t="s">
        <v>3</v>
      </c>
      <c r="D1771" s="2" t="s">
        <v>382</v>
      </c>
      <c r="E1771" s="3">
        <v>42499</v>
      </c>
      <c r="F1771" s="2" t="s">
        <v>12</v>
      </c>
      <c r="G1771" s="5">
        <v>1</v>
      </c>
      <c r="H1771" s="5">
        <v>16.32</v>
      </c>
      <c r="I1771" s="5">
        <v>16.32</v>
      </c>
      <c r="J1771" s="5">
        <f t="shared" si="27"/>
        <v>3</v>
      </c>
    </row>
    <row r="1772" spans="1:10" x14ac:dyDescent="0.35">
      <c r="A1772" s="2" t="s">
        <v>2</v>
      </c>
      <c r="B1772" s="2" t="s">
        <v>551</v>
      </c>
      <c r="C1772" s="2" t="s">
        <v>3</v>
      </c>
      <c r="D1772" s="2" t="s">
        <v>430</v>
      </c>
      <c r="E1772" s="3">
        <v>42499</v>
      </c>
      <c r="F1772" s="2" t="s">
        <v>15</v>
      </c>
      <c r="G1772" s="5">
        <v>3</v>
      </c>
      <c r="H1772" s="5">
        <v>17.829999999999998</v>
      </c>
      <c r="I1772" s="5">
        <v>53.489999999999995</v>
      </c>
      <c r="J1772" s="5">
        <f t="shared" si="27"/>
        <v>10.5</v>
      </c>
    </row>
    <row r="1773" spans="1:10" x14ac:dyDescent="0.35">
      <c r="A1773" s="2" t="s">
        <v>2</v>
      </c>
      <c r="B1773" s="2" t="s">
        <v>6</v>
      </c>
      <c r="C1773" s="2" t="s">
        <v>3</v>
      </c>
      <c r="D1773" s="2" t="s">
        <v>428</v>
      </c>
      <c r="E1773" s="3">
        <v>42499</v>
      </c>
      <c r="F1773" s="2" t="s">
        <v>15</v>
      </c>
      <c r="G1773" s="5">
        <v>5</v>
      </c>
      <c r="H1773" s="5">
        <v>17.829999999999998</v>
      </c>
      <c r="I1773" s="5">
        <v>89.149999999999991</v>
      </c>
      <c r="J1773" s="5">
        <f t="shared" si="27"/>
        <v>17.5</v>
      </c>
    </row>
    <row r="1774" spans="1:10" x14ac:dyDescent="0.35">
      <c r="A1774" s="2" t="s">
        <v>21</v>
      </c>
      <c r="B1774" s="2" t="s">
        <v>551</v>
      </c>
      <c r="C1774" s="2" t="s">
        <v>3</v>
      </c>
      <c r="D1774" s="2" t="s">
        <v>340</v>
      </c>
      <c r="E1774" s="3">
        <v>42499</v>
      </c>
      <c r="F1774" s="2" t="s">
        <v>5</v>
      </c>
      <c r="G1774" s="5">
        <v>7</v>
      </c>
      <c r="H1774" s="5">
        <v>12.42</v>
      </c>
      <c r="I1774" s="5">
        <v>86.94</v>
      </c>
      <c r="J1774" s="5">
        <f t="shared" si="27"/>
        <v>14</v>
      </c>
    </row>
    <row r="1775" spans="1:10" x14ac:dyDescent="0.35">
      <c r="A1775" s="2" t="s">
        <v>2</v>
      </c>
      <c r="B1775" s="2" t="s">
        <v>550</v>
      </c>
      <c r="C1775" s="2" t="s">
        <v>3</v>
      </c>
      <c r="D1775" s="2" t="s">
        <v>396</v>
      </c>
      <c r="E1775" s="3">
        <v>42499</v>
      </c>
      <c r="F1775" s="2" t="s">
        <v>5</v>
      </c>
      <c r="G1775" s="5">
        <v>10</v>
      </c>
      <c r="H1775" s="5">
        <v>12.42</v>
      </c>
      <c r="I1775" s="5">
        <v>124.2</v>
      </c>
      <c r="J1775" s="5">
        <f t="shared" si="27"/>
        <v>20</v>
      </c>
    </row>
    <row r="1776" spans="1:10" x14ac:dyDescent="0.35">
      <c r="A1776" s="2" t="s">
        <v>2</v>
      </c>
      <c r="B1776" s="2" t="s">
        <v>6</v>
      </c>
      <c r="C1776" s="2" t="s">
        <v>3</v>
      </c>
      <c r="D1776" s="2" t="s">
        <v>29</v>
      </c>
      <c r="E1776" s="3">
        <v>42500</v>
      </c>
      <c r="F1776" s="2" t="s">
        <v>5</v>
      </c>
      <c r="G1776" s="5">
        <v>5</v>
      </c>
      <c r="H1776" s="5">
        <v>12.42</v>
      </c>
      <c r="I1776" s="5">
        <v>62.1</v>
      </c>
      <c r="J1776" s="5">
        <f t="shared" si="27"/>
        <v>10</v>
      </c>
    </row>
    <row r="1777" spans="1:10" x14ac:dyDescent="0.35">
      <c r="A1777" s="2" t="s">
        <v>21</v>
      </c>
      <c r="B1777" s="2" t="s">
        <v>551</v>
      </c>
      <c r="C1777" s="2" t="s">
        <v>3</v>
      </c>
      <c r="D1777" s="2" t="s">
        <v>481</v>
      </c>
      <c r="E1777" s="3">
        <v>42500</v>
      </c>
      <c r="F1777" s="2" t="s">
        <v>18</v>
      </c>
      <c r="G1777" s="5">
        <v>8</v>
      </c>
      <c r="H1777" s="5">
        <v>53.35</v>
      </c>
      <c r="I1777" s="5">
        <v>426.8</v>
      </c>
      <c r="J1777" s="5">
        <f t="shared" si="27"/>
        <v>48</v>
      </c>
    </row>
    <row r="1778" spans="1:10" x14ac:dyDescent="0.35">
      <c r="A1778" s="2" t="s">
        <v>2</v>
      </c>
      <c r="B1778" s="2" t="s">
        <v>549</v>
      </c>
      <c r="C1778" s="2" t="s">
        <v>3</v>
      </c>
      <c r="D1778" s="2" t="s">
        <v>294</v>
      </c>
      <c r="E1778" s="3">
        <v>42500</v>
      </c>
      <c r="F1778" s="2" t="s">
        <v>5</v>
      </c>
      <c r="G1778" s="5">
        <v>9</v>
      </c>
      <c r="H1778" s="5">
        <v>12.42</v>
      </c>
      <c r="I1778" s="5">
        <v>111.78</v>
      </c>
      <c r="J1778" s="5">
        <f t="shared" si="27"/>
        <v>18</v>
      </c>
    </row>
    <row r="1779" spans="1:10" x14ac:dyDescent="0.35">
      <c r="A1779" s="2" t="s">
        <v>2</v>
      </c>
      <c r="B1779" s="2" t="s">
        <v>551</v>
      </c>
      <c r="C1779" s="2" t="s">
        <v>3</v>
      </c>
      <c r="D1779" s="2" t="s">
        <v>269</v>
      </c>
      <c r="E1779" s="3">
        <v>42500</v>
      </c>
      <c r="F1779" s="2" t="s">
        <v>5</v>
      </c>
      <c r="G1779" s="5">
        <v>4</v>
      </c>
      <c r="H1779" s="5">
        <v>12.42</v>
      </c>
      <c r="I1779" s="5">
        <v>49.68</v>
      </c>
      <c r="J1779" s="5">
        <f t="shared" si="27"/>
        <v>8</v>
      </c>
    </row>
    <row r="1780" spans="1:10" x14ac:dyDescent="0.35">
      <c r="A1780" s="2" t="s">
        <v>16</v>
      </c>
      <c r="B1780" s="2" t="s">
        <v>9</v>
      </c>
      <c r="C1780" s="2" t="s">
        <v>10</v>
      </c>
      <c r="D1780" s="2" t="s">
        <v>284</v>
      </c>
      <c r="E1780" s="3">
        <v>42500</v>
      </c>
      <c r="F1780" s="2" t="s">
        <v>18</v>
      </c>
      <c r="G1780" s="5">
        <v>8</v>
      </c>
      <c r="H1780" s="5">
        <v>53.35</v>
      </c>
      <c r="I1780" s="5">
        <v>426.8</v>
      </c>
      <c r="J1780" s="5">
        <f t="shared" si="27"/>
        <v>48</v>
      </c>
    </row>
    <row r="1781" spans="1:10" x14ac:dyDescent="0.35">
      <c r="A1781" s="2" t="s">
        <v>8</v>
      </c>
      <c r="B1781" s="2" t="s">
        <v>25</v>
      </c>
      <c r="C1781" s="2" t="s">
        <v>10</v>
      </c>
      <c r="D1781" s="2" t="s">
        <v>87</v>
      </c>
      <c r="E1781" s="3">
        <v>42500</v>
      </c>
      <c r="F1781" s="2" t="s">
        <v>5</v>
      </c>
      <c r="G1781" s="5">
        <v>1</v>
      </c>
      <c r="H1781" s="5">
        <v>12.42</v>
      </c>
      <c r="I1781" s="5">
        <v>12.42</v>
      </c>
      <c r="J1781" s="5">
        <f t="shared" si="27"/>
        <v>2</v>
      </c>
    </row>
    <row r="1782" spans="1:10" x14ac:dyDescent="0.35">
      <c r="A1782" s="2" t="s">
        <v>37</v>
      </c>
      <c r="B1782" s="2" t="s">
        <v>551</v>
      </c>
      <c r="C1782" s="2" t="s">
        <v>3</v>
      </c>
      <c r="D1782" s="2" t="s">
        <v>91</v>
      </c>
      <c r="E1782" s="3">
        <v>42500</v>
      </c>
      <c r="F1782" s="2" t="s">
        <v>5</v>
      </c>
      <c r="G1782" s="5">
        <v>7</v>
      </c>
      <c r="H1782" s="5">
        <v>12.42</v>
      </c>
      <c r="I1782" s="5">
        <v>86.94</v>
      </c>
      <c r="J1782" s="5">
        <f t="shared" si="27"/>
        <v>14</v>
      </c>
    </row>
    <row r="1783" spans="1:10" x14ac:dyDescent="0.35">
      <c r="A1783" s="2" t="s">
        <v>21</v>
      </c>
      <c r="B1783" s="2" t="s">
        <v>6</v>
      </c>
      <c r="C1783" s="2" t="s">
        <v>3</v>
      </c>
      <c r="D1783" s="2" t="s">
        <v>54</v>
      </c>
      <c r="E1783" s="3">
        <v>42500</v>
      </c>
      <c r="F1783" s="2" t="s">
        <v>18</v>
      </c>
      <c r="G1783" s="5">
        <v>2</v>
      </c>
      <c r="H1783" s="5">
        <v>53.35</v>
      </c>
      <c r="I1783" s="5">
        <v>106.7</v>
      </c>
      <c r="J1783" s="5">
        <f t="shared" si="27"/>
        <v>12</v>
      </c>
    </row>
    <row r="1784" spans="1:10" x14ac:dyDescent="0.35">
      <c r="A1784" s="2" t="s">
        <v>2</v>
      </c>
      <c r="B1784" s="2" t="s">
        <v>549</v>
      </c>
      <c r="C1784" s="2" t="s">
        <v>3</v>
      </c>
      <c r="D1784" s="2" t="s">
        <v>376</v>
      </c>
      <c r="E1784" s="3">
        <v>42500</v>
      </c>
      <c r="F1784" s="2" t="s">
        <v>5</v>
      </c>
      <c r="G1784" s="5">
        <v>10</v>
      </c>
      <c r="H1784" s="5">
        <v>12.42</v>
      </c>
      <c r="I1784" s="5">
        <v>124.2</v>
      </c>
      <c r="J1784" s="5">
        <f t="shared" si="27"/>
        <v>20</v>
      </c>
    </row>
    <row r="1785" spans="1:10" x14ac:dyDescent="0.35">
      <c r="A1785" s="2" t="s">
        <v>2</v>
      </c>
      <c r="B1785" s="2" t="s">
        <v>551</v>
      </c>
      <c r="C1785" s="2" t="s">
        <v>3</v>
      </c>
      <c r="D1785" s="2" t="s">
        <v>399</v>
      </c>
      <c r="E1785" s="3">
        <v>42500</v>
      </c>
      <c r="F1785" s="2" t="s">
        <v>18</v>
      </c>
      <c r="G1785" s="5">
        <v>2</v>
      </c>
      <c r="H1785" s="5">
        <v>53.35</v>
      </c>
      <c r="I1785" s="5">
        <v>106.7</v>
      </c>
      <c r="J1785" s="5">
        <f t="shared" si="27"/>
        <v>12</v>
      </c>
    </row>
    <row r="1786" spans="1:10" x14ac:dyDescent="0.35">
      <c r="A1786" s="2" t="s">
        <v>2</v>
      </c>
      <c r="B1786" s="2" t="s">
        <v>550</v>
      </c>
      <c r="C1786" s="2" t="s">
        <v>3</v>
      </c>
      <c r="D1786" s="2" t="s">
        <v>373</v>
      </c>
      <c r="E1786" s="3">
        <v>42500</v>
      </c>
      <c r="F1786" s="2" t="s">
        <v>5</v>
      </c>
      <c r="G1786" s="5">
        <v>1</v>
      </c>
      <c r="H1786" s="5">
        <v>12.42</v>
      </c>
      <c r="I1786" s="5">
        <v>12.42</v>
      </c>
      <c r="J1786" s="5">
        <f t="shared" si="27"/>
        <v>2</v>
      </c>
    </row>
    <row r="1787" spans="1:10" x14ac:dyDescent="0.35">
      <c r="A1787" s="2" t="s">
        <v>21</v>
      </c>
      <c r="B1787" s="2" t="s">
        <v>550</v>
      </c>
      <c r="C1787" s="2" t="s">
        <v>3</v>
      </c>
      <c r="D1787" s="2" t="s">
        <v>14</v>
      </c>
      <c r="E1787" s="3">
        <v>42500</v>
      </c>
      <c r="F1787" s="2" t="s">
        <v>5</v>
      </c>
      <c r="G1787" s="5">
        <v>3</v>
      </c>
      <c r="H1787" s="5">
        <v>12.42</v>
      </c>
      <c r="I1787" s="5">
        <v>37.26</v>
      </c>
      <c r="J1787" s="5">
        <f t="shared" si="27"/>
        <v>6</v>
      </c>
    </row>
    <row r="1788" spans="1:10" x14ac:dyDescent="0.35">
      <c r="A1788" s="2" t="s">
        <v>16</v>
      </c>
      <c r="B1788" s="2" t="s">
        <v>25</v>
      </c>
      <c r="C1788" s="2" t="s">
        <v>10</v>
      </c>
      <c r="D1788" s="2" t="s">
        <v>268</v>
      </c>
      <c r="E1788" s="3">
        <v>42500</v>
      </c>
      <c r="F1788" s="2" t="s">
        <v>5</v>
      </c>
      <c r="G1788" s="5">
        <v>7</v>
      </c>
      <c r="H1788" s="5">
        <v>12.42</v>
      </c>
      <c r="I1788" s="5">
        <v>86.94</v>
      </c>
      <c r="J1788" s="5">
        <f t="shared" si="27"/>
        <v>14</v>
      </c>
    </row>
    <row r="1789" spans="1:10" x14ac:dyDescent="0.35">
      <c r="A1789" s="2" t="s">
        <v>16</v>
      </c>
      <c r="B1789" s="2" t="s">
        <v>9</v>
      </c>
      <c r="C1789" s="2" t="s">
        <v>10</v>
      </c>
      <c r="D1789" s="2" t="s">
        <v>491</v>
      </c>
      <c r="E1789" s="3">
        <v>42500</v>
      </c>
      <c r="F1789" s="2" t="s">
        <v>12</v>
      </c>
      <c r="G1789" s="5">
        <v>4</v>
      </c>
      <c r="H1789" s="5">
        <v>16.32</v>
      </c>
      <c r="I1789" s="5">
        <v>65.28</v>
      </c>
      <c r="J1789" s="5">
        <f t="shared" si="27"/>
        <v>12</v>
      </c>
    </row>
    <row r="1790" spans="1:10" x14ac:dyDescent="0.35">
      <c r="A1790" s="2" t="s">
        <v>2</v>
      </c>
      <c r="B1790" s="2" t="s">
        <v>550</v>
      </c>
      <c r="C1790" s="2" t="s">
        <v>3</v>
      </c>
      <c r="D1790" s="2" t="s">
        <v>349</v>
      </c>
      <c r="E1790" s="3">
        <v>42500</v>
      </c>
      <c r="F1790" s="2" t="s">
        <v>15</v>
      </c>
      <c r="G1790" s="5">
        <v>2</v>
      </c>
      <c r="H1790" s="5">
        <v>17.829999999999998</v>
      </c>
      <c r="I1790" s="5">
        <v>35.659999999999997</v>
      </c>
      <c r="J1790" s="5">
        <f t="shared" si="27"/>
        <v>7</v>
      </c>
    </row>
    <row r="1791" spans="1:10" x14ac:dyDescent="0.35">
      <c r="A1791" s="2" t="s">
        <v>16</v>
      </c>
      <c r="B1791" s="2" t="s">
        <v>112</v>
      </c>
      <c r="C1791" s="2" t="s">
        <v>10</v>
      </c>
      <c r="D1791" s="2" t="s">
        <v>458</v>
      </c>
      <c r="E1791" s="3">
        <v>42500</v>
      </c>
      <c r="F1791" s="2" t="s">
        <v>5</v>
      </c>
      <c r="G1791" s="5">
        <v>6</v>
      </c>
      <c r="H1791" s="5">
        <v>12.42</v>
      </c>
      <c r="I1791" s="5">
        <v>74.52</v>
      </c>
      <c r="J1791" s="5">
        <f t="shared" si="27"/>
        <v>12</v>
      </c>
    </row>
    <row r="1792" spans="1:10" x14ac:dyDescent="0.35">
      <c r="A1792" s="2" t="s">
        <v>16</v>
      </c>
      <c r="B1792" s="2" t="s">
        <v>43</v>
      </c>
      <c r="C1792" s="2" t="s">
        <v>10</v>
      </c>
      <c r="D1792" s="2" t="s">
        <v>58</v>
      </c>
      <c r="E1792" s="3">
        <v>42500</v>
      </c>
      <c r="F1792" s="2" t="s">
        <v>5</v>
      </c>
      <c r="G1792" s="5">
        <v>9</v>
      </c>
      <c r="H1792" s="5">
        <v>12.42</v>
      </c>
      <c r="I1792" s="5">
        <v>111.78</v>
      </c>
      <c r="J1792" s="5">
        <f t="shared" si="27"/>
        <v>18</v>
      </c>
    </row>
    <row r="1793" spans="1:10" x14ac:dyDescent="0.35">
      <c r="A1793" s="2" t="s">
        <v>16</v>
      </c>
      <c r="B1793" s="2" t="s">
        <v>25</v>
      </c>
      <c r="C1793" s="2" t="s">
        <v>10</v>
      </c>
      <c r="D1793" s="2" t="s">
        <v>257</v>
      </c>
      <c r="E1793" s="3">
        <v>42500</v>
      </c>
      <c r="F1793" s="2" t="s">
        <v>5</v>
      </c>
      <c r="G1793" s="5">
        <v>7</v>
      </c>
      <c r="H1793" s="5">
        <v>12.42</v>
      </c>
      <c r="I1793" s="5">
        <v>86.94</v>
      </c>
      <c r="J1793" s="5">
        <f t="shared" si="27"/>
        <v>14</v>
      </c>
    </row>
    <row r="1794" spans="1:10" x14ac:dyDescent="0.35">
      <c r="A1794" s="2" t="s">
        <v>8</v>
      </c>
      <c r="B1794" s="2" t="s">
        <v>9</v>
      </c>
      <c r="C1794" s="2" t="s">
        <v>10</v>
      </c>
      <c r="D1794" s="2" t="s">
        <v>243</v>
      </c>
      <c r="E1794" s="3">
        <v>42500</v>
      </c>
      <c r="F1794" s="2" t="s">
        <v>5</v>
      </c>
      <c r="G1794" s="5">
        <v>4</v>
      </c>
      <c r="H1794" s="5">
        <v>12.42</v>
      </c>
      <c r="I1794" s="5">
        <v>49.68</v>
      </c>
      <c r="J1794" s="5">
        <f t="shared" si="27"/>
        <v>8</v>
      </c>
    </row>
    <row r="1795" spans="1:10" x14ac:dyDescent="0.35">
      <c r="A1795" s="2" t="s">
        <v>16</v>
      </c>
      <c r="B1795" s="2" t="s">
        <v>9</v>
      </c>
      <c r="C1795" s="2" t="s">
        <v>10</v>
      </c>
      <c r="D1795" s="2" t="s">
        <v>450</v>
      </c>
      <c r="E1795" s="3">
        <v>42500</v>
      </c>
      <c r="F1795" s="2" t="s">
        <v>5</v>
      </c>
      <c r="G1795" s="5">
        <v>4</v>
      </c>
      <c r="H1795" s="5">
        <v>12.42</v>
      </c>
      <c r="I1795" s="5">
        <v>49.68</v>
      </c>
      <c r="J1795" s="5">
        <f t="shared" ref="J1795:J1858" si="28">IF(F1795="Junk",G1795*2,IF(F1795="Stuff",G1795*3,IF(F1795="Things",G1795*3.5,G1795*6)))</f>
        <v>8</v>
      </c>
    </row>
    <row r="1796" spans="1:10" x14ac:dyDescent="0.35">
      <c r="A1796" s="2" t="s">
        <v>16</v>
      </c>
      <c r="B1796" s="2" t="s">
        <v>43</v>
      </c>
      <c r="C1796" s="2" t="s">
        <v>10</v>
      </c>
      <c r="D1796" s="2" t="s">
        <v>188</v>
      </c>
      <c r="E1796" s="3">
        <v>42501</v>
      </c>
      <c r="F1796" s="2" t="s">
        <v>5</v>
      </c>
      <c r="G1796" s="5">
        <v>7</v>
      </c>
      <c r="H1796" s="5">
        <v>12.42</v>
      </c>
      <c r="I1796" s="5">
        <v>86.94</v>
      </c>
      <c r="J1796" s="5">
        <f t="shared" si="28"/>
        <v>14</v>
      </c>
    </row>
    <row r="1797" spans="1:10" x14ac:dyDescent="0.35">
      <c r="A1797" s="2" t="s">
        <v>37</v>
      </c>
      <c r="B1797" s="2" t="s">
        <v>549</v>
      </c>
      <c r="C1797" s="2" t="s">
        <v>3</v>
      </c>
      <c r="D1797" s="2" t="s">
        <v>390</v>
      </c>
      <c r="E1797" s="3">
        <v>42501</v>
      </c>
      <c r="F1797" s="2" t="s">
        <v>5</v>
      </c>
      <c r="G1797" s="5">
        <v>1</v>
      </c>
      <c r="H1797" s="5">
        <v>12.42</v>
      </c>
      <c r="I1797" s="5">
        <v>12.42</v>
      </c>
      <c r="J1797" s="5">
        <f t="shared" si="28"/>
        <v>2</v>
      </c>
    </row>
    <row r="1798" spans="1:10" x14ac:dyDescent="0.35">
      <c r="A1798" s="2" t="s">
        <v>21</v>
      </c>
      <c r="B1798" s="2" t="s">
        <v>551</v>
      </c>
      <c r="C1798" s="2" t="s">
        <v>3</v>
      </c>
      <c r="D1798" s="2" t="s">
        <v>441</v>
      </c>
      <c r="E1798" s="3">
        <v>42501</v>
      </c>
      <c r="F1798" s="2" t="s">
        <v>5</v>
      </c>
      <c r="G1798" s="5">
        <v>10</v>
      </c>
      <c r="H1798" s="5">
        <v>12.42</v>
      </c>
      <c r="I1798" s="5">
        <v>124.2</v>
      </c>
      <c r="J1798" s="5">
        <f t="shared" si="28"/>
        <v>20</v>
      </c>
    </row>
    <row r="1799" spans="1:10" x14ac:dyDescent="0.35">
      <c r="A1799" s="2" t="s">
        <v>8</v>
      </c>
      <c r="B1799" s="2" t="s">
        <v>43</v>
      </c>
      <c r="C1799" s="2" t="s">
        <v>10</v>
      </c>
      <c r="D1799" s="2" t="s">
        <v>105</v>
      </c>
      <c r="E1799" s="3">
        <v>42501</v>
      </c>
      <c r="F1799" s="2" t="s">
        <v>12</v>
      </c>
      <c r="G1799" s="5">
        <v>3</v>
      </c>
      <c r="H1799" s="5">
        <v>16.32</v>
      </c>
      <c r="I1799" s="5">
        <v>48.96</v>
      </c>
      <c r="J1799" s="5">
        <f t="shared" si="28"/>
        <v>9</v>
      </c>
    </row>
    <row r="1800" spans="1:10" x14ac:dyDescent="0.35">
      <c r="A1800" s="2" t="s">
        <v>37</v>
      </c>
      <c r="B1800" s="2" t="s">
        <v>6</v>
      </c>
      <c r="C1800" s="2" t="s">
        <v>3</v>
      </c>
      <c r="D1800" s="2" t="s">
        <v>334</v>
      </c>
      <c r="E1800" s="3">
        <v>42501</v>
      </c>
      <c r="F1800" s="2" t="s">
        <v>18</v>
      </c>
      <c r="G1800" s="5">
        <v>5</v>
      </c>
      <c r="H1800" s="5">
        <v>53.35</v>
      </c>
      <c r="I1800" s="5">
        <v>266.75</v>
      </c>
      <c r="J1800" s="5">
        <f t="shared" si="28"/>
        <v>30</v>
      </c>
    </row>
    <row r="1801" spans="1:10" x14ac:dyDescent="0.35">
      <c r="A1801" s="2" t="s">
        <v>2</v>
      </c>
      <c r="B1801" s="2" t="s">
        <v>551</v>
      </c>
      <c r="C1801" s="2" t="s">
        <v>3</v>
      </c>
      <c r="D1801" s="2" t="s">
        <v>468</v>
      </c>
      <c r="E1801" s="3">
        <v>42501</v>
      </c>
      <c r="F1801" s="2" t="s">
        <v>18</v>
      </c>
      <c r="G1801" s="5">
        <v>7</v>
      </c>
      <c r="H1801" s="5">
        <v>53.35</v>
      </c>
      <c r="I1801" s="5">
        <v>373.45</v>
      </c>
      <c r="J1801" s="5">
        <f t="shared" si="28"/>
        <v>42</v>
      </c>
    </row>
    <row r="1802" spans="1:10" x14ac:dyDescent="0.35">
      <c r="A1802" s="2" t="s">
        <v>16</v>
      </c>
      <c r="B1802" s="2" t="s">
        <v>9</v>
      </c>
      <c r="C1802" s="2" t="s">
        <v>10</v>
      </c>
      <c r="D1802" s="2" t="s">
        <v>513</v>
      </c>
      <c r="E1802" s="3">
        <v>42501</v>
      </c>
      <c r="F1802" s="2" t="s">
        <v>5</v>
      </c>
      <c r="G1802" s="5">
        <v>6</v>
      </c>
      <c r="H1802" s="5">
        <v>12.42</v>
      </c>
      <c r="I1802" s="5">
        <v>74.52</v>
      </c>
      <c r="J1802" s="5">
        <f t="shared" si="28"/>
        <v>12</v>
      </c>
    </row>
    <row r="1803" spans="1:10" x14ac:dyDescent="0.35">
      <c r="A1803" s="2" t="s">
        <v>8</v>
      </c>
      <c r="B1803" s="2" t="s">
        <v>9</v>
      </c>
      <c r="C1803" s="2" t="s">
        <v>10</v>
      </c>
      <c r="D1803" s="2" t="s">
        <v>168</v>
      </c>
      <c r="E1803" s="3">
        <v>42501</v>
      </c>
      <c r="F1803" s="2" t="s">
        <v>15</v>
      </c>
      <c r="G1803" s="5">
        <v>4</v>
      </c>
      <c r="H1803" s="5">
        <v>17.829999999999998</v>
      </c>
      <c r="I1803" s="5">
        <v>71.319999999999993</v>
      </c>
      <c r="J1803" s="5">
        <f t="shared" si="28"/>
        <v>14</v>
      </c>
    </row>
    <row r="1804" spans="1:10" x14ac:dyDescent="0.35">
      <c r="A1804" s="2" t="s">
        <v>2</v>
      </c>
      <c r="B1804" s="2" t="s">
        <v>549</v>
      </c>
      <c r="C1804" s="2" t="s">
        <v>3</v>
      </c>
      <c r="D1804" s="2" t="s">
        <v>374</v>
      </c>
      <c r="E1804" s="3">
        <v>42501</v>
      </c>
      <c r="F1804" s="2" t="s">
        <v>5</v>
      </c>
      <c r="G1804" s="5">
        <v>3</v>
      </c>
      <c r="H1804" s="5">
        <v>12.42</v>
      </c>
      <c r="I1804" s="5">
        <v>37.26</v>
      </c>
      <c r="J1804" s="5">
        <f t="shared" si="28"/>
        <v>6</v>
      </c>
    </row>
    <row r="1805" spans="1:10" x14ac:dyDescent="0.35">
      <c r="A1805" s="2" t="s">
        <v>2</v>
      </c>
      <c r="B1805" s="2" t="s">
        <v>6</v>
      </c>
      <c r="C1805" s="2" t="s">
        <v>3</v>
      </c>
      <c r="D1805" s="2" t="s">
        <v>95</v>
      </c>
      <c r="E1805" s="3">
        <v>42501</v>
      </c>
      <c r="F1805" s="2" t="s">
        <v>15</v>
      </c>
      <c r="G1805" s="5">
        <v>10</v>
      </c>
      <c r="H1805" s="5">
        <v>17.829999999999998</v>
      </c>
      <c r="I1805" s="5">
        <v>178.29999999999998</v>
      </c>
      <c r="J1805" s="5">
        <f t="shared" si="28"/>
        <v>35</v>
      </c>
    </row>
    <row r="1806" spans="1:10" x14ac:dyDescent="0.35">
      <c r="A1806" s="2" t="s">
        <v>2</v>
      </c>
      <c r="B1806" s="2" t="s">
        <v>551</v>
      </c>
      <c r="C1806" s="2" t="s">
        <v>3</v>
      </c>
      <c r="D1806" s="2" t="s">
        <v>423</v>
      </c>
      <c r="E1806" s="3">
        <v>42501</v>
      </c>
      <c r="F1806" s="2" t="s">
        <v>5</v>
      </c>
      <c r="G1806" s="5">
        <v>6</v>
      </c>
      <c r="H1806" s="5">
        <v>12.42</v>
      </c>
      <c r="I1806" s="5">
        <v>74.52</v>
      </c>
      <c r="J1806" s="5">
        <f t="shared" si="28"/>
        <v>12</v>
      </c>
    </row>
    <row r="1807" spans="1:10" x14ac:dyDescent="0.35">
      <c r="A1807" s="2" t="s">
        <v>2</v>
      </c>
      <c r="B1807" s="2" t="s">
        <v>551</v>
      </c>
      <c r="C1807" s="2" t="s">
        <v>3</v>
      </c>
      <c r="D1807" s="2" t="s">
        <v>468</v>
      </c>
      <c r="E1807" s="3">
        <v>42501</v>
      </c>
      <c r="F1807" s="2" t="s">
        <v>12</v>
      </c>
      <c r="G1807" s="5">
        <v>2</v>
      </c>
      <c r="H1807" s="5">
        <v>16.32</v>
      </c>
      <c r="I1807" s="5">
        <v>32.64</v>
      </c>
      <c r="J1807" s="5">
        <f t="shared" si="28"/>
        <v>6</v>
      </c>
    </row>
    <row r="1808" spans="1:10" x14ac:dyDescent="0.35">
      <c r="A1808" s="2" t="s">
        <v>2</v>
      </c>
      <c r="B1808" s="2" t="s">
        <v>6</v>
      </c>
      <c r="C1808" s="2" t="s">
        <v>3</v>
      </c>
      <c r="D1808" s="2" t="s">
        <v>312</v>
      </c>
      <c r="E1808" s="3">
        <v>42501</v>
      </c>
      <c r="F1808" s="2" t="s">
        <v>15</v>
      </c>
      <c r="G1808" s="5">
        <v>8</v>
      </c>
      <c r="H1808" s="5">
        <v>17.829999999999998</v>
      </c>
      <c r="I1808" s="5">
        <v>142.63999999999999</v>
      </c>
      <c r="J1808" s="5">
        <f t="shared" si="28"/>
        <v>28</v>
      </c>
    </row>
    <row r="1809" spans="1:10" x14ac:dyDescent="0.35">
      <c r="A1809" s="2" t="s">
        <v>16</v>
      </c>
      <c r="B1809" s="2" t="s">
        <v>25</v>
      </c>
      <c r="C1809" s="2" t="s">
        <v>10</v>
      </c>
      <c r="D1809" s="2" t="s">
        <v>106</v>
      </c>
      <c r="E1809" s="3">
        <v>42501</v>
      </c>
      <c r="F1809" s="2" t="s">
        <v>12</v>
      </c>
      <c r="G1809" s="5">
        <v>10</v>
      </c>
      <c r="H1809" s="5">
        <v>16.32</v>
      </c>
      <c r="I1809" s="5">
        <v>163.19999999999999</v>
      </c>
      <c r="J1809" s="5">
        <f t="shared" si="28"/>
        <v>30</v>
      </c>
    </row>
    <row r="1810" spans="1:10" x14ac:dyDescent="0.35">
      <c r="A1810" s="2" t="s">
        <v>2</v>
      </c>
      <c r="B1810" s="2" t="s">
        <v>551</v>
      </c>
      <c r="C1810" s="2" t="s">
        <v>3</v>
      </c>
      <c r="D1810" s="2" t="s">
        <v>527</v>
      </c>
      <c r="E1810" s="3">
        <v>42502</v>
      </c>
      <c r="F1810" s="2" t="s">
        <v>5</v>
      </c>
      <c r="G1810" s="5">
        <v>2</v>
      </c>
      <c r="H1810" s="5">
        <v>12.42</v>
      </c>
      <c r="I1810" s="5">
        <v>24.84</v>
      </c>
      <c r="J1810" s="5">
        <f t="shared" si="28"/>
        <v>4</v>
      </c>
    </row>
    <row r="1811" spans="1:10" x14ac:dyDescent="0.35">
      <c r="A1811" s="2" t="s">
        <v>16</v>
      </c>
      <c r="B1811" s="2" t="s">
        <v>43</v>
      </c>
      <c r="C1811" s="2" t="s">
        <v>10</v>
      </c>
      <c r="D1811" s="2" t="s">
        <v>108</v>
      </c>
      <c r="E1811" s="3">
        <v>42502</v>
      </c>
      <c r="F1811" s="2" t="s">
        <v>5</v>
      </c>
      <c r="G1811" s="5">
        <v>6</v>
      </c>
      <c r="H1811" s="5">
        <v>12.42</v>
      </c>
      <c r="I1811" s="5">
        <v>74.52</v>
      </c>
      <c r="J1811" s="5">
        <f t="shared" si="28"/>
        <v>12</v>
      </c>
    </row>
    <row r="1812" spans="1:10" x14ac:dyDescent="0.35">
      <c r="A1812" s="2" t="s">
        <v>2</v>
      </c>
      <c r="B1812" s="2" t="s">
        <v>6</v>
      </c>
      <c r="C1812" s="2" t="s">
        <v>3</v>
      </c>
      <c r="D1812" s="2" t="s">
        <v>158</v>
      </c>
      <c r="E1812" s="3">
        <v>42502</v>
      </c>
      <c r="F1812" s="2" t="s">
        <v>5</v>
      </c>
      <c r="G1812" s="5">
        <v>9</v>
      </c>
      <c r="H1812" s="5">
        <v>12.42</v>
      </c>
      <c r="I1812" s="5">
        <v>111.78</v>
      </c>
      <c r="J1812" s="5">
        <f t="shared" si="28"/>
        <v>18</v>
      </c>
    </row>
    <row r="1813" spans="1:10" x14ac:dyDescent="0.35">
      <c r="A1813" s="2" t="s">
        <v>8</v>
      </c>
      <c r="B1813" s="2" t="s">
        <v>43</v>
      </c>
      <c r="C1813" s="2" t="s">
        <v>10</v>
      </c>
      <c r="D1813" s="2" t="s">
        <v>387</v>
      </c>
      <c r="E1813" s="3">
        <v>42502</v>
      </c>
      <c r="F1813" s="2" t="s">
        <v>5</v>
      </c>
      <c r="G1813" s="5">
        <v>4</v>
      </c>
      <c r="H1813" s="5">
        <v>12.42</v>
      </c>
      <c r="I1813" s="5">
        <v>49.68</v>
      </c>
      <c r="J1813" s="5">
        <f t="shared" si="28"/>
        <v>8</v>
      </c>
    </row>
    <row r="1814" spans="1:10" x14ac:dyDescent="0.35">
      <c r="A1814" s="2" t="s">
        <v>37</v>
      </c>
      <c r="B1814" s="2" t="s">
        <v>550</v>
      </c>
      <c r="C1814" s="2" t="s">
        <v>3</v>
      </c>
      <c r="D1814" s="2" t="s">
        <v>290</v>
      </c>
      <c r="E1814" s="3">
        <v>42502</v>
      </c>
      <c r="F1814" s="2" t="s">
        <v>12</v>
      </c>
      <c r="G1814" s="5">
        <v>10</v>
      </c>
      <c r="H1814" s="5">
        <v>16.32</v>
      </c>
      <c r="I1814" s="5">
        <v>163.19999999999999</v>
      </c>
      <c r="J1814" s="5">
        <f t="shared" si="28"/>
        <v>30</v>
      </c>
    </row>
    <row r="1815" spans="1:10" x14ac:dyDescent="0.35">
      <c r="A1815" s="2" t="s">
        <v>21</v>
      </c>
      <c r="B1815" s="2" t="s">
        <v>6</v>
      </c>
      <c r="C1815" s="2" t="s">
        <v>3</v>
      </c>
      <c r="D1815" s="2" t="s">
        <v>19</v>
      </c>
      <c r="E1815" s="3">
        <v>42502</v>
      </c>
      <c r="F1815" s="2" t="s">
        <v>5</v>
      </c>
      <c r="G1815" s="5">
        <v>7</v>
      </c>
      <c r="H1815" s="5">
        <v>12.42</v>
      </c>
      <c r="I1815" s="5">
        <v>86.94</v>
      </c>
      <c r="J1815" s="5">
        <f t="shared" si="28"/>
        <v>14</v>
      </c>
    </row>
    <row r="1816" spans="1:10" x14ac:dyDescent="0.35">
      <c r="A1816" s="2" t="s">
        <v>16</v>
      </c>
      <c r="B1816" s="2" t="s">
        <v>43</v>
      </c>
      <c r="C1816" s="2" t="s">
        <v>10</v>
      </c>
      <c r="D1816" s="2" t="s">
        <v>108</v>
      </c>
      <c r="E1816" s="3">
        <v>42502</v>
      </c>
      <c r="F1816" s="2" t="s">
        <v>18</v>
      </c>
      <c r="G1816" s="5">
        <v>9</v>
      </c>
      <c r="H1816" s="5">
        <v>53.35</v>
      </c>
      <c r="I1816" s="5">
        <v>480.15000000000003</v>
      </c>
      <c r="J1816" s="5">
        <f t="shared" si="28"/>
        <v>54</v>
      </c>
    </row>
    <row r="1817" spans="1:10" x14ac:dyDescent="0.35">
      <c r="A1817" s="2" t="s">
        <v>16</v>
      </c>
      <c r="B1817" s="2" t="s">
        <v>9</v>
      </c>
      <c r="C1817" s="2" t="s">
        <v>10</v>
      </c>
      <c r="D1817" s="2" t="s">
        <v>168</v>
      </c>
      <c r="E1817" s="3">
        <v>42502</v>
      </c>
      <c r="F1817" s="2" t="s">
        <v>15</v>
      </c>
      <c r="G1817" s="5">
        <v>6</v>
      </c>
      <c r="H1817" s="5">
        <v>17.829999999999998</v>
      </c>
      <c r="I1817" s="5">
        <v>106.97999999999999</v>
      </c>
      <c r="J1817" s="5">
        <f t="shared" si="28"/>
        <v>21</v>
      </c>
    </row>
    <row r="1818" spans="1:10" x14ac:dyDescent="0.35">
      <c r="A1818" s="2" t="s">
        <v>2</v>
      </c>
      <c r="B1818" s="2" t="s">
        <v>551</v>
      </c>
      <c r="C1818" s="2" t="s">
        <v>3</v>
      </c>
      <c r="D1818" s="2" t="s">
        <v>353</v>
      </c>
      <c r="E1818" s="3">
        <v>42502</v>
      </c>
      <c r="F1818" s="2" t="s">
        <v>18</v>
      </c>
      <c r="G1818" s="5">
        <v>10</v>
      </c>
      <c r="H1818" s="5">
        <v>53.35</v>
      </c>
      <c r="I1818" s="5">
        <v>533.5</v>
      </c>
      <c r="J1818" s="5">
        <f t="shared" si="28"/>
        <v>60</v>
      </c>
    </row>
    <row r="1819" spans="1:10" x14ac:dyDescent="0.35">
      <c r="A1819" s="2" t="s">
        <v>2</v>
      </c>
      <c r="B1819" s="2" t="s">
        <v>551</v>
      </c>
      <c r="C1819" s="2" t="s">
        <v>3</v>
      </c>
      <c r="D1819" s="2" t="s">
        <v>385</v>
      </c>
      <c r="E1819" s="3">
        <v>42502</v>
      </c>
      <c r="F1819" s="2" t="s">
        <v>18</v>
      </c>
      <c r="G1819" s="5">
        <v>3</v>
      </c>
      <c r="H1819" s="5">
        <v>53.35</v>
      </c>
      <c r="I1819" s="5">
        <v>160.05000000000001</v>
      </c>
      <c r="J1819" s="5">
        <f t="shared" si="28"/>
        <v>18</v>
      </c>
    </row>
    <row r="1820" spans="1:10" x14ac:dyDescent="0.35">
      <c r="A1820" s="2" t="s">
        <v>16</v>
      </c>
      <c r="B1820" s="2" t="s">
        <v>25</v>
      </c>
      <c r="C1820" s="2" t="s">
        <v>10</v>
      </c>
      <c r="D1820" s="2" t="s">
        <v>147</v>
      </c>
      <c r="E1820" s="3">
        <v>42503</v>
      </c>
      <c r="F1820" s="2" t="s">
        <v>5</v>
      </c>
      <c r="G1820" s="5">
        <v>3</v>
      </c>
      <c r="H1820" s="5">
        <v>12.42</v>
      </c>
      <c r="I1820" s="5">
        <v>37.26</v>
      </c>
      <c r="J1820" s="5">
        <f t="shared" si="28"/>
        <v>6</v>
      </c>
    </row>
    <row r="1821" spans="1:10" x14ac:dyDescent="0.35">
      <c r="A1821" s="2" t="s">
        <v>21</v>
      </c>
      <c r="B1821" s="2" t="s">
        <v>6</v>
      </c>
      <c r="C1821" s="2" t="s">
        <v>3</v>
      </c>
      <c r="D1821" s="2" t="s">
        <v>511</v>
      </c>
      <c r="E1821" s="3">
        <v>42503</v>
      </c>
      <c r="F1821" s="2" t="s">
        <v>12</v>
      </c>
      <c r="G1821" s="5">
        <v>9</v>
      </c>
      <c r="H1821" s="5">
        <v>16.32</v>
      </c>
      <c r="I1821" s="5">
        <v>146.88</v>
      </c>
      <c r="J1821" s="5">
        <f t="shared" si="28"/>
        <v>27</v>
      </c>
    </row>
    <row r="1822" spans="1:10" x14ac:dyDescent="0.35">
      <c r="A1822" s="2" t="s">
        <v>8</v>
      </c>
      <c r="B1822" s="2" t="s">
        <v>9</v>
      </c>
      <c r="C1822" s="2" t="s">
        <v>10</v>
      </c>
      <c r="D1822" s="2" t="s">
        <v>414</v>
      </c>
      <c r="E1822" s="3">
        <v>42503</v>
      </c>
      <c r="F1822" s="2" t="s">
        <v>5</v>
      </c>
      <c r="G1822" s="5">
        <v>1</v>
      </c>
      <c r="H1822" s="5">
        <v>12.42</v>
      </c>
      <c r="I1822" s="5">
        <v>12.42</v>
      </c>
      <c r="J1822" s="5">
        <f t="shared" si="28"/>
        <v>2</v>
      </c>
    </row>
    <row r="1823" spans="1:10" x14ac:dyDescent="0.35">
      <c r="A1823" s="2" t="s">
        <v>2</v>
      </c>
      <c r="B1823" s="2" t="s">
        <v>6</v>
      </c>
      <c r="C1823" s="2" t="s">
        <v>3</v>
      </c>
      <c r="D1823" s="2" t="s">
        <v>400</v>
      </c>
      <c r="E1823" s="3">
        <v>42503</v>
      </c>
      <c r="F1823" s="2" t="s">
        <v>12</v>
      </c>
      <c r="G1823" s="5">
        <v>5</v>
      </c>
      <c r="H1823" s="5">
        <v>16.32</v>
      </c>
      <c r="I1823" s="5">
        <v>81.599999999999994</v>
      </c>
      <c r="J1823" s="5">
        <f t="shared" si="28"/>
        <v>15</v>
      </c>
    </row>
    <row r="1824" spans="1:10" x14ac:dyDescent="0.35">
      <c r="A1824" s="2" t="s">
        <v>37</v>
      </c>
      <c r="B1824" s="2" t="s">
        <v>549</v>
      </c>
      <c r="C1824" s="2" t="s">
        <v>3</v>
      </c>
      <c r="D1824" s="2" t="s">
        <v>127</v>
      </c>
      <c r="E1824" s="3">
        <v>42503</v>
      </c>
      <c r="F1824" s="2" t="s">
        <v>18</v>
      </c>
      <c r="G1824" s="5">
        <v>8</v>
      </c>
      <c r="H1824" s="5">
        <v>53.35</v>
      </c>
      <c r="I1824" s="5">
        <v>426.8</v>
      </c>
      <c r="J1824" s="5">
        <f t="shared" si="28"/>
        <v>48</v>
      </c>
    </row>
    <row r="1825" spans="1:10" x14ac:dyDescent="0.35">
      <c r="A1825" s="2" t="s">
        <v>16</v>
      </c>
      <c r="B1825" s="2" t="s">
        <v>9</v>
      </c>
      <c r="C1825" s="2" t="s">
        <v>10</v>
      </c>
      <c r="D1825" s="2" t="s">
        <v>48</v>
      </c>
      <c r="E1825" s="3">
        <v>42503</v>
      </c>
      <c r="F1825" s="2" t="s">
        <v>18</v>
      </c>
      <c r="G1825" s="5">
        <v>6</v>
      </c>
      <c r="H1825" s="5">
        <v>53.35</v>
      </c>
      <c r="I1825" s="5">
        <v>320.10000000000002</v>
      </c>
      <c r="J1825" s="5">
        <f t="shared" si="28"/>
        <v>36</v>
      </c>
    </row>
    <row r="1826" spans="1:10" x14ac:dyDescent="0.35">
      <c r="A1826" s="2" t="s">
        <v>16</v>
      </c>
      <c r="B1826" s="2" t="s">
        <v>9</v>
      </c>
      <c r="C1826" s="2" t="s">
        <v>10</v>
      </c>
      <c r="D1826" s="2" t="s">
        <v>412</v>
      </c>
      <c r="E1826" s="3">
        <v>42503</v>
      </c>
      <c r="F1826" s="2" t="s">
        <v>15</v>
      </c>
      <c r="G1826" s="5">
        <v>1</v>
      </c>
      <c r="H1826" s="5">
        <v>17.829999999999998</v>
      </c>
      <c r="I1826" s="5">
        <v>17.829999999999998</v>
      </c>
      <c r="J1826" s="5">
        <f t="shared" si="28"/>
        <v>3.5</v>
      </c>
    </row>
    <row r="1827" spans="1:10" x14ac:dyDescent="0.35">
      <c r="A1827" s="2" t="s">
        <v>8</v>
      </c>
      <c r="B1827" s="2" t="s">
        <v>43</v>
      </c>
      <c r="C1827" s="2" t="s">
        <v>10</v>
      </c>
      <c r="D1827" s="2" t="s">
        <v>309</v>
      </c>
      <c r="E1827" s="3">
        <v>42503</v>
      </c>
      <c r="F1827" s="2" t="s">
        <v>5</v>
      </c>
      <c r="G1827" s="5">
        <v>4</v>
      </c>
      <c r="H1827" s="5">
        <v>12.42</v>
      </c>
      <c r="I1827" s="5">
        <v>49.68</v>
      </c>
      <c r="J1827" s="5">
        <f t="shared" si="28"/>
        <v>8</v>
      </c>
    </row>
    <row r="1828" spans="1:10" x14ac:dyDescent="0.35">
      <c r="A1828" s="2" t="s">
        <v>21</v>
      </c>
      <c r="B1828" s="2" t="s">
        <v>551</v>
      </c>
      <c r="C1828" s="2" t="s">
        <v>3</v>
      </c>
      <c r="D1828" s="2" t="s">
        <v>234</v>
      </c>
      <c r="E1828" s="3">
        <v>42503</v>
      </c>
      <c r="F1828" s="2" t="s">
        <v>15</v>
      </c>
      <c r="G1828" s="5">
        <v>10</v>
      </c>
      <c r="H1828" s="5">
        <v>17.829999999999998</v>
      </c>
      <c r="I1828" s="5">
        <v>178.29999999999998</v>
      </c>
      <c r="J1828" s="5">
        <f t="shared" si="28"/>
        <v>35</v>
      </c>
    </row>
    <row r="1829" spans="1:10" x14ac:dyDescent="0.35">
      <c r="A1829" s="2" t="s">
        <v>2</v>
      </c>
      <c r="B1829" s="2" t="s">
        <v>6</v>
      </c>
      <c r="C1829" s="2" t="s">
        <v>3</v>
      </c>
      <c r="D1829" s="2" t="s">
        <v>42</v>
      </c>
      <c r="E1829" s="3">
        <v>42504</v>
      </c>
      <c r="F1829" s="2" t="s">
        <v>18</v>
      </c>
      <c r="G1829" s="5">
        <v>8</v>
      </c>
      <c r="H1829" s="5">
        <v>53.35</v>
      </c>
      <c r="I1829" s="5">
        <v>426.8</v>
      </c>
      <c r="J1829" s="5">
        <f t="shared" si="28"/>
        <v>48</v>
      </c>
    </row>
    <row r="1830" spans="1:10" x14ac:dyDescent="0.35">
      <c r="A1830" s="2" t="s">
        <v>2</v>
      </c>
      <c r="B1830" s="2" t="s">
        <v>6</v>
      </c>
      <c r="C1830" s="2" t="s">
        <v>3</v>
      </c>
      <c r="D1830" s="2" t="s">
        <v>216</v>
      </c>
      <c r="E1830" s="3">
        <v>42504</v>
      </c>
      <c r="F1830" s="2" t="s">
        <v>5</v>
      </c>
      <c r="G1830" s="5">
        <v>3</v>
      </c>
      <c r="H1830" s="5">
        <v>12.42</v>
      </c>
      <c r="I1830" s="5">
        <v>37.26</v>
      </c>
      <c r="J1830" s="5">
        <f t="shared" si="28"/>
        <v>6</v>
      </c>
    </row>
    <row r="1831" spans="1:10" x14ac:dyDescent="0.35">
      <c r="A1831" s="2" t="s">
        <v>2</v>
      </c>
      <c r="B1831" s="2" t="s">
        <v>550</v>
      </c>
      <c r="C1831" s="2" t="s">
        <v>3</v>
      </c>
      <c r="D1831" s="2" t="s">
        <v>146</v>
      </c>
      <c r="E1831" s="3">
        <v>42504</v>
      </c>
      <c r="F1831" s="2" t="s">
        <v>5</v>
      </c>
      <c r="G1831" s="5">
        <v>3</v>
      </c>
      <c r="H1831" s="5">
        <v>12.42</v>
      </c>
      <c r="I1831" s="5">
        <v>37.26</v>
      </c>
      <c r="J1831" s="5">
        <f t="shared" si="28"/>
        <v>6</v>
      </c>
    </row>
    <row r="1832" spans="1:10" x14ac:dyDescent="0.35">
      <c r="A1832" s="2" t="s">
        <v>2</v>
      </c>
      <c r="B1832" s="2" t="s">
        <v>550</v>
      </c>
      <c r="C1832" s="2" t="s">
        <v>3</v>
      </c>
      <c r="D1832" s="2" t="s">
        <v>279</v>
      </c>
      <c r="E1832" s="3">
        <v>42504</v>
      </c>
      <c r="F1832" s="2" t="s">
        <v>5</v>
      </c>
      <c r="G1832" s="5">
        <v>5</v>
      </c>
      <c r="H1832" s="5">
        <v>12.42</v>
      </c>
      <c r="I1832" s="5">
        <v>62.1</v>
      </c>
      <c r="J1832" s="5">
        <f t="shared" si="28"/>
        <v>10</v>
      </c>
    </row>
    <row r="1833" spans="1:10" x14ac:dyDescent="0.35">
      <c r="A1833" s="2" t="s">
        <v>2</v>
      </c>
      <c r="B1833" s="2" t="s">
        <v>6</v>
      </c>
      <c r="C1833" s="2" t="s">
        <v>3</v>
      </c>
      <c r="D1833" s="2" t="s">
        <v>429</v>
      </c>
      <c r="E1833" s="3">
        <v>42504</v>
      </c>
      <c r="F1833" s="2" t="s">
        <v>5</v>
      </c>
      <c r="G1833" s="5">
        <v>5</v>
      </c>
      <c r="H1833" s="5">
        <v>12.42</v>
      </c>
      <c r="I1833" s="5">
        <v>62.1</v>
      </c>
      <c r="J1833" s="5">
        <f t="shared" si="28"/>
        <v>10</v>
      </c>
    </row>
    <row r="1834" spans="1:10" x14ac:dyDescent="0.35">
      <c r="A1834" s="2" t="s">
        <v>2</v>
      </c>
      <c r="B1834" s="2" t="s">
        <v>6</v>
      </c>
      <c r="C1834" s="2" t="s">
        <v>3</v>
      </c>
      <c r="D1834" s="2" t="s">
        <v>30</v>
      </c>
      <c r="E1834" s="3">
        <v>42504</v>
      </c>
      <c r="F1834" s="2" t="s">
        <v>15</v>
      </c>
      <c r="G1834" s="5">
        <v>4</v>
      </c>
      <c r="H1834" s="5">
        <v>17.829999999999998</v>
      </c>
      <c r="I1834" s="5">
        <v>71.319999999999993</v>
      </c>
      <c r="J1834" s="5">
        <f t="shared" si="28"/>
        <v>14</v>
      </c>
    </row>
    <row r="1835" spans="1:10" x14ac:dyDescent="0.35">
      <c r="A1835" s="2" t="s">
        <v>8</v>
      </c>
      <c r="B1835" s="2" t="s">
        <v>25</v>
      </c>
      <c r="C1835" s="2" t="s">
        <v>10</v>
      </c>
      <c r="D1835" s="2" t="s">
        <v>299</v>
      </c>
      <c r="E1835" s="3">
        <v>42504</v>
      </c>
      <c r="F1835" s="2" t="s">
        <v>5</v>
      </c>
      <c r="G1835" s="5">
        <v>4</v>
      </c>
      <c r="H1835" s="5">
        <v>12.42</v>
      </c>
      <c r="I1835" s="5">
        <v>49.68</v>
      </c>
      <c r="J1835" s="5">
        <f t="shared" si="28"/>
        <v>8</v>
      </c>
    </row>
    <row r="1836" spans="1:10" x14ac:dyDescent="0.35">
      <c r="A1836" s="2" t="s">
        <v>21</v>
      </c>
      <c r="B1836" s="2" t="s">
        <v>6</v>
      </c>
      <c r="C1836" s="2" t="s">
        <v>3</v>
      </c>
      <c r="D1836" s="2" t="s">
        <v>463</v>
      </c>
      <c r="E1836" s="3">
        <v>42504</v>
      </c>
      <c r="F1836" s="2" t="s">
        <v>12</v>
      </c>
      <c r="G1836" s="5">
        <v>10</v>
      </c>
      <c r="H1836" s="5">
        <v>16.32</v>
      </c>
      <c r="I1836" s="5">
        <v>163.19999999999999</v>
      </c>
      <c r="J1836" s="5">
        <f t="shared" si="28"/>
        <v>30</v>
      </c>
    </row>
    <row r="1837" spans="1:10" x14ac:dyDescent="0.35">
      <c r="A1837" s="2" t="s">
        <v>16</v>
      </c>
      <c r="B1837" s="2" t="s">
        <v>112</v>
      </c>
      <c r="C1837" s="2" t="s">
        <v>10</v>
      </c>
      <c r="D1837" s="2" t="s">
        <v>482</v>
      </c>
      <c r="E1837" s="3">
        <v>42504</v>
      </c>
      <c r="F1837" s="2" t="s">
        <v>18</v>
      </c>
      <c r="G1837" s="5">
        <v>9</v>
      </c>
      <c r="H1837" s="5">
        <v>53.35</v>
      </c>
      <c r="I1837" s="5">
        <v>480.15000000000003</v>
      </c>
      <c r="J1837" s="5">
        <f t="shared" si="28"/>
        <v>54</v>
      </c>
    </row>
    <row r="1838" spans="1:10" x14ac:dyDescent="0.35">
      <c r="A1838" s="2" t="s">
        <v>2</v>
      </c>
      <c r="B1838" s="2" t="s">
        <v>6</v>
      </c>
      <c r="C1838" s="2" t="s">
        <v>3</v>
      </c>
      <c r="D1838" s="2" t="s">
        <v>145</v>
      </c>
      <c r="E1838" s="3">
        <v>42504</v>
      </c>
      <c r="F1838" s="2" t="s">
        <v>15</v>
      </c>
      <c r="G1838" s="5">
        <v>8</v>
      </c>
      <c r="H1838" s="5">
        <v>17.829999999999998</v>
      </c>
      <c r="I1838" s="5">
        <v>142.63999999999999</v>
      </c>
      <c r="J1838" s="5">
        <f t="shared" si="28"/>
        <v>28</v>
      </c>
    </row>
    <row r="1839" spans="1:10" x14ac:dyDescent="0.35">
      <c r="A1839" s="2" t="s">
        <v>2</v>
      </c>
      <c r="B1839" s="2" t="s">
        <v>550</v>
      </c>
      <c r="C1839" s="2" t="s">
        <v>3</v>
      </c>
      <c r="D1839" s="2" t="s">
        <v>418</v>
      </c>
      <c r="E1839" s="3">
        <v>42504</v>
      </c>
      <c r="F1839" s="2" t="s">
        <v>5</v>
      </c>
      <c r="G1839" s="5">
        <v>4</v>
      </c>
      <c r="H1839" s="5">
        <v>12.42</v>
      </c>
      <c r="I1839" s="5">
        <v>49.68</v>
      </c>
      <c r="J1839" s="5">
        <f t="shared" si="28"/>
        <v>8</v>
      </c>
    </row>
    <row r="1840" spans="1:10" x14ac:dyDescent="0.35">
      <c r="A1840" s="2" t="s">
        <v>37</v>
      </c>
      <c r="B1840" s="2" t="s">
        <v>549</v>
      </c>
      <c r="C1840" s="2" t="s">
        <v>3</v>
      </c>
      <c r="D1840" s="2" t="s">
        <v>376</v>
      </c>
      <c r="E1840" s="3">
        <v>42504</v>
      </c>
      <c r="F1840" s="2" t="s">
        <v>5</v>
      </c>
      <c r="G1840" s="5">
        <v>8</v>
      </c>
      <c r="H1840" s="5">
        <v>12.42</v>
      </c>
      <c r="I1840" s="5">
        <v>99.36</v>
      </c>
      <c r="J1840" s="5">
        <f t="shared" si="28"/>
        <v>16</v>
      </c>
    </row>
    <row r="1841" spans="1:10" x14ac:dyDescent="0.35">
      <c r="A1841" s="2" t="s">
        <v>2</v>
      </c>
      <c r="B1841" s="2" t="s">
        <v>551</v>
      </c>
      <c r="C1841" s="2" t="s">
        <v>3</v>
      </c>
      <c r="D1841" s="2" t="s">
        <v>392</v>
      </c>
      <c r="E1841" s="3">
        <v>42505</v>
      </c>
      <c r="F1841" s="2" t="s">
        <v>12</v>
      </c>
      <c r="G1841" s="5">
        <v>3</v>
      </c>
      <c r="H1841" s="5">
        <v>16.32</v>
      </c>
      <c r="I1841" s="5">
        <v>48.96</v>
      </c>
      <c r="J1841" s="5">
        <f t="shared" si="28"/>
        <v>9</v>
      </c>
    </row>
    <row r="1842" spans="1:10" x14ac:dyDescent="0.35">
      <c r="A1842" s="2" t="s">
        <v>2</v>
      </c>
      <c r="B1842" s="2" t="s">
        <v>6</v>
      </c>
      <c r="C1842" s="2" t="s">
        <v>3</v>
      </c>
      <c r="D1842" s="2" t="s">
        <v>170</v>
      </c>
      <c r="E1842" s="3">
        <v>42505</v>
      </c>
      <c r="F1842" s="2" t="s">
        <v>15</v>
      </c>
      <c r="G1842" s="5">
        <v>5</v>
      </c>
      <c r="H1842" s="5">
        <v>17.829999999999998</v>
      </c>
      <c r="I1842" s="5">
        <v>89.149999999999991</v>
      </c>
      <c r="J1842" s="5">
        <f t="shared" si="28"/>
        <v>17.5</v>
      </c>
    </row>
    <row r="1843" spans="1:10" x14ac:dyDescent="0.35">
      <c r="A1843" s="2" t="s">
        <v>2</v>
      </c>
      <c r="B1843" s="2" t="s">
        <v>6</v>
      </c>
      <c r="C1843" s="2" t="s">
        <v>3</v>
      </c>
      <c r="D1843" s="2" t="s">
        <v>79</v>
      </c>
      <c r="E1843" s="3">
        <v>42505</v>
      </c>
      <c r="F1843" s="2" t="s">
        <v>5</v>
      </c>
      <c r="G1843" s="5">
        <v>4</v>
      </c>
      <c r="H1843" s="5">
        <v>12.42</v>
      </c>
      <c r="I1843" s="5">
        <v>49.68</v>
      </c>
      <c r="J1843" s="5">
        <f t="shared" si="28"/>
        <v>8</v>
      </c>
    </row>
    <row r="1844" spans="1:10" x14ac:dyDescent="0.35">
      <c r="A1844" s="2" t="s">
        <v>16</v>
      </c>
      <c r="B1844" s="2" t="s">
        <v>25</v>
      </c>
      <c r="C1844" s="2" t="s">
        <v>10</v>
      </c>
      <c r="D1844" s="2" t="s">
        <v>361</v>
      </c>
      <c r="E1844" s="3">
        <v>42505</v>
      </c>
      <c r="F1844" s="2" t="s">
        <v>18</v>
      </c>
      <c r="G1844" s="5">
        <v>2</v>
      </c>
      <c r="H1844" s="5">
        <v>53.35</v>
      </c>
      <c r="I1844" s="5">
        <v>106.7</v>
      </c>
      <c r="J1844" s="5">
        <f t="shared" si="28"/>
        <v>12</v>
      </c>
    </row>
    <row r="1845" spans="1:10" x14ac:dyDescent="0.35">
      <c r="A1845" s="2" t="s">
        <v>21</v>
      </c>
      <c r="B1845" s="2" t="s">
        <v>549</v>
      </c>
      <c r="C1845" s="2" t="s">
        <v>3</v>
      </c>
      <c r="D1845" s="2" t="s">
        <v>127</v>
      </c>
      <c r="E1845" s="3">
        <v>42505</v>
      </c>
      <c r="F1845" s="2" t="s">
        <v>18</v>
      </c>
      <c r="G1845" s="5">
        <v>4</v>
      </c>
      <c r="H1845" s="5">
        <v>53.35</v>
      </c>
      <c r="I1845" s="5">
        <v>213.4</v>
      </c>
      <c r="J1845" s="5">
        <f t="shared" si="28"/>
        <v>24</v>
      </c>
    </row>
    <row r="1846" spans="1:10" x14ac:dyDescent="0.35">
      <c r="A1846" s="2" t="s">
        <v>2</v>
      </c>
      <c r="B1846" s="2" t="s">
        <v>551</v>
      </c>
      <c r="C1846" s="2" t="s">
        <v>3</v>
      </c>
      <c r="D1846" s="2" t="s">
        <v>24</v>
      </c>
      <c r="E1846" s="3">
        <v>42505</v>
      </c>
      <c r="F1846" s="2" t="s">
        <v>18</v>
      </c>
      <c r="G1846" s="5">
        <v>8</v>
      </c>
      <c r="H1846" s="5">
        <v>53.35</v>
      </c>
      <c r="I1846" s="5">
        <v>426.8</v>
      </c>
      <c r="J1846" s="5">
        <f t="shared" si="28"/>
        <v>48</v>
      </c>
    </row>
    <row r="1847" spans="1:10" x14ac:dyDescent="0.35">
      <c r="A1847" s="2" t="s">
        <v>16</v>
      </c>
      <c r="B1847" s="2" t="s">
        <v>9</v>
      </c>
      <c r="C1847" s="2" t="s">
        <v>10</v>
      </c>
      <c r="D1847" s="2" t="s">
        <v>57</v>
      </c>
      <c r="E1847" s="3">
        <v>42505</v>
      </c>
      <c r="F1847" s="2" t="s">
        <v>5</v>
      </c>
      <c r="G1847" s="5">
        <v>5</v>
      </c>
      <c r="H1847" s="5">
        <v>12.42</v>
      </c>
      <c r="I1847" s="5">
        <v>62.1</v>
      </c>
      <c r="J1847" s="5">
        <f t="shared" si="28"/>
        <v>10</v>
      </c>
    </row>
    <row r="1848" spans="1:10" x14ac:dyDescent="0.35">
      <c r="A1848" s="2" t="s">
        <v>8</v>
      </c>
      <c r="B1848" s="2" t="s">
        <v>43</v>
      </c>
      <c r="C1848" s="2" t="s">
        <v>10</v>
      </c>
      <c r="D1848" s="2" t="s">
        <v>100</v>
      </c>
      <c r="E1848" s="3">
        <v>42505</v>
      </c>
      <c r="F1848" s="2" t="s">
        <v>5</v>
      </c>
      <c r="G1848" s="5">
        <v>2</v>
      </c>
      <c r="H1848" s="5">
        <v>12.42</v>
      </c>
      <c r="I1848" s="5">
        <v>24.84</v>
      </c>
      <c r="J1848" s="5">
        <f t="shared" si="28"/>
        <v>4</v>
      </c>
    </row>
    <row r="1849" spans="1:10" x14ac:dyDescent="0.35">
      <c r="A1849" s="2" t="s">
        <v>2</v>
      </c>
      <c r="B1849" s="2" t="s">
        <v>6</v>
      </c>
      <c r="C1849" s="2" t="s">
        <v>3</v>
      </c>
      <c r="D1849" s="2" t="s">
        <v>512</v>
      </c>
      <c r="E1849" s="3">
        <v>42505</v>
      </c>
      <c r="F1849" s="2" t="s">
        <v>5</v>
      </c>
      <c r="G1849" s="5">
        <v>5</v>
      </c>
      <c r="H1849" s="5">
        <v>12.42</v>
      </c>
      <c r="I1849" s="5">
        <v>62.1</v>
      </c>
      <c r="J1849" s="5">
        <f t="shared" si="28"/>
        <v>10</v>
      </c>
    </row>
    <row r="1850" spans="1:10" x14ac:dyDescent="0.35">
      <c r="A1850" s="2" t="s">
        <v>21</v>
      </c>
      <c r="B1850" s="2" t="s">
        <v>550</v>
      </c>
      <c r="C1850" s="2" t="s">
        <v>3</v>
      </c>
      <c r="D1850" s="2" t="s">
        <v>181</v>
      </c>
      <c r="E1850" s="3">
        <v>42506</v>
      </c>
      <c r="F1850" s="2" t="s">
        <v>12</v>
      </c>
      <c r="G1850" s="5">
        <v>9</v>
      </c>
      <c r="H1850" s="5">
        <v>16.32</v>
      </c>
      <c r="I1850" s="5">
        <v>146.88</v>
      </c>
      <c r="J1850" s="5">
        <f t="shared" si="28"/>
        <v>27</v>
      </c>
    </row>
    <row r="1851" spans="1:10" x14ac:dyDescent="0.35">
      <c r="A1851" s="2" t="s">
        <v>2</v>
      </c>
      <c r="B1851" s="2" t="s">
        <v>551</v>
      </c>
      <c r="C1851" s="2" t="s">
        <v>3</v>
      </c>
      <c r="D1851" s="2" t="s">
        <v>360</v>
      </c>
      <c r="E1851" s="3">
        <v>42506</v>
      </c>
      <c r="F1851" s="2" t="s">
        <v>15</v>
      </c>
      <c r="G1851" s="5">
        <v>5</v>
      </c>
      <c r="H1851" s="5">
        <v>17.829999999999998</v>
      </c>
      <c r="I1851" s="5">
        <v>89.149999999999991</v>
      </c>
      <c r="J1851" s="5">
        <f t="shared" si="28"/>
        <v>17.5</v>
      </c>
    </row>
    <row r="1852" spans="1:10" x14ac:dyDescent="0.35">
      <c r="A1852" s="2" t="s">
        <v>37</v>
      </c>
      <c r="B1852" s="2" t="s">
        <v>551</v>
      </c>
      <c r="C1852" s="2" t="s">
        <v>3</v>
      </c>
      <c r="D1852" s="2" t="s">
        <v>413</v>
      </c>
      <c r="E1852" s="3">
        <v>42506</v>
      </c>
      <c r="F1852" s="2" t="s">
        <v>5</v>
      </c>
      <c r="G1852" s="5">
        <v>6</v>
      </c>
      <c r="H1852" s="5">
        <v>12.42</v>
      </c>
      <c r="I1852" s="5">
        <v>74.52</v>
      </c>
      <c r="J1852" s="5">
        <f t="shared" si="28"/>
        <v>12</v>
      </c>
    </row>
    <row r="1853" spans="1:10" x14ac:dyDescent="0.35">
      <c r="A1853" s="2" t="s">
        <v>8</v>
      </c>
      <c r="B1853" s="2" t="s">
        <v>25</v>
      </c>
      <c r="C1853" s="2" t="s">
        <v>10</v>
      </c>
      <c r="D1853" s="2" t="s">
        <v>71</v>
      </c>
      <c r="E1853" s="3">
        <v>42506</v>
      </c>
      <c r="F1853" s="2" t="s">
        <v>5</v>
      </c>
      <c r="G1853" s="5">
        <v>8</v>
      </c>
      <c r="H1853" s="5">
        <v>12.42</v>
      </c>
      <c r="I1853" s="5">
        <v>99.36</v>
      </c>
      <c r="J1853" s="5">
        <f t="shared" si="28"/>
        <v>16</v>
      </c>
    </row>
    <row r="1854" spans="1:10" x14ac:dyDescent="0.35">
      <c r="A1854" s="2" t="s">
        <v>2</v>
      </c>
      <c r="B1854" s="2" t="s">
        <v>550</v>
      </c>
      <c r="C1854" s="2" t="s">
        <v>3</v>
      </c>
      <c r="D1854" s="2" t="s">
        <v>224</v>
      </c>
      <c r="E1854" s="3">
        <v>42506</v>
      </c>
      <c r="F1854" s="2" t="s">
        <v>5</v>
      </c>
      <c r="G1854" s="5">
        <v>6</v>
      </c>
      <c r="H1854" s="5">
        <v>12.42</v>
      </c>
      <c r="I1854" s="5">
        <v>74.52</v>
      </c>
      <c r="J1854" s="5">
        <f t="shared" si="28"/>
        <v>12</v>
      </c>
    </row>
    <row r="1855" spans="1:10" x14ac:dyDescent="0.35">
      <c r="A1855" s="2" t="s">
        <v>2</v>
      </c>
      <c r="B1855" s="2" t="s">
        <v>551</v>
      </c>
      <c r="C1855" s="2" t="s">
        <v>3</v>
      </c>
      <c r="D1855" s="2" t="s">
        <v>248</v>
      </c>
      <c r="E1855" s="3">
        <v>42506</v>
      </c>
      <c r="F1855" s="2" t="s">
        <v>18</v>
      </c>
      <c r="G1855" s="5">
        <v>6</v>
      </c>
      <c r="H1855" s="5">
        <v>53.35</v>
      </c>
      <c r="I1855" s="5">
        <v>320.10000000000002</v>
      </c>
      <c r="J1855" s="5">
        <f t="shared" si="28"/>
        <v>36</v>
      </c>
    </row>
    <row r="1856" spans="1:10" x14ac:dyDescent="0.35">
      <c r="A1856" s="2" t="s">
        <v>16</v>
      </c>
      <c r="B1856" s="2" t="s">
        <v>9</v>
      </c>
      <c r="C1856" s="2" t="s">
        <v>10</v>
      </c>
      <c r="D1856" s="2" t="s">
        <v>503</v>
      </c>
      <c r="E1856" s="3">
        <v>42506</v>
      </c>
      <c r="F1856" s="2" t="s">
        <v>18</v>
      </c>
      <c r="G1856" s="5">
        <v>7</v>
      </c>
      <c r="H1856" s="5">
        <v>53.35</v>
      </c>
      <c r="I1856" s="5">
        <v>373.45</v>
      </c>
      <c r="J1856" s="5">
        <f t="shared" si="28"/>
        <v>42</v>
      </c>
    </row>
    <row r="1857" spans="1:10" x14ac:dyDescent="0.35">
      <c r="A1857" s="2" t="s">
        <v>8</v>
      </c>
      <c r="B1857" s="2" t="s">
        <v>9</v>
      </c>
      <c r="C1857" s="2" t="s">
        <v>10</v>
      </c>
      <c r="D1857" s="2" t="s">
        <v>479</v>
      </c>
      <c r="E1857" s="3">
        <v>42506</v>
      </c>
      <c r="F1857" s="2" t="s">
        <v>5</v>
      </c>
      <c r="G1857" s="5">
        <v>2</v>
      </c>
      <c r="H1857" s="5">
        <v>12.42</v>
      </c>
      <c r="I1857" s="5">
        <v>24.84</v>
      </c>
      <c r="J1857" s="5">
        <f t="shared" si="28"/>
        <v>4</v>
      </c>
    </row>
    <row r="1858" spans="1:10" x14ac:dyDescent="0.35">
      <c r="A1858" s="2" t="s">
        <v>8</v>
      </c>
      <c r="B1858" s="2" t="s">
        <v>25</v>
      </c>
      <c r="C1858" s="2" t="s">
        <v>10</v>
      </c>
      <c r="D1858" s="2" t="s">
        <v>241</v>
      </c>
      <c r="E1858" s="3">
        <v>42506</v>
      </c>
      <c r="F1858" s="2" t="s">
        <v>18</v>
      </c>
      <c r="G1858" s="5">
        <v>1</v>
      </c>
      <c r="H1858" s="5">
        <v>53.35</v>
      </c>
      <c r="I1858" s="5">
        <v>53.35</v>
      </c>
      <c r="J1858" s="5">
        <f t="shared" si="28"/>
        <v>6</v>
      </c>
    </row>
    <row r="1859" spans="1:10" x14ac:dyDescent="0.35">
      <c r="A1859" s="2" t="s">
        <v>2</v>
      </c>
      <c r="B1859" s="2" t="s">
        <v>6</v>
      </c>
      <c r="C1859" s="2" t="s">
        <v>3</v>
      </c>
      <c r="D1859" s="2" t="s">
        <v>211</v>
      </c>
      <c r="E1859" s="3">
        <v>42506</v>
      </c>
      <c r="F1859" s="2" t="s">
        <v>5</v>
      </c>
      <c r="G1859" s="5">
        <v>4</v>
      </c>
      <c r="H1859" s="5">
        <v>12.42</v>
      </c>
      <c r="I1859" s="5">
        <v>49.68</v>
      </c>
      <c r="J1859" s="5">
        <f t="shared" ref="J1859:J1922" si="29">IF(F1859="Junk",G1859*2,IF(F1859="Stuff",G1859*3,IF(F1859="Things",G1859*3.5,G1859*6)))</f>
        <v>8</v>
      </c>
    </row>
    <row r="1860" spans="1:10" x14ac:dyDescent="0.35">
      <c r="A1860" s="2" t="s">
        <v>37</v>
      </c>
      <c r="B1860" s="2" t="s">
        <v>549</v>
      </c>
      <c r="C1860" s="2" t="s">
        <v>3</v>
      </c>
      <c r="D1860" s="2" t="s">
        <v>69</v>
      </c>
      <c r="E1860" s="3">
        <v>42506</v>
      </c>
      <c r="F1860" s="2" t="s">
        <v>18</v>
      </c>
      <c r="G1860" s="5">
        <v>7</v>
      </c>
      <c r="H1860" s="5">
        <v>53.35</v>
      </c>
      <c r="I1860" s="5">
        <v>373.45</v>
      </c>
      <c r="J1860" s="5">
        <f t="shared" si="29"/>
        <v>42</v>
      </c>
    </row>
    <row r="1861" spans="1:10" x14ac:dyDescent="0.35">
      <c r="A1861" s="2" t="s">
        <v>2</v>
      </c>
      <c r="B1861" s="2" t="s">
        <v>6</v>
      </c>
      <c r="C1861" s="2" t="s">
        <v>3</v>
      </c>
      <c r="D1861" s="2" t="s">
        <v>74</v>
      </c>
      <c r="E1861" s="3">
        <v>42506</v>
      </c>
      <c r="F1861" s="2" t="s">
        <v>5</v>
      </c>
      <c r="G1861" s="5">
        <v>8</v>
      </c>
      <c r="H1861" s="5">
        <v>12.42</v>
      </c>
      <c r="I1861" s="5">
        <v>99.36</v>
      </c>
      <c r="J1861" s="5">
        <f t="shared" si="29"/>
        <v>16</v>
      </c>
    </row>
    <row r="1862" spans="1:10" x14ac:dyDescent="0.35">
      <c r="A1862" s="2" t="s">
        <v>2</v>
      </c>
      <c r="B1862" s="2" t="s">
        <v>6</v>
      </c>
      <c r="C1862" s="2" t="s">
        <v>3</v>
      </c>
      <c r="D1862" s="2" t="s">
        <v>54</v>
      </c>
      <c r="E1862" s="3">
        <v>42506</v>
      </c>
      <c r="F1862" s="2" t="s">
        <v>15</v>
      </c>
      <c r="G1862" s="5">
        <v>5</v>
      </c>
      <c r="H1862" s="5">
        <v>17.829999999999998</v>
      </c>
      <c r="I1862" s="5">
        <v>89.149999999999991</v>
      </c>
      <c r="J1862" s="5">
        <f t="shared" si="29"/>
        <v>17.5</v>
      </c>
    </row>
    <row r="1863" spans="1:10" x14ac:dyDescent="0.35">
      <c r="A1863" s="2" t="s">
        <v>16</v>
      </c>
      <c r="B1863" s="2" t="s">
        <v>25</v>
      </c>
      <c r="C1863" s="2" t="s">
        <v>10</v>
      </c>
      <c r="D1863" s="2" t="s">
        <v>156</v>
      </c>
      <c r="E1863" s="3">
        <v>42506</v>
      </c>
      <c r="F1863" s="2" t="s">
        <v>12</v>
      </c>
      <c r="G1863" s="5">
        <v>5</v>
      </c>
      <c r="H1863" s="5">
        <v>16.32</v>
      </c>
      <c r="I1863" s="5">
        <v>81.599999999999994</v>
      </c>
      <c r="J1863" s="5">
        <f t="shared" si="29"/>
        <v>15</v>
      </c>
    </row>
    <row r="1864" spans="1:10" x14ac:dyDescent="0.35">
      <c r="A1864" s="2" t="s">
        <v>2</v>
      </c>
      <c r="B1864" s="2" t="s">
        <v>551</v>
      </c>
      <c r="C1864" s="2" t="s">
        <v>3</v>
      </c>
      <c r="D1864" s="2" t="s">
        <v>447</v>
      </c>
      <c r="E1864" s="3">
        <v>42506</v>
      </c>
      <c r="F1864" s="2" t="s">
        <v>18</v>
      </c>
      <c r="G1864" s="5">
        <v>4</v>
      </c>
      <c r="H1864" s="5">
        <v>53.35</v>
      </c>
      <c r="I1864" s="5">
        <v>213.4</v>
      </c>
      <c r="J1864" s="5">
        <f t="shared" si="29"/>
        <v>24</v>
      </c>
    </row>
    <row r="1865" spans="1:10" x14ac:dyDescent="0.35">
      <c r="A1865" s="2" t="s">
        <v>16</v>
      </c>
      <c r="B1865" s="2" t="s">
        <v>25</v>
      </c>
      <c r="C1865" s="2" t="s">
        <v>10</v>
      </c>
      <c r="D1865" s="2" t="s">
        <v>427</v>
      </c>
      <c r="E1865" s="3">
        <v>42506</v>
      </c>
      <c r="F1865" s="2" t="s">
        <v>5</v>
      </c>
      <c r="G1865" s="5">
        <v>7</v>
      </c>
      <c r="H1865" s="5">
        <v>12.42</v>
      </c>
      <c r="I1865" s="5">
        <v>86.94</v>
      </c>
      <c r="J1865" s="5">
        <f t="shared" si="29"/>
        <v>14</v>
      </c>
    </row>
    <row r="1866" spans="1:10" x14ac:dyDescent="0.35">
      <c r="A1866" s="2" t="s">
        <v>2</v>
      </c>
      <c r="B1866" s="2" t="s">
        <v>6</v>
      </c>
      <c r="C1866" s="2" t="s">
        <v>3</v>
      </c>
      <c r="D1866" s="2" t="s">
        <v>73</v>
      </c>
      <c r="E1866" s="3">
        <v>42506</v>
      </c>
      <c r="F1866" s="2" t="s">
        <v>15</v>
      </c>
      <c r="G1866" s="5">
        <v>4</v>
      </c>
      <c r="H1866" s="5">
        <v>17.829999999999998</v>
      </c>
      <c r="I1866" s="5">
        <v>71.319999999999993</v>
      </c>
      <c r="J1866" s="5">
        <f t="shared" si="29"/>
        <v>14</v>
      </c>
    </row>
    <row r="1867" spans="1:10" x14ac:dyDescent="0.35">
      <c r="A1867" s="2" t="s">
        <v>16</v>
      </c>
      <c r="B1867" s="2" t="s">
        <v>25</v>
      </c>
      <c r="C1867" s="2" t="s">
        <v>10</v>
      </c>
      <c r="D1867" s="2" t="s">
        <v>106</v>
      </c>
      <c r="E1867" s="3">
        <v>42506</v>
      </c>
      <c r="F1867" s="2" t="s">
        <v>5</v>
      </c>
      <c r="G1867" s="5">
        <v>4</v>
      </c>
      <c r="H1867" s="5">
        <v>12.42</v>
      </c>
      <c r="I1867" s="5">
        <v>49.68</v>
      </c>
      <c r="J1867" s="5">
        <f t="shared" si="29"/>
        <v>8</v>
      </c>
    </row>
    <row r="1868" spans="1:10" x14ac:dyDescent="0.35">
      <c r="A1868" s="2" t="s">
        <v>21</v>
      </c>
      <c r="B1868" s="2" t="s">
        <v>6</v>
      </c>
      <c r="C1868" s="2" t="s">
        <v>3</v>
      </c>
      <c r="D1868" s="2" t="s">
        <v>528</v>
      </c>
      <c r="E1868" s="3">
        <v>42507</v>
      </c>
      <c r="F1868" s="2" t="s">
        <v>18</v>
      </c>
      <c r="G1868" s="5">
        <v>8</v>
      </c>
      <c r="H1868" s="5">
        <v>53.35</v>
      </c>
      <c r="I1868" s="5">
        <v>426.8</v>
      </c>
      <c r="J1868" s="5">
        <f t="shared" si="29"/>
        <v>48</v>
      </c>
    </row>
    <row r="1869" spans="1:10" x14ac:dyDescent="0.35">
      <c r="A1869" s="2" t="s">
        <v>2</v>
      </c>
      <c r="B1869" s="2" t="s">
        <v>6</v>
      </c>
      <c r="C1869" s="2" t="s">
        <v>3</v>
      </c>
      <c r="D1869" s="2" t="s">
        <v>65</v>
      </c>
      <c r="E1869" s="3">
        <v>42507</v>
      </c>
      <c r="F1869" s="2" t="s">
        <v>5</v>
      </c>
      <c r="G1869" s="5">
        <v>7</v>
      </c>
      <c r="H1869" s="5">
        <v>12.42</v>
      </c>
      <c r="I1869" s="5">
        <v>86.94</v>
      </c>
      <c r="J1869" s="5">
        <f t="shared" si="29"/>
        <v>14</v>
      </c>
    </row>
    <row r="1870" spans="1:10" x14ac:dyDescent="0.35">
      <c r="A1870" s="2" t="s">
        <v>37</v>
      </c>
      <c r="B1870" s="2" t="s">
        <v>6</v>
      </c>
      <c r="C1870" s="2" t="s">
        <v>3</v>
      </c>
      <c r="D1870" s="2" t="s">
        <v>22</v>
      </c>
      <c r="E1870" s="3">
        <v>42507</v>
      </c>
      <c r="F1870" s="2" t="s">
        <v>5</v>
      </c>
      <c r="G1870" s="5">
        <v>2</v>
      </c>
      <c r="H1870" s="5">
        <v>12.42</v>
      </c>
      <c r="I1870" s="5">
        <v>24.84</v>
      </c>
      <c r="J1870" s="5">
        <f t="shared" si="29"/>
        <v>4</v>
      </c>
    </row>
    <row r="1871" spans="1:10" x14ac:dyDescent="0.35">
      <c r="A1871" s="2" t="s">
        <v>21</v>
      </c>
      <c r="B1871" s="2" t="s">
        <v>6</v>
      </c>
      <c r="C1871" s="2" t="s">
        <v>3</v>
      </c>
      <c r="D1871" s="2" t="s">
        <v>511</v>
      </c>
      <c r="E1871" s="3">
        <v>42507</v>
      </c>
      <c r="F1871" s="2" t="s">
        <v>18</v>
      </c>
      <c r="G1871" s="5">
        <v>4</v>
      </c>
      <c r="H1871" s="5">
        <v>53.35</v>
      </c>
      <c r="I1871" s="5">
        <v>213.4</v>
      </c>
      <c r="J1871" s="5">
        <f t="shared" si="29"/>
        <v>24</v>
      </c>
    </row>
    <row r="1872" spans="1:10" x14ac:dyDescent="0.35">
      <c r="A1872" s="2" t="s">
        <v>21</v>
      </c>
      <c r="B1872" s="2" t="s">
        <v>551</v>
      </c>
      <c r="C1872" s="2" t="s">
        <v>3</v>
      </c>
      <c r="D1872" s="2" t="s">
        <v>91</v>
      </c>
      <c r="E1872" s="3">
        <v>42507</v>
      </c>
      <c r="F1872" s="2" t="s">
        <v>18</v>
      </c>
      <c r="G1872" s="5">
        <v>4</v>
      </c>
      <c r="H1872" s="5">
        <v>53.35</v>
      </c>
      <c r="I1872" s="5">
        <v>213.4</v>
      </c>
      <c r="J1872" s="5">
        <f t="shared" si="29"/>
        <v>24</v>
      </c>
    </row>
    <row r="1873" spans="1:10" x14ac:dyDescent="0.35">
      <c r="A1873" s="2" t="s">
        <v>2</v>
      </c>
      <c r="B1873" s="2" t="s">
        <v>6</v>
      </c>
      <c r="C1873" s="2" t="s">
        <v>3</v>
      </c>
      <c r="D1873" s="2" t="s">
        <v>135</v>
      </c>
      <c r="E1873" s="3">
        <v>42507</v>
      </c>
      <c r="F1873" s="2" t="s">
        <v>18</v>
      </c>
      <c r="G1873" s="5">
        <v>7</v>
      </c>
      <c r="H1873" s="5">
        <v>53.35</v>
      </c>
      <c r="I1873" s="5">
        <v>373.45</v>
      </c>
      <c r="J1873" s="5">
        <f t="shared" si="29"/>
        <v>42</v>
      </c>
    </row>
    <row r="1874" spans="1:10" x14ac:dyDescent="0.35">
      <c r="A1874" s="2" t="s">
        <v>16</v>
      </c>
      <c r="B1874" s="2" t="s">
        <v>9</v>
      </c>
      <c r="C1874" s="2" t="s">
        <v>10</v>
      </c>
      <c r="D1874" s="2" t="s">
        <v>529</v>
      </c>
      <c r="E1874" s="3">
        <v>42507</v>
      </c>
      <c r="F1874" s="2" t="s">
        <v>5</v>
      </c>
      <c r="G1874" s="5">
        <v>9</v>
      </c>
      <c r="H1874" s="5">
        <v>12.42</v>
      </c>
      <c r="I1874" s="5">
        <v>111.78</v>
      </c>
      <c r="J1874" s="5">
        <f t="shared" si="29"/>
        <v>18</v>
      </c>
    </row>
    <row r="1875" spans="1:10" x14ac:dyDescent="0.35">
      <c r="A1875" s="2" t="s">
        <v>8</v>
      </c>
      <c r="B1875" s="2" t="s">
        <v>25</v>
      </c>
      <c r="C1875" s="2" t="s">
        <v>10</v>
      </c>
      <c r="D1875" s="2" t="s">
        <v>516</v>
      </c>
      <c r="E1875" s="3">
        <v>42507</v>
      </c>
      <c r="F1875" s="2" t="s">
        <v>18</v>
      </c>
      <c r="G1875" s="5">
        <v>7</v>
      </c>
      <c r="H1875" s="5">
        <v>53.35</v>
      </c>
      <c r="I1875" s="5">
        <v>373.45</v>
      </c>
      <c r="J1875" s="5">
        <f t="shared" si="29"/>
        <v>42</v>
      </c>
    </row>
    <row r="1876" spans="1:10" x14ac:dyDescent="0.35">
      <c r="A1876" s="2" t="s">
        <v>8</v>
      </c>
      <c r="B1876" s="2" t="s">
        <v>9</v>
      </c>
      <c r="C1876" s="2" t="s">
        <v>10</v>
      </c>
      <c r="D1876" s="2" t="s">
        <v>28</v>
      </c>
      <c r="E1876" s="3">
        <v>42507</v>
      </c>
      <c r="F1876" s="2" t="s">
        <v>18</v>
      </c>
      <c r="G1876" s="5">
        <v>3</v>
      </c>
      <c r="H1876" s="5">
        <v>53.35</v>
      </c>
      <c r="I1876" s="5">
        <v>160.05000000000001</v>
      </c>
      <c r="J1876" s="5">
        <f t="shared" si="29"/>
        <v>18</v>
      </c>
    </row>
    <row r="1877" spans="1:10" x14ac:dyDescent="0.35">
      <c r="A1877" s="2" t="s">
        <v>2</v>
      </c>
      <c r="B1877" s="2" t="s">
        <v>549</v>
      </c>
      <c r="C1877" s="2" t="s">
        <v>3</v>
      </c>
      <c r="D1877" s="2" t="s">
        <v>374</v>
      </c>
      <c r="E1877" s="3">
        <v>42507</v>
      </c>
      <c r="F1877" s="2" t="s">
        <v>5</v>
      </c>
      <c r="G1877" s="5">
        <v>10</v>
      </c>
      <c r="H1877" s="5">
        <v>12.42</v>
      </c>
      <c r="I1877" s="5">
        <v>124.2</v>
      </c>
      <c r="J1877" s="5">
        <f t="shared" si="29"/>
        <v>20</v>
      </c>
    </row>
    <row r="1878" spans="1:10" x14ac:dyDescent="0.35">
      <c r="A1878" s="2" t="s">
        <v>16</v>
      </c>
      <c r="B1878" s="2" t="s">
        <v>9</v>
      </c>
      <c r="C1878" s="2" t="s">
        <v>10</v>
      </c>
      <c r="D1878" s="2" t="s">
        <v>378</v>
      </c>
      <c r="E1878" s="3">
        <v>42507</v>
      </c>
      <c r="F1878" s="2" t="s">
        <v>5</v>
      </c>
      <c r="G1878" s="5">
        <v>6</v>
      </c>
      <c r="H1878" s="5">
        <v>12.42</v>
      </c>
      <c r="I1878" s="5">
        <v>74.52</v>
      </c>
      <c r="J1878" s="5">
        <f t="shared" si="29"/>
        <v>12</v>
      </c>
    </row>
    <row r="1879" spans="1:10" x14ac:dyDescent="0.35">
      <c r="A1879" s="2" t="s">
        <v>21</v>
      </c>
      <c r="B1879" s="2" t="s">
        <v>549</v>
      </c>
      <c r="C1879" s="2" t="s">
        <v>3</v>
      </c>
      <c r="D1879" s="2" t="s">
        <v>452</v>
      </c>
      <c r="E1879" s="3">
        <v>42507</v>
      </c>
      <c r="F1879" s="2" t="s">
        <v>18</v>
      </c>
      <c r="G1879" s="5">
        <v>8</v>
      </c>
      <c r="H1879" s="5">
        <v>53.35</v>
      </c>
      <c r="I1879" s="5">
        <v>426.8</v>
      </c>
      <c r="J1879" s="5">
        <f t="shared" si="29"/>
        <v>48</v>
      </c>
    </row>
    <row r="1880" spans="1:10" x14ac:dyDescent="0.35">
      <c r="A1880" s="2" t="s">
        <v>37</v>
      </c>
      <c r="B1880" s="2" t="s">
        <v>6</v>
      </c>
      <c r="C1880" s="2" t="s">
        <v>3</v>
      </c>
      <c r="D1880" s="2" t="s">
        <v>432</v>
      </c>
      <c r="E1880" s="3">
        <v>42507</v>
      </c>
      <c r="F1880" s="2" t="s">
        <v>5</v>
      </c>
      <c r="G1880" s="5">
        <v>3</v>
      </c>
      <c r="H1880" s="5">
        <v>12.42</v>
      </c>
      <c r="I1880" s="5">
        <v>37.26</v>
      </c>
      <c r="J1880" s="5">
        <f t="shared" si="29"/>
        <v>6</v>
      </c>
    </row>
    <row r="1881" spans="1:10" x14ac:dyDescent="0.35">
      <c r="A1881" s="2" t="s">
        <v>16</v>
      </c>
      <c r="B1881" s="2" t="s">
        <v>9</v>
      </c>
      <c r="C1881" s="2" t="s">
        <v>10</v>
      </c>
      <c r="D1881" s="2" t="s">
        <v>50</v>
      </c>
      <c r="E1881" s="3">
        <v>42507</v>
      </c>
      <c r="F1881" s="2" t="s">
        <v>5</v>
      </c>
      <c r="G1881" s="5">
        <v>2</v>
      </c>
      <c r="H1881" s="5">
        <v>12.42</v>
      </c>
      <c r="I1881" s="5">
        <v>24.84</v>
      </c>
      <c r="J1881" s="5">
        <f t="shared" si="29"/>
        <v>4</v>
      </c>
    </row>
    <row r="1882" spans="1:10" x14ac:dyDescent="0.35">
      <c r="A1882" s="2" t="s">
        <v>21</v>
      </c>
      <c r="B1882" s="2" t="s">
        <v>6</v>
      </c>
      <c r="C1882" s="2" t="s">
        <v>3</v>
      </c>
      <c r="D1882" s="2" t="s">
        <v>502</v>
      </c>
      <c r="E1882" s="3">
        <v>42508</v>
      </c>
      <c r="F1882" s="2" t="s">
        <v>18</v>
      </c>
      <c r="G1882" s="5">
        <v>6</v>
      </c>
      <c r="H1882" s="5">
        <v>53.35</v>
      </c>
      <c r="I1882" s="5">
        <v>320.10000000000002</v>
      </c>
      <c r="J1882" s="5">
        <f t="shared" si="29"/>
        <v>36</v>
      </c>
    </row>
    <row r="1883" spans="1:10" x14ac:dyDescent="0.35">
      <c r="A1883" s="2" t="s">
        <v>37</v>
      </c>
      <c r="B1883" s="2" t="s">
        <v>6</v>
      </c>
      <c r="C1883" s="2" t="s">
        <v>3</v>
      </c>
      <c r="D1883" s="2" t="s">
        <v>528</v>
      </c>
      <c r="E1883" s="3">
        <v>42508</v>
      </c>
      <c r="F1883" s="2" t="s">
        <v>18</v>
      </c>
      <c r="G1883" s="5">
        <v>9</v>
      </c>
      <c r="H1883" s="5">
        <v>53.35</v>
      </c>
      <c r="I1883" s="5">
        <v>480.15000000000003</v>
      </c>
      <c r="J1883" s="5">
        <f t="shared" si="29"/>
        <v>54</v>
      </c>
    </row>
    <row r="1884" spans="1:10" x14ac:dyDescent="0.35">
      <c r="A1884" s="2" t="s">
        <v>21</v>
      </c>
      <c r="B1884" s="2" t="s">
        <v>550</v>
      </c>
      <c r="C1884" s="2" t="s">
        <v>3</v>
      </c>
      <c r="D1884" s="2" t="s">
        <v>138</v>
      </c>
      <c r="E1884" s="3">
        <v>42508</v>
      </c>
      <c r="F1884" s="2" t="s">
        <v>18</v>
      </c>
      <c r="G1884" s="5">
        <v>1</v>
      </c>
      <c r="H1884" s="5">
        <v>53.35</v>
      </c>
      <c r="I1884" s="5">
        <v>53.35</v>
      </c>
      <c r="J1884" s="5">
        <f t="shared" si="29"/>
        <v>6</v>
      </c>
    </row>
    <row r="1885" spans="1:10" x14ac:dyDescent="0.35">
      <c r="A1885" s="2" t="s">
        <v>2</v>
      </c>
      <c r="B1885" s="2" t="s">
        <v>550</v>
      </c>
      <c r="C1885" s="2" t="s">
        <v>3</v>
      </c>
      <c r="D1885" s="2" t="s">
        <v>55</v>
      </c>
      <c r="E1885" s="3">
        <v>42508</v>
      </c>
      <c r="F1885" s="2" t="s">
        <v>18</v>
      </c>
      <c r="G1885" s="5">
        <v>7</v>
      </c>
      <c r="H1885" s="5">
        <v>53.35</v>
      </c>
      <c r="I1885" s="5">
        <v>373.45</v>
      </c>
      <c r="J1885" s="5">
        <f t="shared" si="29"/>
        <v>42</v>
      </c>
    </row>
    <row r="1886" spans="1:10" x14ac:dyDescent="0.35">
      <c r="A1886" s="2" t="s">
        <v>16</v>
      </c>
      <c r="B1886" s="2" t="s">
        <v>112</v>
      </c>
      <c r="C1886" s="2" t="s">
        <v>10</v>
      </c>
      <c r="D1886" s="2" t="s">
        <v>488</v>
      </c>
      <c r="E1886" s="3">
        <v>42508</v>
      </c>
      <c r="F1886" s="2" t="s">
        <v>5</v>
      </c>
      <c r="G1886" s="5">
        <v>5</v>
      </c>
      <c r="H1886" s="5">
        <v>12.42</v>
      </c>
      <c r="I1886" s="5">
        <v>62.1</v>
      </c>
      <c r="J1886" s="5">
        <f t="shared" si="29"/>
        <v>10</v>
      </c>
    </row>
    <row r="1887" spans="1:10" x14ac:dyDescent="0.35">
      <c r="A1887" s="2" t="s">
        <v>21</v>
      </c>
      <c r="B1887" s="2" t="s">
        <v>550</v>
      </c>
      <c r="C1887" s="2" t="s">
        <v>3</v>
      </c>
      <c r="D1887" s="2" t="s">
        <v>494</v>
      </c>
      <c r="E1887" s="3">
        <v>42508</v>
      </c>
      <c r="F1887" s="2" t="s">
        <v>5</v>
      </c>
      <c r="G1887" s="5">
        <v>9</v>
      </c>
      <c r="H1887" s="5">
        <v>12.42</v>
      </c>
      <c r="I1887" s="5">
        <v>111.78</v>
      </c>
      <c r="J1887" s="5">
        <f t="shared" si="29"/>
        <v>18</v>
      </c>
    </row>
    <row r="1888" spans="1:10" x14ac:dyDescent="0.35">
      <c r="A1888" s="2" t="s">
        <v>16</v>
      </c>
      <c r="B1888" s="2" t="s">
        <v>25</v>
      </c>
      <c r="C1888" s="2" t="s">
        <v>10</v>
      </c>
      <c r="D1888" s="2" t="s">
        <v>530</v>
      </c>
      <c r="E1888" s="3">
        <v>42508</v>
      </c>
      <c r="F1888" s="2" t="s">
        <v>12</v>
      </c>
      <c r="G1888" s="5">
        <v>7</v>
      </c>
      <c r="H1888" s="5">
        <v>16.32</v>
      </c>
      <c r="I1888" s="5">
        <v>114.24000000000001</v>
      </c>
      <c r="J1888" s="5">
        <f t="shared" si="29"/>
        <v>21</v>
      </c>
    </row>
    <row r="1889" spans="1:10" x14ac:dyDescent="0.35">
      <c r="A1889" s="2" t="s">
        <v>2</v>
      </c>
      <c r="B1889" s="2" t="s">
        <v>6</v>
      </c>
      <c r="C1889" s="2" t="s">
        <v>3</v>
      </c>
      <c r="D1889" s="2" t="s">
        <v>484</v>
      </c>
      <c r="E1889" s="3">
        <v>42508</v>
      </c>
      <c r="F1889" s="2" t="s">
        <v>5</v>
      </c>
      <c r="G1889" s="5">
        <v>10</v>
      </c>
      <c r="H1889" s="5">
        <v>12.42</v>
      </c>
      <c r="I1889" s="5">
        <v>124.2</v>
      </c>
      <c r="J1889" s="5">
        <f t="shared" si="29"/>
        <v>20</v>
      </c>
    </row>
    <row r="1890" spans="1:10" x14ac:dyDescent="0.35">
      <c r="A1890" s="2" t="s">
        <v>21</v>
      </c>
      <c r="B1890" s="2" t="s">
        <v>6</v>
      </c>
      <c r="C1890" s="2" t="s">
        <v>3</v>
      </c>
      <c r="D1890" s="2" t="s">
        <v>85</v>
      </c>
      <c r="E1890" s="3">
        <v>42508</v>
      </c>
      <c r="F1890" s="2" t="s">
        <v>15</v>
      </c>
      <c r="G1890" s="5">
        <v>2</v>
      </c>
      <c r="H1890" s="5">
        <v>17.829999999999998</v>
      </c>
      <c r="I1890" s="5">
        <v>35.659999999999997</v>
      </c>
      <c r="J1890" s="5">
        <f t="shared" si="29"/>
        <v>7</v>
      </c>
    </row>
    <row r="1891" spans="1:10" x14ac:dyDescent="0.35">
      <c r="A1891" s="2" t="s">
        <v>16</v>
      </c>
      <c r="B1891" s="2" t="s">
        <v>9</v>
      </c>
      <c r="C1891" s="2" t="s">
        <v>10</v>
      </c>
      <c r="D1891" s="2" t="s">
        <v>328</v>
      </c>
      <c r="E1891" s="3">
        <v>42508</v>
      </c>
      <c r="F1891" s="2" t="s">
        <v>18</v>
      </c>
      <c r="G1891" s="5">
        <v>3</v>
      </c>
      <c r="H1891" s="5">
        <v>53.35</v>
      </c>
      <c r="I1891" s="5">
        <v>160.05000000000001</v>
      </c>
      <c r="J1891" s="5">
        <f t="shared" si="29"/>
        <v>18</v>
      </c>
    </row>
    <row r="1892" spans="1:10" x14ac:dyDescent="0.35">
      <c r="A1892" s="2" t="s">
        <v>16</v>
      </c>
      <c r="B1892" s="2" t="s">
        <v>25</v>
      </c>
      <c r="C1892" s="2" t="s">
        <v>10</v>
      </c>
      <c r="D1892" s="2" t="s">
        <v>307</v>
      </c>
      <c r="E1892" s="3">
        <v>42508</v>
      </c>
      <c r="F1892" s="2" t="s">
        <v>12</v>
      </c>
      <c r="G1892" s="5">
        <v>1</v>
      </c>
      <c r="H1892" s="5">
        <v>16.32</v>
      </c>
      <c r="I1892" s="5">
        <v>16.32</v>
      </c>
      <c r="J1892" s="5">
        <f t="shared" si="29"/>
        <v>3</v>
      </c>
    </row>
    <row r="1893" spans="1:10" x14ac:dyDescent="0.35">
      <c r="A1893" s="2" t="s">
        <v>16</v>
      </c>
      <c r="B1893" s="2" t="s">
        <v>43</v>
      </c>
      <c r="C1893" s="2" t="s">
        <v>10</v>
      </c>
      <c r="D1893" s="2" t="s">
        <v>355</v>
      </c>
      <c r="E1893" s="3">
        <v>42508</v>
      </c>
      <c r="F1893" s="2" t="s">
        <v>5</v>
      </c>
      <c r="G1893" s="5">
        <v>9</v>
      </c>
      <c r="H1893" s="5">
        <v>12.42</v>
      </c>
      <c r="I1893" s="5">
        <v>111.78</v>
      </c>
      <c r="J1893" s="5">
        <f t="shared" si="29"/>
        <v>18</v>
      </c>
    </row>
    <row r="1894" spans="1:10" x14ac:dyDescent="0.35">
      <c r="A1894" s="2" t="s">
        <v>16</v>
      </c>
      <c r="B1894" s="2" t="s">
        <v>25</v>
      </c>
      <c r="C1894" s="2" t="s">
        <v>10</v>
      </c>
      <c r="D1894" s="2" t="s">
        <v>457</v>
      </c>
      <c r="E1894" s="3">
        <v>42508</v>
      </c>
      <c r="F1894" s="2" t="s">
        <v>15</v>
      </c>
      <c r="G1894" s="5">
        <v>7</v>
      </c>
      <c r="H1894" s="5">
        <v>17.829999999999998</v>
      </c>
      <c r="I1894" s="5">
        <v>124.80999999999999</v>
      </c>
      <c r="J1894" s="5">
        <f t="shared" si="29"/>
        <v>24.5</v>
      </c>
    </row>
    <row r="1895" spans="1:10" x14ac:dyDescent="0.35">
      <c r="A1895" s="2" t="s">
        <v>8</v>
      </c>
      <c r="B1895" s="2" t="s">
        <v>43</v>
      </c>
      <c r="C1895" s="2" t="s">
        <v>10</v>
      </c>
      <c r="D1895" s="2" t="s">
        <v>117</v>
      </c>
      <c r="E1895" s="3">
        <v>42508</v>
      </c>
      <c r="F1895" s="2" t="s">
        <v>5</v>
      </c>
      <c r="G1895" s="5">
        <v>5</v>
      </c>
      <c r="H1895" s="5">
        <v>12.42</v>
      </c>
      <c r="I1895" s="5">
        <v>62.1</v>
      </c>
      <c r="J1895" s="5">
        <f t="shared" si="29"/>
        <v>10</v>
      </c>
    </row>
    <row r="1896" spans="1:10" x14ac:dyDescent="0.35">
      <c r="A1896" s="2" t="s">
        <v>21</v>
      </c>
      <c r="B1896" s="2" t="s">
        <v>6</v>
      </c>
      <c r="C1896" s="2" t="s">
        <v>3</v>
      </c>
      <c r="D1896" s="2" t="s">
        <v>334</v>
      </c>
      <c r="E1896" s="3">
        <v>42508</v>
      </c>
      <c r="F1896" s="2" t="s">
        <v>18</v>
      </c>
      <c r="G1896" s="5">
        <v>9</v>
      </c>
      <c r="H1896" s="5">
        <v>53.35</v>
      </c>
      <c r="I1896" s="5">
        <v>480.15000000000003</v>
      </c>
      <c r="J1896" s="5">
        <f t="shared" si="29"/>
        <v>54</v>
      </c>
    </row>
    <row r="1897" spans="1:10" x14ac:dyDescent="0.35">
      <c r="A1897" s="2" t="s">
        <v>16</v>
      </c>
      <c r="B1897" s="2" t="s">
        <v>9</v>
      </c>
      <c r="C1897" s="2" t="s">
        <v>10</v>
      </c>
      <c r="D1897" s="2" t="s">
        <v>98</v>
      </c>
      <c r="E1897" s="3">
        <v>42509</v>
      </c>
      <c r="F1897" s="2" t="s">
        <v>5</v>
      </c>
      <c r="G1897" s="5">
        <v>10</v>
      </c>
      <c r="H1897" s="5">
        <v>12.42</v>
      </c>
      <c r="I1897" s="5">
        <v>124.2</v>
      </c>
      <c r="J1897" s="5">
        <f t="shared" si="29"/>
        <v>20</v>
      </c>
    </row>
    <row r="1898" spans="1:10" x14ac:dyDescent="0.35">
      <c r="A1898" s="2" t="s">
        <v>16</v>
      </c>
      <c r="B1898" s="2" t="s">
        <v>43</v>
      </c>
      <c r="C1898" s="2" t="s">
        <v>10</v>
      </c>
      <c r="D1898" s="2" t="s">
        <v>531</v>
      </c>
      <c r="E1898" s="3">
        <v>42509</v>
      </c>
      <c r="F1898" s="2" t="s">
        <v>5</v>
      </c>
      <c r="G1898" s="5">
        <v>4</v>
      </c>
      <c r="H1898" s="5">
        <v>12.42</v>
      </c>
      <c r="I1898" s="5">
        <v>49.68</v>
      </c>
      <c r="J1898" s="5">
        <f t="shared" si="29"/>
        <v>8</v>
      </c>
    </row>
    <row r="1899" spans="1:10" x14ac:dyDescent="0.35">
      <c r="A1899" s="2" t="s">
        <v>37</v>
      </c>
      <c r="B1899" s="2" t="s">
        <v>549</v>
      </c>
      <c r="C1899" s="2" t="s">
        <v>3</v>
      </c>
      <c r="D1899" s="2" t="s">
        <v>375</v>
      </c>
      <c r="E1899" s="3">
        <v>42509</v>
      </c>
      <c r="F1899" s="2" t="s">
        <v>18</v>
      </c>
      <c r="G1899" s="5">
        <v>2</v>
      </c>
      <c r="H1899" s="5">
        <v>53.35</v>
      </c>
      <c r="I1899" s="5">
        <v>106.7</v>
      </c>
      <c r="J1899" s="5">
        <f t="shared" si="29"/>
        <v>12</v>
      </c>
    </row>
    <row r="1900" spans="1:10" x14ac:dyDescent="0.35">
      <c r="A1900" s="2" t="s">
        <v>16</v>
      </c>
      <c r="B1900" s="2" t="s">
        <v>9</v>
      </c>
      <c r="C1900" s="2" t="s">
        <v>10</v>
      </c>
      <c r="D1900" s="2" t="s">
        <v>148</v>
      </c>
      <c r="E1900" s="3">
        <v>42509</v>
      </c>
      <c r="F1900" s="2" t="s">
        <v>12</v>
      </c>
      <c r="G1900" s="5">
        <v>3</v>
      </c>
      <c r="H1900" s="5">
        <v>16.32</v>
      </c>
      <c r="I1900" s="5">
        <v>48.96</v>
      </c>
      <c r="J1900" s="5">
        <f t="shared" si="29"/>
        <v>9</v>
      </c>
    </row>
    <row r="1901" spans="1:10" x14ac:dyDescent="0.35">
      <c r="A1901" s="2" t="s">
        <v>37</v>
      </c>
      <c r="B1901" s="2" t="s">
        <v>551</v>
      </c>
      <c r="C1901" s="2" t="s">
        <v>3</v>
      </c>
      <c r="D1901" s="2" t="s">
        <v>172</v>
      </c>
      <c r="E1901" s="3">
        <v>42509</v>
      </c>
      <c r="F1901" s="2" t="s">
        <v>15</v>
      </c>
      <c r="G1901" s="5">
        <v>5</v>
      </c>
      <c r="H1901" s="5">
        <v>17.829999999999998</v>
      </c>
      <c r="I1901" s="5">
        <v>89.149999999999991</v>
      </c>
      <c r="J1901" s="5">
        <f t="shared" si="29"/>
        <v>17.5</v>
      </c>
    </row>
    <row r="1902" spans="1:10" x14ac:dyDescent="0.35">
      <c r="A1902" s="2" t="s">
        <v>2</v>
      </c>
      <c r="B1902" s="2" t="s">
        <v>6</v>
      </c>
      <c r="C1902" s="2" t="s">
        <v>3</v>
      </c>
      <c r="D1902" s="2" t="s">
        <v>19</v>
      </c>
      <c r="E1902" s="3">
        <v>42509</v>
      </c>
      <c r="F1902" s="2" t="s">
        <v>18</v>
      </c>
      <c r="G1902" s="5">
        <v>10</v>
      </c>
      <c r="H1902" s="5">
        <v>53.35</v>
      </c>
      <c r="I1902" s="5">
        <v>533.5</v>
      </c>
      <c r="J1902" s="5">
        <f t="shared" si="29"/>
        <v>60</v>
      </c>
    </row>
    <row r="1903" spans="1:10" x14ac:dyDescent="0.35">
      <c r="A1903" s="2" t="s">
        <v>16</v>
      </c>
      <c r="B1903" s="2" t="s">
        <v>43</v>
      </c>
      <c r="C1903" s="2" t="s">
        <v>10</v>
      </c>
      <c r="D1903" s="2" t="s">
        <v>520</v>
      </c>
      <c r="E1903" s="3">
        <v>42509</v>
      </c>
      <c r="F1903" s="2" t="s">
        <v>15</v>
      </c>
      <c r="G1903" s="5">
        <v>8</v>
      </c>
      <c r="H1903" s="5">
        <v>17.829999999999998</v>
      </c>
      <c r="I1903" s="5">
        <v>142.63999999999999</v>
      </c>
      <c r="J1903" s="5">
        <f t="shared" si="29"/>
        <v>28</v>
      </c>
    </row>
    <row r="1904" spans="1:10" x14ac:dyDescent="0.35">
      <c r="A1904" s="2" t="s">
        <v>8</v>
      </c>
      <c r="B1904" s="2" t="s">
        <v>43</v>
      </c>
      <c r="C1904" s="2" t="s">
        <v>10</v>
      </c>
      <c r="D1904" s="2" t="s">
        <v>520</v>
      </c>
      <c r="E1904" s="3">
        <v>42509</v>
      </c>
      <c r="F1904" s="2" t="s">
        <v>5</v>
      </c>
      <c r="G1904" s="5">
        <v>9</v>
      </c>
      <c r="H1904" s="5">
        <v>12.42</v>
      </c>
      <c r="I1904" s="5">
        <v>111.78</v>
      </c>
      <c r="J1904" s="5">
        <f t="shared" si="29"/>
        <v>18</v>
      </c>
    </row>
    <row r="1905" spans="1:10" x14ac:dyDescent="0.35">
      <c r="A1905" s="2" t="s">
        <v>8</v>
      </c>
      <c r="B1905" s="2" t="s">
        <v>9</v>
      </c>
      <c r="C1905" s="2" t="s">
        <v>10</v>
      </c>
      <c r="D1905" s="2" t="s">
        <v>32</v>
      </c>
      <c r="E1905" s="3">
        <v>42509</v>
      </c>
      <c r="F1905" s="2" t="s">
        <v>15</v>
      </c>
      <c r="G1905" s="5">
        <v>8</v>
      </c>
      <c r="H1905" s="5">
        <v>17.829999999999998</v>
      </c>
      <c r="I1905" s="5">
        <v>142.63999999999999</v>
      </c>
      <c r="J1905" s="5">
        <f t="shared" si="29"/>
        <v>28</v>
      </c>
    </row>
    <row r="1906" spans="1:10" x14ac:dyDescent="0.35">
      <c r="A1906" s="2" t="s">
        <v>2</v>
      </c>
      <c r="B1906" s="2" t="s">
        <v>551</v>
      </c>
      <c r="C1906" s="2" t="s">
        <v>3</v>
      </c>
      <c r="D1906" s="2" t="s">
        <v>518</v>
      </c>
      <c r="E1906" s="3">
        <v>42509</v>
      </c>
      <c r="F1906" s="2" t="s">
        <v>18</v>
      </c>
      <c r="G1906" s="5">
        <v>9</v>
      </c>
      <c r="H1906" s="5">
        <v>53.35</v>
      </c>
      <c r="I1906" s="5">
        <v>480.15000000000003</v>
      </c>
      <c r="J1906" s="5">
        <f t="shared" si="29"/>
        <v>54</v>
      </c>
    </row>
    <row r="1907" spans="1:10" x14ac:dyDescent="0.35">
      <c r="A1907" s="2" t="s">
        <v>21</v>
      </c>
      <c r="B1907" s="2" t="s">
        <v>6</v>
      </c>
      <c r="C1907" s="2" t="s">
        <v>3</v>
      </c>
      <c r="D1907" s="2" t="s">
        <v>51</v>
      </c>
      <c r="E1907" s="3">
        <v>42510</v>
      </c>
      <c r="F1907" s="2" t="s">
        <v>5</v>
      </c>
      <c r="G1907" s="5">
        <v>9</v>
      </c>
      <c r="H1907" s="5">
        <v>12.42</v>
      </c>
      <c r="I1907" s="5">
        <v>111.78</v>
      </c>
      <c r="J1907" s="5">
        <f t="shared" si="29"/>
        <v>18</v>
      </c>
    </row>
    <row r="1908" spans="1:10" x14ac:dyDescent="0.35">
      <c r="A1908" s="2" t="s">
        <v>37</v>
      </c>
      <c r="B1908" s="2" t="s">
        <v>6</v>
      </c>
      <c r="C1908" s="2" t="s">
        <v>3</v>
      </c>
      <c r="D1908" s="2" t="s">
        <v>460</v>
      </c>
      <c r="E1908" s="3">
        <v>42510</v>
      </c>
      <c r="F1908" s="2" t="s">
        <v>5</v>
      </c>
      <c r="G1908" s="5">
        <v>5</v>
      </c>
      <c r="H1908" s="5">
        <v>12.42</v>
      </c>
      <c r="I1908" s="5">
        <v>62.1</v>
      </c>
      <c r="J1908" s="5">
        <f t="shared" si="29"/>
        <v>10</v>
      </c>
    </row>
    <row r="1909" spans="1:10" x14ac:dyDescent="0.35">
      <c r="A1909" s="2" t="s">
        <v>16</v>
      </c>
      <c r="B1909" s="2" t="s">
        <v>9</v>
      </c>
      <c r="C1909" s="2" t="s">
        <v>10</v>
      </c>
      <c r="D1909" s="2" t="s">
        <v>330</v>
      </c>
      <c r="E1909" s="3">
        <v>42510</v>
      </c>
      <c r="F1909" s="2" t="s">
        <v>5</v>
      </c>
      <c r="G1909" s="5">
        <v>1</v>
      </c>
      <c r="H1909" s="5">
        <v>12.42</v>
      </c>
      <c r="I1909" s="5">
        <v>12.42</v>
      </c>
      <c r="J1909" s="5">
        <f t="shared" si="29"/>
        <v>2</v>
      </c>
    </row>
    <row r="1910" spans="1:10" x14ac:dyDescent="0.35">
      <c r="A1910" s="2" t="s">
        <v>2</v>
      </c>
      <c r="B1910" s="2" t="s">
        <v>551</v>
      </c>
      <c r="C1910" s="2" t="s">
        <v>3</v>
      </c>
      <c r="D1910" s="2" t="s">
        <v>490</v>
      </c>
      <c r="E1910" s="3">
        <v>42510</v>
      </c>
      <c r="F1910" s="2" t="s">
        <v>5</v>
      </c>
      <c r="G1910" s="5">
        <v>10</v>
      </c>
      <c r="H1910" s="5">
        <v>12.42</v>
      </c>
      <c r="I1910" s="5">
        <v>124.2</v>
      </c>
      <c r="J1910" s="5">
        <f t="shared" si="29"/>
        <v>20</v>
      </c>
    </row>
    <row r="1911" spans="1:10" x14ac:dyDescent="0.35">
      <c r="A1911" s="2" t="s">
        <v>16</v>
      </c>
      <c r="B1911" s="2" t="s">
        <v>9</v>
      </c>
      <c r="C1911" s="2" t="s">
        <v>10</v>
      </c>
      <c r="D1911" s="2" t="s">
        <v>450</v>
      </c>
      <c r="E1911" s="3">
        <v>42510</v>
      </c>
      <c r="F1911" s="2" t="s">
        <v>5</v>
      </c>
      <c r="G1911" s="5">
        <v>1</v>
      </c>
      <c r="H1911" s="5">
        <v>12.42</v>
      </c>
      <c r="I1911" s="5">
        <v>12.42</v>
      </c>
      <c r="J1911" s="5">
        <f t="shared" si="29"/>
        <v>2</v>
      </c>
    </row>
    <row r="1912" spans="1:10" x14ac:dyDescent="0.35">
      <c r="A1912" s="2" t="s">
        <v>21</v>
      </c>
      <c r="B1912" s="2" t="s">
        <v>6</v>
      </c>
      <c r="C1912" s="2" t="s">
        <v>3</v>
      </c>
      <c r="D1912" s="2" t="s">
        <v>406</v>
      </c>
      <c r="E1912" s="3">
        <v>42510</v>
      </c>
      <c r="F1912" s="2" t="s">
        <v>12</v>
      </c>
      <c r="G1912" s="5">
        <v>6</v>
      </c>
      <c r="H1912" s="5">
        <v>16.32</v>
      </c>
      <c r="I1912" s="5">
        <v>97.92</v>
      </c>
      <c r="J1912" s="5">
        <f t="shared" si="29"/>
        <v>18</v>
      </c>
    </row>
    <row r="1913" spans="1:10" x14ac:dyDescent="0.35">
      <c r="A1913" s="2" t="s">
        <v>16</v>
      </c>
      <c r="B1913" s="2" t="s">
        <v>25</v>
      </c>
      <c r="C1913" s="2" t="s">
        <v>10</v>
      </c>
      <c r="D1913" s="2" t="s">
        <v>505</v>
      </c>
      <c r="E1913" s="3">
        <v>42510</v>
      </c>
      <c r="F1913" s="2" t="s">
        <v>18</v>
      </c>
      <c r="G1913" s="5">
        <v>10</v>
      </c>
      <c r="H1913" s="5">
        <v>53.35</v>
      </c>
      <c r="I1913" s="5">
        <v>533.5</v>
      </c>
      <c r="J1913" s="5">
        <f t="shared" si="29"/>
        <v>60</v>
      </c>
    </row>
    <row r="1914" spans="1:10" x14ac:dyDescent="0.35">
      <c r="A1914" s="2" t="s">
        <v>2</v>
      </c>
      <c r="B1914" s="2" t="s">
        <v>551</v>
      </c>
      <c r="C1914" s="2" t="s">
        <v>3</v>
      </c>
      <c r="D1914" s="2" t="s">
        <v>430</v>
      </c>
      <c r="E1914" s="3">
        <v>42510</v>
      </c>
      <c r="F1914" s="2" t="s">
        <v>18</v>
      </c>
      <c r="G1914" s="5">
        <v>1</v>
      </c>
      <c r="H1914" s="5">
        <v>53.35</v>
      </c>
      <c r="I1914" s="5">
        <v>53.35</v>
      </c>
      <c r="J1914" s="5">
        <f t="shared" si="29"/>
        <v>6</v>
      </c>
    </row>
    <row r="1915" spans="1:10" x14ac:dyDescent="0.35">
      <c r="A1915" s="2" t="s">
        <v>2</v>
      </c>
      <c r="B1915" s="2" t="s">
        <v>549</v>
      </c>
      <c r="C1915" s="2" t="s">
        <v>3</v>
      </c>
      <c r="D1915" s="2" t="s">
        <v>403</v>
      </c>
      <c r="E1915" s="3">
        <v>42510</v>
      </c>
      <c r="F1915" s="2" t="s">
        <v>15</v>
      </c>
      <c r="G1915" s="5">
        <v>4</v>
      </c>
      <c r="H1915" s="5">
        <v>17.829999999999998</v>
      </c>
      <c r="I1915" s="5">
        <v>71.319999999999993</v>
      </c>
      <c r="J1915" s="5">
        <f t="shared" si="29"/>
        <v>14</v>
      </c>
    </row>
    <row r="1916" spans="1:10" x14ac:dyDescent="0.35">
      <c r="A1916" s="2" t="s">
        <v>16</v>
      </c>
      <c r="B1916" s="2" t="s">
        <v>9</v>
      </c>
      <c r="C1916" s="2" t="s">
        <v>10</v>
      </c>
      <c r="D1916" s="2" t="s">
        <v>316</v>
      </c>
      <c r="E1916" s="3">
        <v>42510</v>
      </c>
      <c r="F1916" s="2" t="s">
        <v>5</v>
      </c>
      <c r="G1916" s="5">
        <v>1</v>
      </c>
      <c r="H1916" s="5">
        <v>12.42</v>
      </c>
      <c r="I1916" s="5">
        <v>12.42</v>
      </c>
      <c r="J1916" s="5">
        <f t="shared" si="29"/>
        <v>2</v>
      </c>
    </row>
    <row r="1917" spans="1:10" x14ac:dyDescent="0.35">
      <c r="A1917" s="2" t="s">
        <v>21</v>
      </c>
      <c r="B1917" s="2" t="s">
        <v>551</v>
      </c>
      <c r="C1917" s="2" t="s">
        <v>3</v>
      </c>
      <c r="D1917" s="2" t="s">
        <v>247</v>
      </c>
      <c r="E1917" s="3">
        <v>42510</v>
      </c>
      <c r="F1917" s="2" t="s">
        <v>5</v>
      </c>
      <c r="G1917" s="5">
        <v>7</v>
      </c>
      <c r="H1917" s="5">
        <v>12.42</v>
      </c>
      <c r="I1917" s="5">
        <v>86.94</v>
      </c>
      <c r="J1917" s="5">
        <f t="shared" si="29"/>
        <v>14</v>
      </c>
    </row>
    <row r="1918" spans="1:10" x14ac:dyDescent="0.35">
      <c r="A1918" s="2" t="s">
        <v>2</v>
      </c>
      <c r="B1918" s="2" t="s">
        <v>6</v>
      </c>
      <c r="C1918" s="2" t="s">
        <v>3</v>
      </c>
      <c r="D1918" s="2" t="s">
        <v>283</v>
      </c>
      <c r="E1918" s="3">
        <v>42510</v>
      </c>
      <c r="F1918" s="2" t="s">
        <v>12</v>
      </c>
      <c r="G1918" s="5">
        <v>3</v>
      </c>
      <c r="H1918" s="5">
        <v>16.32</v>
      </c>
      <c r="I1918" s="5">
        <v>48.96</v>
      </c>
      <c r="J1918" s="5">
        <f t="shared" si="29"/>
        <v>9</v>
      </c>
    </row>
    <row r="1919" spans="1:10" x14ac:dyDescent="0.35">
      <c r="A1919" s="2" t="s">
        <v>21</v>
      </c>
      <c r="B1919" s="2" t="s">
        <v>550</v>
      </c>
      <c r="C1919" s="2" t="s">
        <v>3</v>
      </c>
      <c r="D1919" s="2" t="s">
        <v>254</v>
      </c>
      <c r="E1919" s="3">
        <v>42510</v>
      </c>
      <c r="F1919" s="2" t="s">
        <v>15</v>
      </c>
      <c r="G1919" s="5">
        <v>6</v>
      </c>
      <c r="H1919" s="5">
        <v>17.829999999999998</v>
      </c>
      <c r="I1919" s="5">
        <v>106.97999999999999</v>
      </c>
      <c r="J1919" s="5">
        <f t="shared" si="29"/>
        <v>21</v>
      </c>
    </row>
    <row r="1920" spans="1:10" x14ac:dyDescent="0.35">
      <c r="A1920" s="2" t="s">
        <v>2</v>
      </c>
      <c r="B1920" s="2" t="s">
        <v>6</v>
      </c>
      <c r="C1920" s="2" t="s">
        <v>3</v>
      </c>
      <c r="D1920" s="2" t="s">
        <v>519</v>
      </c>
      <c r="E1920" s="3">
        <v>42510</v>
      </c>
      <c r="F1920" s="2" t="s">
        <v>5</v>
      </c>
      <c r="G1920" s="5">
        <v>3</v>
      </c>
      <c r="H1920" s="5">
        <v>12.42</v>
      </c>
      <c r="I1920" s="5">
        <v>37.26</v>
      </c>
      <c r="J1920" s="5">
        <f t="shared" si="29"/>
        <v>6</v>
      </c>
    </row>
    <row r="1921" spans="1:10" x14ac:dyDescent="0.35">
      <c r="A1921" s="2" t="s">
        <v>16</v>
      </c>
      <c r="B1921" s="2" t="s">
        <v>112</v>
      </c>
      <c r="C1921" s="2" t="s">
        <v>10</v>
      </c>
      <c r="D1921" s="2" t="s">
        <v>113</v>
      </c>
      <c r="E1921" s="3">
        <v>42510</v>
      </c>
      <c r="F1921" s="2" t="s">
        <v>15</v>
      </c>
      <c r="G1921" s="5">
        <v>8</v>
      </c>
      <c r="H1921" s="5">
        <v>17.829999999999998</v>
      </c>
      <c r="I1921" s="5">
        <v>142.63999999999999</v>
      </c>
      <c r="J1921" s="5">
        <f t="shared" si="29"/>
        <v>28</v>
      </c>
    </row>
    <row r="1922" spans="1:10" x14ac:dyDescent="0.35">
      <c r="A1922" s="2" t="s">
        <v>37</v>
      </c>
      <c r="B1922" s="2" t="s">
        <v>549</v>
      </c>
      <c r="C1922" s="2" t="s">
        <v>3</v>
      </c>
      <c r="D1922" s="2" t="s">
        <v>452</v>
      </c>
      <c r="E1922" s="3">
        <v>42511</v>
      </c>
      <c r="F1922" s="2" t="s">
        <v>5</v>
      </c>
      <c r="G1922" s="5">
        <v>2</v>
      </c>
      <c r="H1922" s="5">
        <v>12.42</v>
      </c>
      <c r="I1922" s="5">
        <v>24.84</v>
      </c>
      <c r="J1922" s="5">
        <f t="shared" si="29"/>
        <v>4</v>
      </c>
    </row>
    <row r="1923" spans="1:10" x14ac:dyDescent="0.35">
      <c r="A1923" s="2" t="s">
        <v>16</v>
      </c>
      <c r="B1923" s="2" t="s">
        <v>25</v>
      </c>
      <c r="C1923" s="2" t="s">
        <v>10</v>
      </c>
      <c r="D1923" s="2" t="s">
        <v>304</v>
      </c>
      <c r="E1923" s="3">
        <v>42511</v>
      </c>
      <c r="F1923" s="2" t="s">
        <v>5</v>
      </c>
      <c r="G1923" s="5">
        <v>8</v>
      </c>
      <c r="H1923" s="5">
        <v>12.42</v>
      </c>
      <c r="I1923" s="5">
        <v>99.36</v>
      </c>
      <c r="J1923" s="5">
        <f t="shared" ref="J1923:J1986" si="30">IF(F1923="Junk",G1923*2,IF(F1923="Stuff",G1923*3,IF(F1923="Things",G1923*3.5,G1923*6)))</f>
        <v>16</v>
      </c>
    </row>
    <row r="1924" spans="1:10" x14ac:dyDescent="0.35">
      <c r="A1924" s="2" t="s">
        <v>2</v>
      </c>
      <c r="B1924" s="2" t="s">
        <v>550</v>
      </c>
      <c r="C1924" s="2" t="s">
        <v>3</v>
      </c>
      <c r="D1924" s="2" t="s">
        <v>368</v>
      </c>
      <c r="E1924" s="3">
        <v>42511</v>
      </c>
      <c r="F1924" s="2" t="s">
        <v>5</v>
      </c>
      <c r="G1924" s="5">
        <v>9</v>
      </c>
      <c r="H1924" s="5">
        <v>12.42</v>
      </c>
      <c r="I1924" s="5">
        <v>111.78</v>
      </c>
      <c r="J1924" s="5">
        <f t="shared" si="30"/>
        <v>18</v>
      </c>
    </row>
    <row r="1925" spans="1:10" x14ac:dyDescent="0.35">
      <c r="A1925" s="2" t="s">
        <v>16</v>
      </c>
      <c r="B1925" s="2" t="s">
        <v>9</v>
      </c>
      <c r="C1925" s="2" t="s">
        <v>10</v>
      </c>
      <c r="D1925" s="2" t="s">
        <v>378</v>
      </c>
      <c r="E1925" s="3">
        <v>42511</v>
      </c>
      <c r="F1925" s="2" t="s">
        <v>5</v>
      </c>
      <c r="G1925" s="5">
        <v>2</v>
      </c>
      <c r="H1925" s="5">
        <v>12.42</v>
      </c>
      <c r="I1925" s="5">
        <v>24.84</v>
      </c>
      <c r="J1925" s="5">
        <f t="shared" si="30"/>
        <v>4</v>
      </c>
    </row>
    <row r="1926" spans="1:10" x14ac:dyDescent="0.35">
      <c r="A1926" s="2" t="s">
        <v>21</v>
      </c>
      <c r="B1926" s="2" t="s">
        <v>6</v>
      </c>
      <c r="C1926" s="2" t="s">
        <v>3</v>
      </c>
      <c r="D1926" s="2" t="s">
        <v>528</v>
      </c>
      <c r="E1926" s="3">
        <v>42511</v>
      </c>
      <c r="F1926" s="2" t="s">
        <v>5</v>
      </c>
      <c r="G1926" s="5">
        <v>2</v>
      </c>
      <c r="H1926" s="5">
        <v>12.42</v>
      </c>
      <c r="I1926" s="5">
        <v>24.84</v>
      </c>
      <c r="J1926" s="5">
        <f t="shared" si="30"/>
        <v>4</v>
      </c>
    </row>
    <row r="1927" spans="1:10" x14ac:dyDescent="0.35">
      <c r="A1927" s="2" t="s">
        <v>16</v>
      </c>
      <c r="B1927" s="2" t="s">
        <v>9</v>
      </c>
      <c r="C1927" s="2" t="s">
        <v>10</v>
      </c>
      <c r="D1927" s="2" t="s">
        <v>48</v>
      </c>
      <c r="E1927" s="3">
        <v>42511</v>
      </c>
      <c r="F1927" s="2" t="s">
        <v>5</v>
      </c>
      <c r="G1927" s="5">
        <v>3</v>
      </c>
      <c r="H1927" s="5">
        <v>12.42</v>
      </c>
      <c r="I1927" s="5">
        <v>37.26</v>
      </c>
      <c r="J1927" s="5">
        <f t="shared" si="30"/>
        <v>6</v>
      </c>
    </row>
    <row r="1928" spans="1:10" x14ac:dyDescent="0.35">
      <c r="A1928" s="2" t="s">
        <v>16</v>
      </c>
      <c r="B1928" s="2" t="s">
        <v>43</v>
      </c>
      <c r="C1928" s="2" t="s">
        <v>10</v>
      </c>
      <c r="D1928" s="2" t="s">
        <v>104</v>
      </c>
      <c r="E1928" s="3">
        <v>42511</v>
      </c>
      <c r="F1928" s="2" t="s">
        <v>18</v>
      </c>
      <c r="G1928" s="5">
        <v>3</v>
      </c>
      <c r="H1928" s="5">
        <v>53.35</v>
      </c>
      <c r="I1928" s="5">
        <v>160.05000000000001</v>
      </c>
      <c r="J1928" s="5">
        <f t="shared" si="30"/>
        <v>18</v>
      </c>
    </row>
    <row r="1929" spans="1:10" x14ac:dyDescent="0.35">
      <c r="A1929" s="2" t="s">
        <v>16</v>
      </c>
      <c r="B1929" s="2" t="s">
        <v>25</v>
      </c>
      <c r="C1929" s="2" t="s">
        <v>10</v>
      </c>
      <c r="D1929" s="2" t="s">
        <v>67</v>
      </c>
      <c r="E1929" s="3">
        <v>42511</v>
      </c>
      <c r="F1929" s="2" t="s">
        <v>12</v>
      </c>
      <c r="G1929" s="5">
        <v>7</v>
      </c>
      <c r="H1929" s="5">
        <v>16.32</v>
      </c>
      <c r="I1929" s="5">
        <v>114.24000000000001</v>
      </c>
      <c r="J1929" s="5">
        <f t="shared" si="30"/>
        <v>21</v>
      </c>
    </row>
    <row r="1930" spans="1:10" x14ac:dyDescent="0.35">
      <c r="A1930" s="2" t="s">
        <v>8</v>
      </c>
      <c r="B1930" s="2" t="s">
        <v>112</v>
      </c>
      <c r="C1930" s="2" t="s">
        <v>10</v>
      </c>
      <c r="D1930" s="2" t="s">
        <v>488</v>
      </c>
      <c r="E1930" s="3">
        <v>42511</v>
      </c>
      <c r="F1930" s="2" t="s">
        <v>15</v>
      </c>
      <c r="G1930" s="5">
        <v>8</v>
      </c>
      <c r="H1930" s="5">
        <v>17.829999999999998</v>
      </c>
      <c r="I1930" s="5">
        <v>142.63999999999999</v>
      </c>
      <c r="J1930" s="5">
        <f t="shared" si="30"/>
        <v>28</v>
      </c>
    </row>
    <row r="1931" spans="1:10" x14ac:dyDescent="0.35">
      <c r="A1931" s="2" t="s">
        <v>37</v>
      </c>
      <c r="B1931" s="2" t="s">
        <v>550</v>
      </c>
      <c r="C1931" s="2" t="s">
        <v>3</v>
      </c>
      <c r="D1931" s="2" t="s">
        <v>276</v>
      </c>
      <c r="E1931" s="3">
        <v>42511</v>
      </c>
      <c r="F1931" s="2" t="s">
        <v>5</v>
      </c>
      <c r="G1931" s="5">
        <v>1</v>
      </c>
      <c r="H1931" s="5">
        <v>12.42</v>
      </c>
      <c r="I1931" s="5">
        <v>12.42</v>
      </c>
      <c r="J1931" s="5">
        <f t="shared" si="30"/>
        <v>2</v>
      </c>
    </row>
    <row r="1932" spans="1:10" x14ac:dyDescent="0.35">
      <c r="A1932" s="2" t="s">
        <v>2</v>
      </c>
      <c r="B1932" s="2" t="s">
        <v>551</v>
      </c>
      <c r="C1932" s="2" t="s">
        <v>3</v>
      </c>
      <c r="D1932" s="2" t="s">
        <v>93</v>
      </c>
      <c r="E1932" s="3">
        <v>42511</v>
      </c>
      <c r="F1932" s="2" t="s">
        <v>5</v>
      </c>
      <c r="G1932" s="5">
        <v>2</v>
      </c>
      <c r="H1932" s="5">
        <v>12.42</v>
      </c>
      <c r="I1932" s="5">
        <v>24.84</v>
      </c>
      <c r="J1932" s="5">
        <f t="shared" si="30"/>
        <v>4</v>
      </c>
    </row>
    <row r="1933" spans="1:10" x14ac:dyDescent="0.35">
      <c r="A1933" s="2" t="s">
        <v>2</v>
      </c>
      <c r="B1933" s="2" t="s">
        <v>551</v>
      </c>
      <c r="C1933" s="2" t="s">
        <v>3</v>
      </c>
      <c r="D1933" s="2" t="s">
        <v>360</v>
      </c>
      <c r="E1933" s="3">
        <v>42511</v>
      </c>
      <c r="F1933" s="2" t="s">
        <v>18</v>
      </c>
      <c r="G1933" s="5">
        <v>1</v>
      </c>
      <c r="H1933" s="5">
        <v>53.35</v>
      </c>
      <c r="I1933" s="5">
        <v>53.35</v>
      </c>
      <c r="J1933" s="5">
        <f t="shared" si="30"/>
        <v>6</v>
      </c>
    </row>
    <row r="1934" spans="1:10" x14ac:dyDescent="0.35">
      <c r="A1934" s="2" t="s">
        <v>16</v>
      </c>
      <c r="B1934" s="2" t="s">
        <v>9</v>
      </c>
      <c r="C1934" s="2" t="s">
        <v>10</v>
      </c>
      <c r="D1934" s="2" t="s">
        <v>220</v>
      </c>
      <c r="E1934" s="3">
        <v>42511</v>
      </c>
      <c r="F1934" s="2" t="s">
        <v>15</v>
      </c>
      <c r="G1934" s="5">
        <v>8</v>
      </c>
      <c r="H1934" s="5">
        <v>17.829999999999998</v>
      </c>
      <c r="I1934" s="5">
        <v>142.63999999999999</v>
      </c>
      <c r="J1934" s="5">
        <f t="shared" si="30"/>
        <v>28</v>
      </c>
    </row>
    <row r="1935" spans="1:10" x14ac:dyDescent="0.35">
      <c r="A1935" s="2" t="s">
        <v>2</v>
      </c>
      <c r="B1935" s="2" t="s">
        <v>6</v>
      </c>
      <c r="C1935" s="2" t="s">
        <v>3</v>
      </c>
      <c r="D1935" s="2" t="s">
        <v>506</v>
      </c>
      <c r="E1935" s="3">
        <v>42511</v>
      </c>
      <c r="F1935" s="2" t="s">
        <v>18</v>
      </c>
      <c r="G1935" s="5">
        <v>3</v>
      </c>
      <c r="H1935" s="5">
        <v>53.35</v>
      </c>
      <c r="I1935" s="5">
        <v>160.05000000000001</v>
      </c>
      <c r="J1935" s="5">
        <f t="shared" si="30"/>
        <v>18</v>
      </c>
    </row>
    <row r="1936" spans="1:10" x14ac:dyDescent="0.35">
      <c r="A1936" s="2" t="s">
        <v>8</v>
      </c>
      <c r="B1936" s="2" t="s">
        <v>43</v>
      </c>
      <c r="C1936" s="2" t="s">
        <v>10</v>
      </c>
      <c r="D1936" s="2" t="s">
        <v>495</v>
      </c>
      <c r="E1936" s="3">
        <v>42511</v>
      </c>
      <c r="F1936" s="2" t="s">
        <v>5</v>
      </c>
      <c r="G1936" s="5">
        <v>4</v>
      </c>
      <c r="H1936" s="5">
        <v>12.42</v>
      </c>
      <c r="I1936" s="5">
        <v>49.68</v>
      </c>
      <c r="J1936" s="5">
        <f t="shared" si="30"/>
        <v>8</v>
      </c>
    </row>
    <row r="1937" spans="1:10" x14ac:dyDescent="0.35">
      <c r="A1937" s="2" t="s">
        <v>2</v>
      </c>
      <c r="B1937" s="2" t="s">
        <v>6</v>
      </c>
      <c r="C1937" s="2" t="s">
        <v>3</v>
      </c>
      <c r="D1937" s="2" t="s">
        <v>335</v>
      </c>
      <c r="E1937" s="3">
        <v>42511</v>
      </c>
      <c r="F1937" s="2" t="s">
        <v>5</v>
      </c>
      <c r="G1937" s="5">
        <v>7</v>
      </c>
      <c r="H1937" s="5">
        <v>12.42</v>
      </c>
      <c r="I1937" s="5">
        <v>86.94</v>
      </c>
      <c r="J1937" s="5">
        <f t="shared" si="30"/>
        <v>14</v>
      </c>
    </row>
    <row r="1938" spans="1:10" x14ac:dyDescent="0.35">
      <c r="A1938" s="2" t="s">
        <v>21</v>
      </c>
      <c r="B1938" s="2" t="s">
        <v>550</v>
      </c>
      <c r="C1938" s="2" t="s">
        <v>3</v>
      </c>
      <c r="D1938" s="2" t="s">
        <v>438</v>
      </c>
      <c r="E1938" s="3">
        <v>42511</v>
      </c>
      <c r="F1938" s="2" t="s">
        <v>5</v>
      </c>
      <c r="G1938" s="5">
        <v>7</v>
      </c>
      <c r="H1938" s="5">
        <v>12.42</v>
      </c>
      <c r="I1938" s="5">
        <v>86.94</v>
      </c>
      <c r="J1938" s="5">
        <f t="shared" si="30"/>
        <v>14</v>
      </c>
    </row>
    <row r="1939" spans="1:10" x14ac:dyDescent="0.35">
      <c r="A1939" s="2" t="s">
        <v>2</v>
      </c>
      <c r="B1939" s="2" t="s">
        <v>550</v>
      </c>
      <c r="C1939" s="2" t="s">
        <v>3</v>
      </c>
      <c r="D1939" s="2" t="s">
        <v>254</v>
      </c>
      <c r="E1939" s="3">
        <v>42511</v>
      </c>
      <c r="F1939" s="2" t="s">
        <v>15</v>
      </c>
      <c r="G1939" s="5">
        <v>6</v>
      </c>
      <c r="H1939" s="5">
        <v>17.829999999999998</v>
      </c>
      <c r="I1939" s="5">
        <v>106.97999999999999</v>
      </c>
      <c r="J1939" s="5">
        <f t="shared" si="30"/>
        <v>21</v>
      </c>
    </row>
    <row r="1940" spans="1:10" x14ac:dyDescent="0.35">
      <c r="A1940" s="2" t="s">
        <v>21</v>
      </c>
      <c r="B1940" s="2" t="s">
        <v>550</v>
      </c>
      <c r="C1940" s="2" t="s">
        <v>3</v>
      </c>
      <c r="D1940" s="2" t="s">
        <v>129</v>
      </c>
      <c r="E1940" s="3">
        <v>42511</v>
      </c>
      <c r="F1940" s="2" t="s">
        <v>18</v>
      </c>
      <c r="G1940" s="5">
        <v>8</v>
      </c>
      <c r="H1940" s="5">
        <v>53.35</v>
      </c>
      <c r="I1940" s="5">
        <v>426.8</v>
      </c>
      <c r="J1940" s="5">
        <f t="shared" si="30"/>
        <v>48</v>
      </c>
    </row>
    <row r="1941" spans="1:10" x14ac:dyDescent="0.35">
      <c r="A1941" s="2" t="s">
        <v>16</v>
      </c>
      <c r="B1941" s="2" t="s">
        <v>43</v>
      </c>
      <c r="C1941" s="2" t="s">
        <v>10</v>
      </c>
      <c r="D1941" s="2" t="s">
        <v>177</v>
      </c>
      <c r="E1941" s="3">
        <v>42512</v>
      </c>
      <c r="F1941" s="2" t="s">
        <v>5</v>
      </c>
      <c r="G1941" s="5">
        <v>7</v>
      </c>
      <c r="H1941" s="5">
        <v>12.42</v>
      </c>
      <c r="I1941" s="5">
        <v>86.94</v>
      </c>
      <c r="J1941" s="5">
        <f t="shared" si="30"/>
        <v>14</v>
      </c>
    </row>
    <row r="1942" spans="1:10" x14ac:dyDescent="0.35">
      <c r="A1942" s="2" t="s">
        <v>2</v>
      </c>
      <c r="B1942" s="2" t="s">
        <v>6</v>
      </c>
      <c r="C1942" s="2" t="s">
        <v>3</v>
      </c>
      <c r="D1942" s="2" t="s">
        <v>476</v>
      </c>
      <c r="E1942" s="3">
        <v>42512</v>
      </c>
      <c r="F1942" s="2" t="s">
        <v>15</v>
      </c>
      <c r="G1942" s="5">
        <v>1</v>
      </c>
      <c r="H1942" s="5">
        <v>17.829999999999998</v>
      </c>
      <c r="I1942" s="5">
        <v>17.829999999999998</v>
      </c>
      <c r="J1942" s="5">
        <f t="shared" si="30"/>
        <v>3.5</v>
      </c>
    </row>
    <row r="1943" spans="1:10" x14ac:dyDescent="0.35">
      <c r="A1943" s="2" t="s">
        <v>16</v>
      </c>
      <c r="B1943" s="2" t="s">
        <v>9</v>
      </c>
      <c r="C1943" s="2" t="s">
        <v>10</v>
      </c>
      <c r="D1943" s="2" t="s">
        <v>208</v>
      </c>
      <c r="E1943" s="3">
        <v>42512</v>
      </c>
      <c r="F1943" s="2" t="s">
        <v>18</v>
      </c>
      <c r="G1943" s="5">
        <v>4</v>
      </c>
      <c r="H1943" s="5">
        <v>53.35</v>
      </c>
      <c r="I1943" s="5">
        <v>213.4</v>
      </c>
      <c r="J1943" s="5">
        <f t="shared" si="30"/>
        <v>24</v>
      </c>
    </row>
    <row r="1944" spans="1:10" x14ac:dyDescent="0.35">
      <c r="A1944" s="2" t="s">
        <v>16</v>
      </c>
      <c r="B1944" s="2" t="s">
        <v>9</v>
      </c>
      <c r="C1944" s="2" t="s">
        <v>10</v>
      </c>
      <c r="D1944" s="2" t="s">
        <v>316</v>
      </c>
      <c r="E1944" s="3">
        <v>42512</v>
      </c>
      <c r="F1944" s="2" t="s">
        <v>15</v>
      </c>
      <c r="G1944" s="5">
        <v>4</v>
      </c>
      <c r="H1944" s="5">
        <v>17.829999999999998</v>
      </c>
      <c r="I1944" s="5">
        <v>71.319999999999993</v>
      </c>
      <c r="J1944" s="5">
        <f t="shared" si="30"/>
        <v>14</v>
      </c>
    </row>
    <row r="1945" spans="1:10" x14ac:dyDescent="0.35">
      <c r="A1945" s="2" t="s">
        <v>21</v>
      </c>
      <c r="B1945" s="2" t="s">
        <v>6</v>
      </c>
      <c r="C1945" s="2" t="s">
        <v>3</v>
      </c>
      <c r="D1945" s="2" t="s">
        <v>133</v>
      </c>
      <c r="E1945" s="3">
        <v>42512</v>
      </c>
      <c r="F1945" s="2" t="s">
        <v>5</v>
      </c>
      <c r="G1945" s="5">
        <v>5</v>
      </c>
      <c r="H1945" s="5">
        <v>12.42</v>
      </c>
      <c r="I1945" s="5">
        <v>62.1</v>
      </c>
      <c r="J1945" s="5">
        <f t="shared" si="30"/>
        <v>10</v>
      </c>
    </row>
    <row r="1946" spans="1:10" x14ac:dyDescent="0.35">
      <c r="A1946" s="2" t="s">
        <v>21</v>
      </c>
      <c r="B1946" s="2" t="s">
        <v>6</v>
      </c>
      <c r="C1946" s="2" t="s">
        <v>3</v>
      </c>
      <c r="D1946" s="2" t="s">
        <v>171</v>
      </c>
      <c r="E1946" s="3">
        <v>42512</v>
      </c>
      <c r="F1946" s="2" t="s">
        <v>15</v>
      </c>
      <c r="G1946" s="5">
        <v>5</v>
      </c>
      <c r="H1946" s="5">
        <v>17.829999999999998</v>
      </c>
      <c r="I1946" s="5">
        <v>89.149999999999991</v>
      </c>
      <c r="J1946" s="5">
        <f t="shared" si="30"/>
        <v>17.5</v>
      </c>
    </row>
    <row r="1947" spans="1:10" x14ac:dyDescent="0.35">
      <c r="A1947" s="2" t="s">
        <v>16</v>
      </c>
      <c r="B1947" s="2" t="s">
        <v>43</v>
      </c>
      <c r="C1947" s="2" t="s">
        <v>10</v>
      </c>
      <c r="D1947" s="2" t="s">
        <v>117</v>
      </c>
      <c r="E1947" s="3">
        <v>42512</v>
      </c>
      <c r="F1947" s="2" t="s">
        <v>5</v>
      </c>
      <c r="G1947" s="5">
        <v>3</v>
      </c>
      <c r="H1947" s="5">
        <v>12.42</v>
      </c>
      <c r="I1947" s="5">
        <v>37.26</v>
      </c>
      <c r="J1947" s="5">
        <f t="shared" si="30"/>
        <v>6</v>
      </c>
    </row>
    <row r="1948" spans="1:10" x14ac:dyDescent="0.35">
      <c r="A1948" s="2" t="s">
        <v>2</v>
      </c>
      <c r="B1948" s="2" t="s">
        <v>550</v>
      </c>
      <c r="C1948" s="2" t="s">
        <v>3</v>
      </c>
      <c r="D1948" s="2" t="s">
        <v>130</v>
      </c>
      <c r="E1948" s="3">
        <v>42512</v>
      </c>
      <c r="F1948" s="2" t="s">
        <v>18</v>
      </c>
      <c r="G1948" s="5">
        <v>3</v>
      </c>
      <c r="H1948" s="5">
        <v>53.35</v>
      </c>
      <c r="I1948" s="5">
        <v>160.05000000000001</v>
      </c>
      <c r="J1948" s="5">
        <f t="shared" si="30"/>
        <v>18</v>
      </c>
    </row>
    <row r="1949" spans="1:10" x14ac:dyDescent="0.35">
      <c r="A1949" s="2" t="s">
        <v>16</v>
      </c>
      <c r="B1949" s="2" t="s">
        <v>9</v>
      </c>
      <c r="C1949" s="2" t="s">
        <v>10</v>
      </c>
      <c r="D1949" s="2" t="s">
        <v>478</v>
      </c>
      <c r="E1949" s="3">
        <v>42512</v>
      </c>
      <c r="F1949" s="2" t="s">
        <v>12</v>
      </c>
      <c r="G1949" s="5">
        <v>7</v>
      </c>
      <c r="H1949" s="5">
        <v>16.32</v>
      </c>
      <c r="I1949" s="5">
        <v>114.24000000000001</v>
      </c>
      <c r="J1949" s="5">
        <f t="shared" si="30"/>
        <v>21</v>
      </c>
    </row>
    <row r="1950" spans="1:10" x14ac:dyDescent="0.35">
      <c r="A1950" s="2" t="s">
        <v>8</v>
      </c>
      <c r="B1950" s="2" t="s">
        <v>25</v>
      </c>
      <c r="C1950" s="2" t="s">
        <v>10</v>
      </c>
      <c r="D1950" s="2" t="s">
        <v>457</v>
      </c>
      <c r="E1950" s="3">
        <v>42512</v>
      </c>
      <c r="F1950" s="2" t="s">
        <v>5</v>
      </c>
      <c r="G1950" s="5">
        <v>5</v>
      </c>
      <c r="H1950" s="5">
        <v>12.42</v>
      </c>
      <c r="I1950" s="5">
        <v>62.1</v>
      </c>
      <c r="J1950" s="5">
        <f t="shared" si="30"/>
        <v>10</v>
      </c>
    </row>
    <row r="1951" spans="1:10" x14ac:dyDescent="0.35">
      <c r="A1951" s="2" t="s">
        <v>8</v>
      </c>
      <c r="B1951" s="2" t="s">
        <v>25</v>
      </c>
      <c r="C1951" s="2" t="s">
        <v>10</v>
      </c>
      <c r="D1951" s="2" t="s">
        <v>75</v>
      </c>
      <c r="E1951" s="3">
        <v>42512</v>
      </c>
      <c r="F1951" s="2" t="s">
        <v>18</v>
      </c>
      <c r="G1951" s="5">
        <v>8</v>
      </c>
      <c r="H1951" s="5">
        <v>53.35</v>
      </c>
      <c r="I1951" s="5">
        <v>426.8</v>
      </c>
      <c r="J1951" s="5">
        <f t="shared" si="30"/>
        <v>48</v>
      </c>
    </row>
    <row r="1952" spans="1:10" x14ac:dyDescent="0.35">
      <c r="A1952" s="2" t="s">
        <v>16</v>
      </c>
      <c r="B1952" s="2" t="s">
        <v>9</v>
      </c>
      <c r="C1952" s="2" t="s">
        <v>10</v>
      </c>
      <c r="D1952" s="2" t="s">
        <v>20</v>
      </c>
      <c r="E1952" s="3">
        <v>42512</v>
      </c>
      <c r="F1952" s="2" t="s">
        <v>5</v>
      </c>
      <c r="G1952" s="5">
        <v>2</v>
      </c>
      <c r="H1952" s="5">
        <v>12.42</v>
      </c>
      <c r="I1952" s="5">
        <v>24.84</v>
      </c>
      <c r="J1952" s="5">
        <f t="shared" si="30"/>
        <v>4</v>
      </c>
    </row>
    <row r="1953" spans="1:10" x14ac:dyDescent="0.35">
      <c r="A1953" s="2" t="s">
        <v>8</v>
      </c>
      <c r="B1953" s="2" t="s">
        <v>9</v>
      </c>
      <c r="C1953" s="2" t="s">
        <v>10</v>
      </c>
      <c r="D1953" s="2" t="s">
        <v>316</v>
      </c>
      <c r="E1953" s="3">
        <v>42512</v>
      </c>
      <c r="F1953" s="2" t="s">
        <v>15</v>
      </c>
      <c r="G1953" s="5">
        <v>7</v>
      </c>
      <c r="H1953" s="5">
        <v>17.829999999999998</v>
      </c>
      <c r="I1953" s="5">
        <v>124.80999999999999</v>
      </c>
      <c r="J1953" s="5">
        <f t="shared" si="30"/>
        <v>24.5</v>
      </c>
    </row>
    <row r="1954" spans="1:10" x14ac:dyDescent="0.35">
      <c r="A1954" s="2" t="s">
        <v>16</v>
      </c>
      <c r="B1954" s="2" t="s">
        <v>9</v>
      </c>
      <c r="C1954" s="2" t="s">
        <v>10</v>
      </c>
      <c r="D1954" s="2" t="s">
        <v>337</v>
      </c>
      <c r="E1954" s="3">
        <v>42512</v>
      </c>
      <c r="F1954" s="2" t="s">
        <v>18</v>
      </c>
      <c r="G1954" s="5">
        <v>6</v>
      </c>
      <c r="H1954" s="5">
        <v>53.35</v>
      </c>
      <c r="I1954" s="5">
        <v>320.10000000000002</v>
      </c>
      <c r="J1954" s="5">
        <f t="shared" si="30"/>
        <v>36</v>
      </c>
    </row>
    <row r="1955" spans="1:10" x14ac:dyDescent="0.35">
      <c r="A1955" s="2" t="s">
        <v>2</v>
      </c>
      <c r="B1955" s="2" t="s">
        <v>551</v>
      </c>
      <c r="C1955" s="2" t="s">
        <v>3</v>
      </c>
      <c r="D1955" s="2" t="s">
        <v>91</v>
      </c>
      <c r="E1955" s="3">
        <v>42512</v>
      </c>
      <c r="F1955" s="2" t="s">
        <v>5</v>
      </c>
      <c r="G1955" s="5">
        <v>2</v>
      </c>
      <c r="H1955" s="5">
        <v>12.42</v>
      </c>
      <c r="I1955" s="5">
        <v>24.84</v>
      </c>
      <c r="J1955" s="5">
        <f t="shared" si="30"/>
        <v>4</v>
      </c>
    </row>
    <row r="1956" spans="1:10" x14ac:dyDescent="0.35">
      <c r="A1956" s="2" t="s">
        <v>2</v>
      </c>
      <c r="B1956" s="2" t="s">
        <v>6</v>
      </c>
      <c r="C1956" s="2" t="s">
        <v>3</v>
      </c>
      <c r="D1956" s="2" t="s">
        <v>213</v>
      </c>
      <c r="E1956" s="3">
        <v>42513</v>
      </c>
      <c r="F1956" s="2" t="s">
        <v>5</v>
      </c>
      <c r="G1956" s="5">
        <v>3</v>
      </c>
      <c r="H1956" s="5">
        <v>12.42</v>
      </c>
      <c r="I1956" s="5">
        <v>37.26</v>
      </c>
      <c r="J1956" s="5">
        <f t="shared" si="30"/>
        <v>6</v>
      </c>
    </row>
    <row r="1957" spans="1:10" x14ac:dyDescent="0.35">
      <c r="A1957" s="2" t="s">
        <v>8</v>
      </c>
      <c r="B1957" s="2" t="s">
        <v>9</v>
      </c>
      <c r="C1957" s="2" t="s">
        <v>10</v>
      </c>
      <c r="D1957" s="2" t="s">
        <v>367</v>
      </c>
      <c r="E1957" s="3">
        <v>42513</v>
      </c>
      <c r="F1957" s="2" t="s">
        <v>15</v>
      </c>
      <c r="G1957" s="5">
        <v>7</v>
      </c>
      <c r="H1957" s="5">
        <v>17.829999999999998</v>
      </c>
      <c r="I1957" s="5">
        <v>124.80999999999999</v>
      </c>
      <c r="J1957" s="5">
        <f t="shared" si="30"/>
        <v>24.5</v>
      </c>
    </row>
    <row r="1958" spans="1:10" x14ac:dyDescent="0.35">
      <c r="A1958" s="2" t="s">
        <v>16</v>
      </c>
      <c r="B1958" s="2" t="s">
        <v>25</v>
      </c>
      <c r="C1958" s="2" t="s">
        <v>10</v>
      </c>
      <c r="D1958" s="2" t="s">
        <v>260</v>
      </c>
      <c r="E1958" s="3">
        <v>42513</v>
      </c>
      <c r="F1958" s="2" t="s">
        <v>15</v>
      </c>
      <c r="G1958" s="5">
        <v>10</v>
      </c>
      <c r="H1958" s="5">
        <v>17.829999999999998</v>
      </c>
      <c r="I1958" s="5">
        <v>178.29999999999998</v>
      </c>
      <c r="J1958" s="5">
        <f t="shared" si="30"/>
        <v>35</v>
      </c>
    </row>
    <row r="1959" spans="1:10" x14ac:dyDescent="0.35">
      <c r="A1959" s="2" t="s">
        <v>16</v>
      </c>
      <c r="B1959" s="2" t="s">
        <v>43</v>
      </c>
      <c r="C1959" s="2" t="s">
        <v>10</v>
      </c>
      <c r="D1959" s="2" t="s">
        <v>105</v>
      </c>
      <c r="E1959" s="3">
        <v>42513</v>
      </c>
      <c r="F1959" s="2" t="s">
        <v>18</v>
      </c>
      <c r="G1959" s="5">
        <v>5</v>
      </c>
      <c r="H1959" s="5">
        <v>53.35</v>
      </c>
      <c r="I1959" s="5">
        <v>266.75</v>
      </c>
      <c r="J1959" s="5">
        <f t="shared" si="30"/>
        <v>30</v>
      </c>
    </row>
    <row r="1960" spans="1:10" x14ac:dyDescent="0.35">
      <c r="A1960" s="2" t="s">
        <v>2</v>
      </c>
      <c r="B1960" s="2" t="s">
        <v>550</v>
      </c>
      <c r="C1960" s="2" t="s">
        <v>3</v>
      </c>
      <c r="D1960" s="2" t="s">
        <v>254</v>
      </c>
      <c r="E1960" s="3">
        <v>42513</v>
      </c>
      <c r="F1960" s="2" t="s">
        <v>5</v>
      </c>
      <c r="G1960" s="5">
        <v>2</v>
      </c>
      <c r="H1960" s="5">
        <v>12.42</v>
      </c>
      <c r="I1960" s="5">
        <v>24.84</v>
      </c>
      <c r="J1960" s="5">
        <f t="shared" si="30"/>
        <v>4</v>
      </c>
    </row>
    <row r="1961" spans="1:10" x14ac:dyDescent="0.35">
      <c r="A1961" s="2" t="s">
        <v>21</v>
      </c>
      <c r="B1961" s="2" t="s">
        <v>551</v>
      </c>
      <c r="C1961" s="2" t="s">
        <v>3</v>
      </c>
      <c r="D1961" s="2" t="s">
        <v>462</v>
      </c>
      <c r="E1961" s="3">
        <v>42513</v>
      </c>
      <c r="F1961" s="2" t="s">
        <v>5</v>
      </c>
      <c r="G1961" s="5">
        <v>7</v>
      </c>
      <c r="H1961" s="5">
        <v>12.42</v>
      </c>
      <c r="I1961" s="5">
        <v>86.94</v>
      </c>
      <c r="J1961" s="5">
        <f t="shared" si="30"/>
        <v>14</v>
      </c>
    </row>
    <row r="1962" spans="1:10" x14ac:dyDescent="0.35">
      <c r="A1962" s="2" t="s">
        <v>2</v>
      </c>
      <c r="B1962" s="2" t="s">
        <v>550</v>
      </c>
      <c r="C1962" s="2" t="s">
        <v>3</v>
      </c>
      <c r="D1962" s="2" t="s">
        <v>339</v>
      </c>
      <c r="E1962" s="3">
        <v>42513</v>
      </c>
      <c r="F1962" s="2" t="s">
        <v>5</v>
      </c>
      <c r="G1962" s="5">
        <v>4</v>
      </c>
      <c r="H1962" s="5">
        <v>12.42</v>
      </c>
      <c r="I1962" s="5">
        <v>49.68</v>
      </c>
      <c r="J1962" s="5">
        <f t="shared" si="30"/>
        <v>8</v>
      </c>
    </row>
    <row r="1963" spans="1:10" x14ac:dyDescent="0.35">
      <c r="A1963" s="2" t="s">
        <v>2</v>
      </c>
      <c r="B1963" s="2" t="s">
        <v>550</v>
      </c>
      <c r="C1963" s="2" t="s">
        <v>3</v>
      </c>
      <c r="D1963" s="2" t="s">
        <v>13</v>
      </c>
      <c r="E1963" s="3">
        <v>42513</v>
      </c>
      <c r="F1963" s="2" t="s">
        <v>5</v>
      </c>
      <c r="G1963" s="5">
        <v>1</v>
      </c>
      <c r="H1963" s="5">
        <v>12.42</v>
      </c>
      <c r="I1963" s="5">
        <v>12.42</v>
      </c>
      <c r="J1963" s="5">
        <f t="shared" si="30"/>
        <v>2</v>
      </c>
    </row>
    <row r="1964" spans="1:10" x14ac:dyDescent="0.35">
      <c r="A1964" s="2" t="s">
        <v>2</v>
      </c>
      <c r="B1964" s="2" t="s">
        <v>551</v>
      </c>
      <c r="C1964" s="2" t="s">
        <v>3</v>
      </c>
      <c r="D1964" s="2" t="s">
        <v>430</v>
      </c>
      <c r="E1964" s="3">
        <v>42513</v>
      </c>
      <c r="F1964" s="2" t="s">
        <v>18</v>
      </c>
      <c r="G1964" s="5">
        <v>1</v>
      </c>
      <c r="H1964" s="5">
        <v>53.35</v>
      </c>
      <c r="I1964" s="5">
        <v>53.35</v>
      </c>
      <c r="J1964" s="5">
        <f t="shared" si="30"/>
        <v>6</v>
      </c>
    </row>
    <row r="1965" spans="1:10" x14ac:dyDescent="0.35">
      <c r="A1965" s="2" t="s">
        <v>2</v>
      </c>
      <c r="B1965" s="2" t="s">
        <v>6</v>
      </c>
      <c r="C1965" s="2" t="s">
        <v>3</v>
      </c>
      <c r="D1965" s="2" t="s">
        <v>311</v>
      </c>
      <c r="E1965" s="3">
        <v>42513</v>
      </c>
      <c r="F1965" s="2" t="s">
        <v>5</v>
      </c>
      <c r="G1965" s="5">
        <v>2</v>
      </c>
      <c r="H1965" s="5">
        <v>12.42</v>
      </c>
      <c r="I1965" s="5">
        <v>24.84</v>
      </c>
      <c r="J1965" s="5">
        <f t="shared" si="30"/>
        <v>4</v>
      </c>
    </row>
    <row r="1966" spans="1:10" x14ac:dyDescent="0.35">
      <c r="A1966" s="2" t="s">
        <v>2</v>
      </c>
      <c r="B1966" s="2" t="s">
        <v>550</v>
      </c>
      <c r="C1966" s="2" t="s">
        <v>3</v>
      </c>
      <c r="D1966" s="2" t="s">
        <v>352</v>
      </c>
      <c r="E1966" s="3">
        <v>42513</v>
      </c>
      <c r="F1966" s="2" t="s">
        <v>18</v>
      </c>
      <c r="G1966" s="5">
        <v>5</v>
      </c>
      <c r="H1966" s="5">
        <v>53.35</v>
      </c>
      <c r="I1966" s="5">
        <v>266.75</v>
      </c>
      <c r="J1966" s="5">
        <f t="shared" si="30"/>
        <v>30</v>
      </c>
    </row>
    <row r="1967" spans="1:10" x14ac:dyDescent="0.35">
      <c r="A1967" s="2" t="s">
        <v>2</v>
      </c>
      <c r="B1967" s="2" t="s">
        <v>550</v>
      </c>
      <c r="C1967" s="2" t="s">
        <v>3</v>
      </c>
      <c r="D1967" s="2" t="s">
        <v>310</v>
      </c>
      <c r="E1967" s="3">
        <v>42513</v>
      </c>
      <c r="F1967" s="2" t="s">
        <v>5</v>
      </c>
      <c r="G1967" s="5">
        <v>8</v>
      </c>
      <c r="H1967" s="5">
        <v>12.42</v>
      </c>
      <c r="I1967" s="5">
        <v>99.36</v>
      </c>
      <c r="J1967" s="5">
        <f t="shared" si="30"/>
        <v>16</v>
      </c>
    </row>
    <row r="1968" spans="1:10" x14ac:dyDescent="0.35">
      <c r="A1968" s="2" t="s">
        <v>2</v>
      </c>
      <c r="B1968" s="2" t="s">
        <v>6</v>
      </c>
      <c r="C1968" s="2" t="s">
        <v>3</v>
      </c>
      <c r="D1968" s="2" t="s">
        <v>369</v>
      </c>
      <c r="E1968" s="3">
        <v>42513</v>
      </c>
      <c r="F1968" s="2" t="s">
        <v>5</v>
      </c>
      <c r="G1968" s="5">
        <v>8</v>
      </c>
      <c r="H1968" s="5">
        <v>12.42</v>
      </c>
      <c r="I1968" s="5">
        <v>99.36</v>
      </c>
      <c r="J1968" s="5">
        <f t="shared" si="30"/>
        <v>16</v>
      </c>
    </row>
    <row r="1969" spans="1:10" x14ac:dyDescent="0.35">
      <c r="A1969" s="2" t="s">
        <v>2</v>
      </c>
      <c r="B1969" s="2" t="s">
        <v>551</v>
      </c>
      <c r="C1969" s="2" t="s">
        <v>3</v>
      </c>
      <c r="D1969" s="2" t="s">
        <v>157</v>
      </c>
      <c r="E1969" s="3">
        <v>42513</v>
      </c>
      <c r="F1969" s="2" t="s">
        <v>15</v>
      </c>
      <c r="G1969" s="5">
        <v>1</v>
      </c>
      <c r="H1969" s="5">
        <v>17.829999999999998</v>
      </c>
      <c r="I1969" s="5">
        <v>17.829999999999998</v>
      </c>
      <c r="J1969" s="5">
        <f t="shared" si="30"/>
        <v>3.5</v>
      </c>
    </row>
    <row r="1970" spans="1:10" x14ac:dyDescent="0.35">
      <c r="A1970" s="2" t="s">
        <v>2</v>
      </c>
      <c r="B1970" s="2" t="s">
        <v>6</v>
      </c>
      <c r="C1970" s="2" t="s">
        <v>3</v>
      </c>
      <c r="D1970" s="2" t="s">
        <v>528</v>
      </c>
      <c r="E1970" s="3">
        <v>42513</v>
      </c>
      <c r="F1970" s="2" t="s">
        <v>18</v>
      </c>
      <c r="G1970" s="5">
        <v>7</v>
      </c>
      <c r="H1970" s="5">
        <v>53.35</v>
      </c>
      <c r="I1970" s="5">
        <v>373.45</v>
      </c>
      <c r="J1970" s="5">
        <f t="shared" si="30"/>
        <v>42</v>
      </c>
    </row>
    <row r="1971" spans="1:10" x14ac:dyDescent="0.35">
      <c r="A1971" s="2" t="s">
        <v>2</v>
      </c>
      <c r="B1971" s="2" t="s">
        <v>551</v>
      </c>
      <c r="C1971" s="2" t="s">
        <v>3</v>
      </c>
      <c r="D1971" s="2" t="s">
        <v>527</v>
      </c>
      <c r="E1971" s="3">
        <v>42513</v>
      </c>
      <c r="F1971" s="2" t="s">
        <v>5</v>
      </c>
      <c r="G1971" s="5">
        <v>8</v>
      </c>
      <c r="H1971" s="5">
        <v>12.42</v>
      </c>
      <c r="I1971" s="5">
        <v>99.36</v>
      </c>
      <c r="J1971" s="5">
        <f t="shared" si="30"/>
        <v>16</v>
      </c>
    </row>
    <row r="1972" spans="1:10" x14ac:dyDescent="0.35">
      <c r="A1972" s="2" t="s">
        <v>2</v>
      </c>
      <c r="B1972" s="2" t="s">
        <v>551</v>
      </c>
      <c r="C1972" s="2" t="s">
        <v>3</v>
      </c>
      <c r="D1972" s="2" t="s">
        <v>89</v>
      </c>
      <c r="E1972" s="3">
        <v>42513</v>
      </c>
      <c r="F1972" s="2" t="s">
        <v>5</v>
      </c>
      <c r="G1972" s="5">
        <v>4</v>
      </c>
      <c r="H1972" s="5">
        <v>12.42</v>
      </c>
      <c r="I1972" s="5">
        <v>49.68</v>
      </c>
      <c r="J1972" s="5">
        <f t="shared" si="30"/>
        <v>8</v>
      </c>
    </row>
    <row r="1973" spans="1:10" x14ac:dyDescent="0.35">
      <c r="A1973" s="2" t="s">
        <v>16</v>
      </c>
      <c r="B1973" s="2" t="s">
        <v>9</v>
      </c>
      <c r="C1973" s="2" t="s">
        <v>10</v>
      </c>
      <c r="D1973" s="2" t="s">
        <v>236</v>
      </c>
      <c r="E1973" s="3">
        <v>42514</v>
      </c>
      <c r="F1973" s="2" t="s">
        <v>15</v>
      </c>
      <c r="G1973" s="5">
        <v>1</v>
      </c>
      <c r="H1973" s="5">
        <v>17.829999999999998</v>
      </c>
      <c r="I1973" s="5">
        <v>17.829999999999998</v>
      </c>
      <c r="J1973" s="5">
        <f t="shared" si="30"/>
        <v>3.5</v>
      </c>
    </row>
    <row r="1974" spans="1:10" x14ac:dyDescent="0.35">
      <c r="A1974" s="2" t="s">
        <v>37</v>
      </c>
      <c r="B1974" s="2" t="s">
        <v>6</v>
      </c>
      <c r="C1974" s="2" t="s">
        <v>3</v>
      </c>
      <c r="D1974" s="2" t="s">
        <v>311</v>
      </c>
      <c r="E1974" s="3">
        <v>42514</v>
      </c>
      <c r="F1974" s="2" t="s">
        <v>18</v>
      </c>
      <c r="G1974" s="5">
        <v>7</v>
      </c>
      <c r="H1974" s="5">
        <v>53.35</v>
      </c>
      <c r="I1974" s="5">
        <v>373.45</v>
      </c>
      <c r="J1974" s="5">
        <f t="shared" si="30"/>
        <v>42</v>
      </c>
    </row>
    <row r="1975" spans="1:10" x14ac:dyDescent="0.35">
      <c r="A1975" s="2" t="s">
        <v>2</v>
      </c>
      <c r="B1975" s="2" t="s">
        <v>551</v>
      </c>
      <c r="C1975" s="2" t="s">
        <v>3</v>
      </c>
      <c r="D1975" s="2" t="s">
        <v>527</v>
      </c>
      <c r="E1975" s="3">
        <v>42514</v>
      </c>
      <c r="F1975" s="2" t="s">
        <v>18</v>
      </c>
      <c r="G1975" s="5">
        <v>2</v>
      </c>
      <c r="H1975" s="5">
        <v>53.35</v>
      </c>
      <c r="I1975" s="5">
        <v>106.7</v>
      </c>
      <c r="J1975" s="5">
        <f t="shared" si="30"/>
        <v>12</v>
      </c>
    </row>
    <row r="1976" spans="1:10" x14ac:dyDescent="0.35">
      <c r="A1976" s="2" t="s">
        <v>16</v>
      </c>
      <c r="B1976" s="2" t="s">
        <v>43</v>
      </c>
      <c r="C1976" s="2" t="s">
        <v>10</v>
      </c>
      <c r="D1976" s="2" t="s">
        <v>327</v>
      </c>
      <c r="E1976" s="3">
        <v>42514</v>
      </c>
      <c r="F1976" s="2" t="s">
        <v>15</v>
      </c>
      <c r="G1976" s="5">
        <v>4</v>
      </c>
      <c r="H1976" s="5">
        <v>17.829999999999998</v>
      </c>
      <c r="I1976" s="5">
        <v>71.319999999999993</v>
      </c>
      <c r="J1976" s="5">
        <f t="shared" si="30"/>
        <v>14</v>
      </c>
    </row>
    <row r="1977" spans="1:10" x14ac:dyDescent="0.35">
      <c r="A1977" s="2" t="s">
        <v>2</v>
      </c>
      <c r="B1977" s="2" t="s">
        <v>551</v>
      </c>
      <c r="C1977" s="2" t="s">
        <v>3</v>
      </c>
      <c r="D1977" s="2" t="s">
        <v>152</v>
      </c>
      <c r="E1977" s="3">
        <v>42514</v>
      </c>
      <c r="F1977" s="2" t="s">
        <v>5</v>
      </c>
      <c r="G1977" s="5">
        <v>3</v>
      </c>
      <c r="H1977" s="5">
        <v>12.42</v>
      </c>
      <c r="I1977" s="5">
        <v>37.26</v>
      </c>
      <c r="J1977" s="5">
        <f t="shared" si="30"/>
        <v>6</v>
      </c>
    </row>
    <row r="1978" spans="1:10" x14ac:dyDescent="0.35">
      <c r="A1978" s="2" t="s">
        <v>2</v>
      </c>
      <c r="B1978" s="2" t="s">
        <v>550</v>
      </c>
      <c r="C1978" s="2" t="s">
        <v>3</v>
      </c>
      <c r="D1978" s="2" t="s">
        <v>118</v>
      </c>
      <c r="E1978" s="3">
        <v>42514</v>
      </c>
      <c r="F1978" s="2" t="s">
        <v>18</v>
      </c>
      <c r="G1978" s="5">
        <v>10</v>
      </c>
      <c r="H1978" s="5">
        <v>53.35</v>
      </c>
      <c r="I1978" s="5">
        <v>533.5</v>
      </c>
      <c r="J1978" s="5">
        <f t="shared" si="30"/>
        <v>60</v>
      </c>
    </row>
    <row r="1979" spans="1:10" x14ac:dyDescent="0.35">
      <c r="A1979" s="2" t="s">
        <v>2</v>
      </c>
      <c r="B1979" s="2" t="s">
        <v>551</v>
      </c>
      <c r="C1979" s="2" t="s">
        <v>3</v>
      </c>
      <c r="D1979" s="2" t="s">
        <v>149</v>
      </c>
      <c r="E1979" s="3">
        <v>42514</v>
      </c>
      <c r="F1979" s="2" t="s">
        <v>12</v>
      </c>
      <c r="G1979" s="5">
        <v>10</v>
      </c>
      <c r="H1979" s="5">
        <v>16.32</v>
      </c>
      <c r="I1979" s="5">
        <v>163.19999999999999</v>
      </c>
      <c r="J1979" s="5">
        <f t="shared" si="30"/>
        <v>30</v>
      </c>
    </row>
    <row r="1980" spans="1:10" x14ac:dyDescent="0.35">
      <c r="A1980" s="2" t="s">
        <v>21</v>
      </c>
      <c r="B1980" s="2" t="s">
        <v>6</v>
      </c>
      <c r="C1980" s="2" t="s">
        <v>3</v>
      </c>
      <c r="D1980" s="2" t="s">
        <v>29</v>
      </c>
      <c r="E1980" s="3">
        <v>42514</v>
      </c>
      <c r="F1980" s="2" t="s">
        <v>12</v>
      </c>
      <c r="G1980" s="5">
        <v>7</v>
      </c>
      <c r="H1980" s="5">
        <v>16.32</v>
      </c>
      <c r="I1980" s="5">
        <v>114.24000000000001</v>
      </c>
      <c r="J1980" s="5">
        <f t="shared" si="30"/>
        <v>21</v>
      </c>
    </row>
    <row r="1981" spans="1:10" x14ac:dyDescent="0.35">
      <c r="A1981" s="2" t="s">
        <v>21</v>
      </c>
      <c r="B1981" s="2" t="s">
        <v>550</v>
      </c>
      <c r="C1981" s="2" t="s">
        <v>3</v>
      </c>
      <c r="D1981" s="2" t="s">
        <v>263</v>
      </c>
      <c r="E1981" s="3">
        <v>42514</v>
      </c>
      <c r="F1981" s="2" t="s">
        <v>5</v>
      </c>
      <c r="G1981" s="5">
        <v>2</v>
      </c>
      <c r="H1981" s="5">
        <v>12.42</v>
      </c>
      <c r="I1981" s="5">
        <v>24.84</v>
      </c>
      <c r="J1981" s="5">
        <f t="shared" si="30"/>
        <v>4</v>
      </c>
    </row>
    <row r="1982" spans="1:10" x14ac:dyDescent="0.35">
      <c r="A1982" s="2" t="s">
        <v>8</v>
      </c>
      <c r="B1982" s="2" t="s">
        <v>43</v>
      </c>
      <c r="C1982" s="2" t="s">
        <v>10</v>
      </c>
      <c r="D1982" s="2" t="s">
        <v>227</v>
      </c>
      <c r="E1982" s="3">
        <v>42514</v>
      </c>
      <c r="F1982" s="2" t="s">
        <v>5</v>
      </c>
      <c r="G1982" s="5">
        <v>9</v>
      </c>
      <c r="H1982" s="5">
        <v>12.42</v>
      </c>
      <c r="I1982" s="5">
        <v>111.78</v>
      </c>
      <c r="J1982" s="5">
        <f t="shared" si="30"/>
        <v>18</v>
      </c>
    </row>
    <row r="1983" spans="1:10" x14ac:dyDescent="0.35">
      <c r="A1983" s="2" t="s">
        <v>2</v>
      </c>
      <c r="B1983" s="2" t="s">
        <v>6</v>
      </c>
      <c r="C1983" s="2" t="s">
        <v>3</v>
      </c>
      <c r="D1983" s="2" t="s">
        <v>133</v>
      </c>
      <c r="E1983" s="3">
        <v>42515</v>
      </c>
      <c r="F1983" s="2" t="s">
        <v>15</v>
      </c>
      <c r="G1983" s="5">
        <v>9</v>
      </c>
      <c r="H1983" s="5">
        <v>17.829999999999998</v>
      </c>
      <c r="I1983" s="5">
        <v>160.46999999999997</v>
      </c>
      <c r="J1983" s="5">
        <f t="shared" si="30"/>
        <v>31.5</v>
      </c>
    </row>
    <row r="1984" spans="1:10" x14ac:dyDescent="0.35">
      <c r="A1984" s="2" t="s">
        <v>21</v>
      </c>
      <c r="B1984" s="2" t="s">
        <v>6</v>
      </c>
      <c r="C1984" s="2" t="s">
        <v>3</v>
      </c>
      <c r="D1984" s="2" t="s">
        <v>443</v>
      </c>
      <c r="E1984" s="3">
        <v>42515</v>
      </c>
      <c r="F1984" s="2" t="s">
        <v>12</v>
      </c>
      <c r="G1984" s="5">
        <v>5</v>
      </c>
      <c r="H1984" s="5">
        <v>16.32</v>
      </c>
      <c r="I1984" s="5">
        <v>81.599999999999994</v>
      </c>
      <c r="J1984" s="5">
        <f t="shared" si="30"/>
        <v>15</v>
      </c>
    </row>
    <row r="1985" spans="1:10" x14ac:dyDescent="0.35">
      <c r="A1985" s="2" t="s">
        <v>2</v>
      </c>
      <c r="B1985" s="2" t="s">
        <v>550</v>
      </c>
      <c r="C1985" s="2" t="s">
        <v>3</v>
      </c>
      <c r="D1985" s="2" t="s">
        <v>86</v>
      </c>
      <c r="E1985" s="3">
        <v>42515</v>
      </c>
      <c r="F1985" s="2" t="s">
        <v>5</v>
      </c>
      <c r="G1985" s="5">
        <v>3</v>
      </c>
      <c r="H1985" s="5">
        <v>12.42</v>
      </c>
      <c r="I1985" s="5">
        <v>37.26</v>
      </c>
      <c r="J1985" s="5">
        <f t="shared" si="30"/>
        <v>6</v>
      </c>
    </row>
    <row r="1986" spans="1:10" x14ac:dyDescent="0.35">
      <c r="A1986" s="2" t="s">
        <v>21</v>
      </c>
      <c r="B1986" s="2" t="s">
        <v>550</v>
      </c>
      <c r="C1986" s="2" t="s">
        <v>3</v>
      </c>
      <c r="D1986" s="2" t="s">
        <v>146</v>
      </c>
      <c r="E1986" s="3">
        <v>42515</v>
      </c>
      <c r="F1986" s="2" t="s">
        <v>5</v>
      </c>
      <c r="G1986" s="5">
        <v>7</v>
      </c>
      <c r="H1986" s="5">
        <v>12.42</v>
      </c>
      <c r="I1986" s="5">
        <v>86.94</v>
      </c>
      <c r="J1986" s="5">
        <f t="shared" si="30"/>
        <v>14</v>
      </c>
    </row>
    <row r="1987" spans="1:10" x14ac:dyDescent="0.35">
      <c r="A1987" s="2" t="s">
        <v>2</v>
      </c>
      <c r="B1987" s="2" t="s">
        <v>549</v>
      </c>
      <c r="C1987" s="2" t="s">
        <v>3</v>
      </c>
      <c r="D1987" s="2" t="s">
        <v>375</v>
      </c>
      <c r="E1987" s="3">
        <v>42515</v>
      </c>
      <c r="F1987" s="2" t="s">
        <v>5</v>
      </c>
      <c r="G1987" s="5">
        <v>9</v>
      </c>
      <c r="H1987" s="5">
        <v>12.42</v>
      </c>
      <c r="I1987" s="5">
        <v>111.78</v>
      </c>
      <c r="J1987" s="5">
        <f t="shared" ref="J1987:J2050" si="31">IF(F1987="Junk",G1987*2,IF(F1987="Stuff",G1987*3,IF(F1987="Things",G1987*3.5,G1987*6)))</f>
        <v>18</v>
      </c>
    </row>
    <row r="1988" spans="1:10" x14ac:dyDescent="0.35">
      <c r="A1988" s="2" t="s">
        <v>16</v>
      </c>
      <c r="B1988" s="2" t="s">
        <v>9</v>
      </c>
      <c r="C1988" s="2" t="s">
        <v>10</v>
      </c>
      <c r="D1988" s="2" t="s">
        <v>61</v>
      </c>
      <c r="E1988" s="3">
        <v>42515</v>
      </c>
      <c r="F1988" s="2" t="s">
        <v>15</v>
      </c>
      <c r="G1988" s="5">
        <v>6</v>
      </c>
      <c r="H1988" s="5">
        <v>17.829999999999998</v>
      </c>
      <c r="I1988" s="5">
        <v>106.97999999999999</v>
      </c>
      <c r="J1988" s="5">
        <f t="shared" si="31"/>
        <v>21</v>
      </c>
    </row>
    <row r="1989" spans="1:10" x14ac:dyDescent="0.35">
      <c r="A1989" s="2" t="s">
        <v>2</v>
      </c>
      <c r="B1989" s="2" t="s">
        <v>6</v>
      </c>
      <c r="C1989" s="2" t="s">
        <v>3</v>
      </c>
      <c r="D1989" s="2" t="s">
        <v>246</v>
      </c>
      <c r="E1989" s="3">
        <v>42515</v>
      </c>
      <c r="F1989" s="2" t="s">
        <v>12</v>
      </c>
      <c r="G1989" s="5">
        <v>5</v>
      </c>
      <c r="H1989" s="5">
        <v>16.32</v>
      </c>
      <c r="I1989" s="5">
        <v>81.599999999999994</v>
      </c>
      <c r="J1989" s="5">
        <f t="shared" si="31"/>
        <v>15</v>
      </c>
    </row>
    <row r="1990" spans="1:10" x14ac:dyDescent="0.35">
      <c r="A1990" s="2" t="s">
        <v>21</v>
      </c>
      <c r="B1990" s="2" t="s">
        <v>6</v>
      </c>
      <c r="C1990" s="2" t="s">
        <v>3</v>
      </c>
      <c r="D1990" s="2" t="s">
        <v>245</v>
      </c>
      <c r="E1990" s="3">
        <v>42515</v>
      </c>
      <c r="F1990" s="2" t="s">
        <v>5</v>
      </c>
      <c r="G1990" s="5">
        <v>3</v>
      </c>
      <c r="H1990" s="5">
        <v>12.42</v>
      </c>
      <c r="I1990" s="5">
        <v>37.26</v>
      </c>
      <c r="J1990" s="5">
        <f t="shared" si="31"/>
        <v>6</v>
      </c>
    </row>
    <row r="1991" spans="1:10" x14ac:dyDescent="0.35">
      <c r="A1991" s="2" t="s">
        <v>16</v>
      </c>
      <c r="B1991" s="2" t="s">
        <v>112</v>
      </c>
      <c r="C1991" s="2" t="s">
        <v>10</v>
      </c>
      <c r="D1991" s="2" t="s">
        <v>458</v>
      </c>
      <c r="E1991" s="3">
        <v>42515</v>
      </c>
      <c r="F1991" s="2" t="s">
        <v>15</v>
      </c>
      <c r="G1991" s="5">
        <v>1</v>
      </c>
      <c r="H1991" s="5">
        <v>17.829999999999998</v>
      </c>
      <c r="I1991" s="5">
        <v>17.829999999999998</v>
      </c>
      <c r="J1991" s="5">
        <f t="shared" si="31"/>
        <v>3.5</v>
      </c>
    </row>
    <row r="1992" spans="1:10" x14ac:dyDescent="0.35">
      <c r="A1992" s="2" t="s">
        <v>16</v>
      </c>
      <c r="B1992" s="2" t="s">
        <v>25</v>
      </c>
      <c r="C1992" s="2" t="s">
        <v>10</v>
      </c>
      <c r="D1992" s="2" t="s">
        <v>196</v>
      </c>
      <c r="E1992" s="3">
        <v>42515</v>
      </c>
      <c r="F1992" s="2" t="s">
        <v>12</v>
      </c>
      <c r="G1992" s="5">
        <v>3</v>
      </c>
      <c r="H1992" s="5">
        <v>16.32</v>
      </c>
      <c r="I1992" s="5">
        <v>48.96</v>
      </c>
      <c r="J1992" s="5">
        <f t="shared" si="31"/>
        <v>9</v>
      </c>
    </row>
    <row r="1993" spans="1:10" x14ac:dyDescent="0.35">
      <c r="A1993" s="2" t="s">
        <v>2</v>
      </c>
      <c r="B1993" s="2" t="s">
        <v>551</v>
      </c>
      <c r="C1993" s="2" t="s">
        <v>3</v>
      </c>
      <c r="D1993" s="2" t="s">
        <v>63</v>
      </c>
      <c r="E1993" s="3">
        <v>42515</v>
      </c>
      <c r="F1993" s="2" t="s">
        <v>15</v>
      </c>
      <c r="G1993" s="5">
        <v>7</v>
      </c>
      <c r="H1993" s="5">
        <v>17.829999999999998</v>
      </c>
      <c r="I1993" s="5">
        <v>124.80999999999999</v>
      </c>
      <c r="J1993" s="5">
        <f t="shared" si="31"/>
        <v>24.5</v>
      </c>
    </row>
    <row r="1994" spans="1:10" x14ac:dyDescent="0.35">
      <c r="A1994" s="2" t="s">
        <v>2</v>
      </c>
      <c r="B1994" s="2" t="s">
        <v>550</v>
      </c>
      <c r="C1994" s="2" t="s">
        <v>3</v>
      </c>
      <c r="D1994" s="2" t="s">
        <v>368</v>
      </c>
      <c r="E1994" s="3">
        <v>42515</v>
      </c>
      <c r="F1994" s="2" t="s">
        <v>12</v>
      </c>
      <c r="G1994" s="5">
        <v>1</v>
      </c>
      <c r="H1994" s="5">
        <v>16.32</v>
      </c>
      <c r="I1994" s="5">
        <v>16.32</v>
      </c>
      <c r="J1994" s="5">
        <f t="shared" si="31"/>
        <v>3</v>
      </c>
    </row>
    <row r="1995" spans="1:10" x14ac:dyDescent="0.35">
      <c r="A1995" s="2" t="s">
        <v>21</v>
      </c>
      <c r="B1995" s="2" t="s">
        <v>6</v>
      </c>
      <c r="C1995" s="2" t="s">
        <v>3</v>
      </c>
      <c r="D1995" s="2" t="s">
        <v>512</v>
      </c>
      <c r="E1995" s="3">
        <v>42516</v>
      </c>
      <c r="F1995" s="2" t="s">
        <v>18</v>
      </c>
      <c r="G1995" s="5">
        <v>4</v>
      </c>
      <c r="H1995" s="5">
        <v>53.35</v>
      </c>
      <c r="I1995" s="5">
        <v>213.4</v>
      </c>
      <c r="J1995" s="5">
        <f t="shared" si="31"/>
        <v>24</v>
      </c>
    </row>
    <row r="1996" spans="1:10" x14ac:dyDescent="0.35">
      <c r="A1996" s="2" t="s">
        <v>16</v>
      </c>
      <c r="B1996" s="2" t="s">
        <v>43</v>
      </c>
      <c r="C1996" s="2" t="s">
        <v>10</v>
      </c>
      <c r="D1996" s="2" t="s">
        <v>84</v>
      </c>
      <c r="E1996" s="3">
        <v>42516</v>
      </c>
      <c r="F1996" s="2" t="s">
        <v>15</v>
      </c>
      <c r="G1996" s="5">
        <v>5</v>
      </c>
      <c r="H1996" s="5">
        <v>17.829999999999998</v>
      </c>
      <c r="I1996" s="5">
        <v>89.149999999999991</v>
      </c>
      <c r="J1996" s="5">
        <f t="shared" si="31"/>
        <v>17.5</v>
      </c>
    </row>
    <row r="1997" spans="1:10" x14ac:dyDescent="0.35">
      <c r="A1997" s="2" t="s">
        <v>16</v>
      </c>
      <c r="B1997" s="2" t="s">
        <v>25</v>
      </c>
      <c r="C1997" s="2" t="s">
        <v>10</v>
      </c>
      <c r="D1997" s="2" t="s">
        <v>147</v>
      </c>
      <c r="E1997" s="3">
        <v>42516</v>
      </c>
      <c r="F1997" s="2" t="s">
        <v>15</v>
      </c>
      <c r="G1997" s="5">
        <v>2</v>
      </c>
      <c r="H1997" s="5">
        <v>17.829999999999998</v>
      </c>
      <c r="I1997" s="5">
        <v>35.659999999999997</v>
      </c>
      <c r="J1997" s="5">
        <f t="shared" si="31"/>
        <v>7</v>
      </c>
    </row>
    <row r="1998" spans="1:10" x14ac:dyDescent="0.35">
      <c r="A1998" s="2" t="s">
        <v>2</v>
      </c>
      <c r="B1998" s="2" t="s">
        <v>551</v>
      </c>
      <c r="C1998" s="2" t="s">
        <v>3</v>
      </c>
      <c r="D1998" s="2" t="s">
        <v>27</v>
      </c>
      <c r="E1998" s="3">
        <v>42516</v>
      </c>
      <c r="F1998" s="2" t="s">
        <v>5</v>
      </c>
      <c r="G1998" s="5">
        <v>8</v>
      </c>
      <c r="H1998" s="5">
        <v>12.42</v>
      </c>
      <c r="I1998" s="5">
        <v>99.36</v>
      </c>
      <c r="J1998" s="5">
        <f t="shared" si="31"/>
        <v>16</v>
      </c>
    </row>
    <row r="1999" spans="1:10" x14ac:dyDescent="0.35">
      <c r="A1999" s="2" t="s">
        <v>2</v>
      </c>
      <c r="B1999" s="2" t="s">
        <v>6</v>
      </c>
      <c r="C1999" s="2" t="s">
        <v>3</v>
      </c>
      <c r="D1999" s="2" t="s">
        <v>532</v>
      </c>
      <c r="E1999" s="3">
        <v>42516</v>
      </c>
      <c r="F1999" s="2" t="s">
        <v>15</v>
      </c>
      <c r="G1999" s="5">
        <v>8</v>
      </c>
      <c r="H1999" s="5">
        <v>17.829999999999998</v>
      </c>
      <c r="I1999" s="5">
        <v>142.63999999999999</v>
      </c>
      <c r="J1999" s="5">
        <f t="shared" si="31"/>
        <v>28</v>
      </c>
    </row>
    <row r="2000" spans="1:10" x14ac:dyDescent="0.35">
      <c r="A2000" s="2" t="s">
        <v>16</v>
      </c>
      <c r="B2000" s="2" t="s">
        <v>43</v>
      </c>
      <c r="C2000" s="2" t="s">
        <v>10</v>
      </c>
      <c r="D2000" s="2" t="s">
        <v>104</v>
      </c>
      <c r="E2000" s="3">
        <v>42516</v>
      </c>
      <c r="F2000" s="2" t="s">
        <v>18</v>
      </c>
      <c r="G2000" s="5">
        <v>10</v>
      </c>
      <c r="H2000" s="5">
        <v>53.35</v>
      </c>
      <c r="I2000" s="5">
        <v>533.5</v>
      </c>
      <c r="J2000" s="5">
        <f t="shared" si="31"/>
        <v>60</v>
      </c>
    </row>
    <row r="2001" spans="1:10" x14ac:dyDescent="0.35">
      <c r="A2001" s="2" t="s">
        <v>16</v>
      </c>
      <c r="B2001" s="2" t="s">
        <v>25</v>
      </c>
      <c r="C2001" s="2" t="s">
        <v>10</v>
      </c>
      <c r="D2001" s="2" t="s">
        <v>268</v>
      </c>
      <c r="E2001" s="3">
        <v>42516</v>
      </c>
      <c r="F2001" s="2" t="s">
        <v>15</v>
      </c>
      <c r="G2001" s="5">
        <v>4</v>
      </c>
      <c r="H2001" s="5">
        <v>17.829999999999998</v>
      </c>
      <c r="I2001" s="5">
        <v>71.319999999999993</v>
      </c>
      <c r="J2001" s="5">
        <f t="shared" si="31"/>
        <v>14</v>
      </c>
    </row>
    <row r="2002" spans="1:10" x14ac:dyDescent="0.35">
      <c r="A2002" s="2" t="s">
        <v>2</v>
      </c>
      <c r="B2002" s="2" t="s">
        <v>549</v>
      </c>
      <c r="C2002" s="2" t="s">
        <v>3</v>
      </c>
      <c r="D2002" s="2" t="s">
        <v>127</v>
      </c>
      <c r="E2002" s="3">
        <v>42516</v>
      </c>
      <c r="F2002" s="2" t="s">
        <v>15</v>
      </c>
      <c r="G2002" s="5">
        <v>10</v>
      </c>
      <c r="H2002" s="5">
        <v>17.829999999999998</v>
      </c>
      <c r="I2002" s="5">
        <v>178.29999999999998</v>
      </c>
      <c r="J2002" s="5">
        <f t="shared" si="31"/>
        <v>35</v>
      </c>
    </row>
    <row r="2003" spans="1:10" x14ac:dyDescent="0.35">
      <c r="A2003" s="2" t="s">
        <v>2</v>
      </c>
      <c r="B2003" s="2" t="s">
        <v>551</v>
      </c>
      <c r="C2003" s="2" t="s">
        <v>3</v>
      </c>
      <c r="D2003" s="2" t="s">
        <v>149</v>
      </c>
      <c r="E2003" s="3">
        <v>42516</v>
      </c>
      <c r="F2003" s="2" t="s">
        <v>5</v>
      </c>
      <c r="G2003" s="5">
        <v>5</v>
      </c>
      <c r="H2003" s="5">
        <v>12.42</v>
      </c>
      <c r="I2003" s="5">
        <v>62.1</v>
      </c>
      <c r="J2003" s="5">
        <f t="shared" si="31"/>
        <v>10</v>
      </c>
    </row>
    <row r="2004" spans="1:10" x14ac:dyDescent="0.35">
      <c r="A2004" s="2" t="s">
        <v>16</v>
      </c>
      <c r="B2004" s="2" t="s">
        <v>25</v>
      </c>
      <c r="C2004" s="2" t="s">
        <v>10</v>
      </c>
      <c r="D2004" s="2" t="s">
        <v>436</v>
      </c>
      <c r="E2004" s="3">
        <v>42516</v>
      </c>
      <c r="F2004" s="2" t="s">
        <v>18</v>
      </c>
      <c r="G2004" s="5">
        <v>4</v>
      </c>
      <c r="H2004" s="5">
        <v>53.35</v>
      </c>
      <c r="I2004" s="5">
        <v>213.4</v>
      </c>
      <c r="J2004" s="5">
        <f t="shared" si="31"/>
        <v>24</v>
      </c>
    </row>
    <row r="2005" spans="1:10" x14ac:dyDescent="0.35">
      <c r="A2005" s="2" t="s">
        <v>16</v>
      </c>
      <c r="B2005" s="2" t="s">
        <v>25</v>
      </c>
      <c r="C2005" s="2" t="s">
        <v>10</v>
      </c>
      <c r="D2005" s="2" t="s">
        <v>64</v>
      </c>
      <c r="E2005" s="3">
        <v>42516</v>
      </c>
      <c r="F2005" s="2" t="s">
        <v>5</v>
      </c>
      <c r="G2005" s="5">
        <v>4</v>
      </c>
      <c r="H2005" s="5">
        <v>12.42</v>
      </c>
      <c r="I2005" s="5">
        <v>49.68</v>
      </c>
      <c r="J2005" s="5">
        <f t="shared" si="31"/>
        <v>8</v>
      </c>
    </row>
    <row r="2006" spans="1:10" x14ac:dyDescent="0.35">
      <c r="A2006" s="2" t="s">
        <v>37</v>
      </c>
      <c r="B2006" s="2" t="s">
        <v>550</v>
      </c>
      <c r="C2006" s="2" t="s">
        <v>3</v>
      </c>
      <c r="D2006" s="2" t="s">
        <v>373</v>
      </c>
      <c r="E2006" s="3">
        <v>42516</v>
      </c>
      <c r="F2006" s="2" t="s">
        <v>5</v>
      </c>
      <c r="G2006" s="5">
        <v>9</v>
      </c>
      <c r="H2006" s="5">
        <v>12.42</v>
      </c>
      <c r="I2006" s="5">
        <v>111.78</v>
      </c>
      <c r="J2006" s="5">
        <f t="shared" si="31"/>
        <v>18</v>
      </c>
    </row>
    <row r="2007" spans="1:10" x14ac:dyDescent="0.35">
      <c r="A2007" s="2" t="s">
        <v>21</v>
      </c>
      <c r="B2007" s="2" t="s">
        <v>550</v>
      </c>
      <c r="C2007" s="2" t="s">
        <v>3</v>
      </c>
      <c r="D2007" s="2" t="s">
        <v>366</v>
      </c>
      <c r="E2007" s="3">
        <v>42516</v>
      </c>
      <c r="F2007" s="2" t="s">
        <v>12</v>
      </c>
      <c r="G2007" s="5">
        <v>10</v>
      </c>
      <c r="H2007" s="5">
        <v>16.32</v>
      </c>
      <c r="I2007" s="5">
        <v>163.19999999999999</v>
      </c>
      <c r="J2007" s="5">
        <f t="shared" si="31"/>
        <v>30</v>
      </c>
    </row>
    <row r="2008" spans="1:10" x14ac:dyDescent="0.35">
      <c r="A2008" s="2" t="s">
        <v>2</v>
      </c>
      <c r="B2008" s="2" t="s">
        <v>6</v>
      </c>
      <c r="C2008" s="2" t="s">
        <v>3</v>
      </c>
      <c r="D2008" s="2" t="s">
        <v>463</v>
      </c>
      <c r="E2008" s="3">
        <v>42517</v>
      </c>
      <c r="F2008" s="2" t="s">
        <v>12</v>
      </c>
      <c r="G2008" s="5">
        <v>2</v>
      </c>
      <c r="H2008" s="5">
        <v>16.32</v>
      </c>
      <c r="I2008" s="5">
        <v>32.64</v>
      </c>
      <c r="J2008" s="5">
        <f t="shared" si="31"/>
        <v>6</v>
      </c>
    </row>
    <row r="2009" spans="1:10" x14ac:dyDescent="0.35">
      <c r="A2009" s="2" t="s">
        <v>37</v>
      </c>
      <c r="B2009" s="2" t="s">
        <v>550</v>
      </c>
      <c r="C2009" s="2" t="s">
        <v>3</v>
      </c>
      <c r="D2009" s="2" t="s">
        <v>49</v>
      </c>
      <c r="E2009" s="3">
        <v>42517</v>
      </c>
      <c r="F2009" s="2" t="s">
        <v>15</v>
      </c>
      <c r="G2009" s="5">
        <v>10</v>
      </c>
      <c r="H2009" s="5">
        <v>17.829999999999998</v>
      </c>
      <c r="I2009" s="5">
        <v>178.29999999999998</v>
      </c>
      <c r="J2009" s="5">
        <f t="shared" si="31"/>
        <v>35</v>
      </c>
    </row>
    <row r="2010" spans="1:10" x14ac:dyDescent="0.35">
      <c r="A2010" s="2" t="s">
        <v>2</v>
      </c>
      <c r="B2010" s="2" t="s">
        <v>6</v>
      </c>
      <c r="C2010" s="2" t="s">
        <v>3</v>
      </c>
      <c r="D2010" s="2" t="s">
        <v>95</v>
      </c>
      <c r="E2010" s="3">
        <v>42517</v>
      </c>
      <c r="F2010" s="2" t="s">
        <v>5</v>
      </c>
      <c r="G2010" s="5">
        <v>4</v>
      </c>
      <c r="H2010" s="5">
        <v>12.42</v>
      </c>
      <c r="I2010" s="5">
        <v>49.68</v>
      </c>
      <c r="J2010" s="5">
        <f t="shared" si="31"/>
        <v>8</v>
      </c>
    </row>
    <row r="2011" spans="1:10" x14ac:dyDescent="0.35">
      <c r="A2011" s="2" t="s">
        <v>37</v>
      </c>
      <c r="B2011" s="2" t="s">
        <v>6</v>
      </c>
      <c r="C2011" s="2" t="s">
        <v>3</v>
      </c>
      <c r="D2011" s="2" t="s">
        <v>285</v>
      </c>
      <c r="E2011" s="3">
        <v>42517</v>
      </c>
      <c r="F2011" s="2" t="s">
        <v>5</v>
      </c>
      <c r="G2011" s="5">
        <v>1</v>
      </c>
      <c r="H2011" s="5">
        <v>12.42</v>
      </c>
      <c r="I2011" s="5">
        <v>12.42</v>
      </c>
      <c r="J2011" s="5">
        <f t="shared" si="31"/>
        <v>2</v>
      </c>
    </row>
    <row r="2012" spans="1:10" x14ac:dyDescent="0.35">
      <c r="A2012" s="2" t="s">
        <v>37</v>
      </c>
      <c r="B2012" s="2" t="s">
        <v>6</v>
      </c>
      <c r="C2012" s="2" t="s">
        <v>3</v>
      </c>
      <c r="D2012" s="2" t="s">
        <v>492</v>
      </c>
      <c r="E2012" s="3">
        <v>42517</v>
      </c>
      <c r="F2012" s="2" t="s">
        <v>5</v>
      </c>
      <c r="G2012" s="5">
        <v>2</v>
      </c>
      <c r="H2012" s="5">
        <v>12.42</v>
      </c>
      <c r="I2012" s="5">
        <v>24.84</v>
      </c>
      <c r="J2012" s="5">
        <f t="shared" si="31"/>
        <v>4</v>
      </c>
    </row>
    <row r="2013" spans="1:10" x14ac:dyDescent="0.35">
      <c r="A2013" s="2" t="s">
        <v>21</v>
      </c>
      <c r="B2013" s="2" t="s">
        <v>550</v>
      </c>
      <c r="C2013" s="2" t="s">
        <v>3</v>
      </c>
      <c r="D2013" s="2" t="s">
        <v>138</v>
      </c>
      <c r="E2013" s="3">
        <v>42517</v>
      </c>
      <c r="F2013" s="2" t="s">
        <v>15</v>
      </c>
      <c r="G2013" s="5">
        <v>7</v>
      </c>
      <c r="H2013" s="5">
        <v>17.829999999999998</v>
      </c>
      <c r="I2013" s="5">
        <v>124.80999999999999</v>
      </c>
      <c r="J2013" s="5">
        <f t="shared" si="31"/>
        <v>24.5</v>
      </c>
    </row>
    <row r="2014" spans="1:10" x14ac:dyDescent="0.35">
      <c r="A2014" s="2" t="s">
        <v>8</v>
      </c>
      <c r="B2014" s="2" t="s">
        <v>112</v>
      </c>
      <c r="C2014" s="2" t="s">
        <v>10</v>
      </c>
      <c r="D2014" s="2" t="s">
        <v>445</v>
      </c>
      <c r="E2014" s="3">
        <v>42517</v>
      </c>
      <c r="F2014" s="2" t="s">
        <v>18</v>
      </c>
      <c r="G2014" s="5">
        <v>3</v>
      </c>
      <c r="H2014" s="5">
        <v>53.35</v>
      </c>
      <c r="I2014" s="5">
        <v>160.05000000000001</v>
      </c>
      <c r="J2014" s="5">
        <f t="shared" si="31"/>
        <v>18</v>
      </c>
    </row>
    <row r="2015" spans="1:10" x14ac:dyDescent="0.35">
      <c r="A2015" s="2" t="s">
        <v>21</v>
      </c>
      <c r="B2015" s="2" t="s">
        <v>551</v>
      </c>
      <c r="C2015" s="2" t="s">
        <v>3</v>
      </c>
      <c r="D2015" s="2" t="s">
        <v>33</v>
      </c>
      <c r="E2015" s="3">
        <v>42517</v>
      </c>
      <c r="F2015" s="2" t="s">
        <v>5</v>
      </c>
      <c r="G2015" s="5">
        <v>9</v>
      </c>
      <c r="H2015" s="5">
        <v>12.42</v>
      </c>
      <c r="I2015" s="5">
        <v>111.78</v>
      </c>
      <c r="J2015" s="5">
        <f t="shared" si="31"/>
        <v>18</v>
      </c>
    </row>
    <row r="2016" spans="1:10" x14ac:dyDescent="0.35">
      <c r="A2016" s="2" t="s">
        <v>37</v>
      </c>
      <c r="B2016" s="2" t="s">
        <v>6</v>
      </c>
      <c r="C2016" s="2" t="s">
        <v>3</v>
      </c>
      <c r="D2016" s="2" t="s">
        <v>232</v>
      </c>
      <c r="E2016" s="3">
        <v>42517</v>
      </c>
      <c r="F2016" s="2" t="s">
        <v>18</v>
      </c>
      <c r="G2016" s="5">
        <v>1</v>
      </c>
      <c r="H2016" s="5">
        <v>53.35</v>
      </c>
      <c r="I2016" s="5">
        <v>53.35</v>
      </c>
      <c r="J2016" s="5">
        <f t="shared" si="31"/>
        <v>6</v>
      </c>
    </row>
    <row r="2017" spans="1:10" x14ac:dyDescent="0.35">
      <c r="A2017" s="2" t="s">
        <v>8</v>
      </c>
      <c r="B2017" s="2" t="s">
        <v>112</v>
      </c>
      <c r="C2017" s="2" t="s">
        <v>10</v>
      </c>
      <c r="D2017" s="2" t="s">
        <v>466</v>
      </c>
      <c r="E2017" s="3">
        <v>42518</v>
      </c>
      <c r="F2017" s="2" t="s">
        <v>5</v>
      </c>
      <c r="G2017" s="5">
        <v>3</v>
      </c>
      <c r="H2017" s="5">
        <v>12.42</v>
      </c>
      <c r="I2017" s="5">
        <v>37.26</v>
      </c>
      <c r="J2017" s="5">
        <f t="shared" si="31"/>
        <v>6</v>
      </c>
    </row>
    <row r="2018" spans="1:10" x14ac:dyDescent="0.35">
      <c r="A2018" s="2" t="s">
        <v>21</v>
      </c>
      <c r="B2018" s="2" t="s">
        <v>6</v>
      </c>
      <c r="C2018" s="2" t="s">
        <v>3</v>
      </c>
      <c r="D2018" s="2" t="s">
        <v>158</v>
      </c>
      <c r="E2018" s="3">
        <v>42518</v>
      </c>
      <c r="F2018" s="2" t="s">
        <v>18</v>
      </c>
      <c r="G2018" s="5">
        <v>9</v>
      </c>
      <c r="H2018" s="5">
        <v>53.35</v>
      </c>
      <c r="I2018" s="5">
        <v>480.15000000000003</v>
      </c>
      <c r="J2018" s="5">
        <f t="shared" si="31"/>
        <v>54</v>
      </c>
    </row>
    <row r="2019" spans="1:10" x14ac:dyDescent="0.35">
      <c r="A2019" s="2" t="s">
        <v>16</v>
      </c>
      <c r="B2019" s="2" t="s">
        <v>43</v>
      </c>
      <c r="C2019" s="2" t="s">
        <v>10</v>
      </c>
      <c r="D2019" s="2" t="s">
        <v>88</v>
      </c>
      <c r="E2019" s="3">
        <v>42518</v>
      </c>
      <c r="F2019" s="2" t="s">
        <v>15</v>
      </c>
      <c r="G2019" s="5">
        <v>1</v>
      </c>
      <c r="H2019" s="5">
        <v>17.829999999999998</v>
      </c>
      <c r="I2019" s="5">
        <v>17.829999999999998</v>
      </c>
      <c r="J2019" s="5">
        <f t="shared" si="31"/>
        <v>3.5</v>
      </c>
    </row>
    <row r="2020" spans="1:10" x14ac:dyDescent="0.35">
      <c r="A2020" s="2" t="s">
        <v>16</v>
      </c>
      <c r="B2020" s="2" t="s">
        <v>9</v>
      </c>
      <c r="C2020" s="2" t="s">
        <v>10</v>
      </c>
      <c r="D2020" s="2" t="s">
        <v>341</v>
      </c>
      <c r="E2020" s="3">
        <v>42518</v>
      </c>
      <c r="F2020" s="2" t="s">
        <v>5</v>
      </c>
      <c r="G2020" s="5">
        <v>8</v>
      </c>
      <c r="H2020" s="5">
        <v>12.42</v>
      </c>
      <c r="I2020" s="5">
        <v>99.36</v>
      </c>
      <c r="J2020" s="5">
        <f t="shared" si="31"/>
        <v>16</v>
      </c>
    </row>
    <row r="2021" spans="1:10" x14ac:dyDescent="0.35">
      <c r="A2021" s="2" t="s">
        <v>16</v>
      </c>
      <c r="B2021" s="2" t="s">
        <v>25</v>
      </c>
      <c r="C2021" s="2" t="s">
        <v>10</v>
      </c>
      <c r="D2021" s="2" t="s">
        <v>39</v>
      </c>
      <c r="E2021" s="3">
        <v>42518</v>
      </c>
      <c r="F2021" s="2" t="s">
        <v>12</v>
      </c>
      <c r="G2021" s="5">
        <v>5</v>
      </c>
      <c r="H2021" s="5">
        <v>16.32</v>
      </c>
      <c r="I2021" s="5">
        <v>81.599999999999994</v>
      </c>
      <c r="J2021" s="5">
        <f t="shared" si="31"/>
        <v>15</v>
      </c>
    </row>
    <row r="2022" spans="1:10" x14ac:dyDescent="0.35">
      <c r="A2022" s="2" t="s">
        <v>2</v>
      </c>
      <c r="B2022" s="2" t="s">
        <v>551</v>
      </c>
      <c r="C2022" s="2" t="s">
        <v>3</v>
      </c>
      <c r="D2022" s="2" t="s">
        <v>253</v>
      </c>
      <c r="E2022" s="3">
        <v>42518</v>
      </c>
      <c r="F2022" s="2" t="s">
        <v>12</v>
      </c>
      <c r="G2022" s="5">
        <v>2</v>
      </c>
      <c r="H2022" s="5">
        <v>16.32</v>
      </c>
      <c r="I2022" s="5">
        <v>32.64</v>
      </c>
      <c r="J2022" s="5">
        <f t="shared" si="31"/>
        <v>6</v>
      </c>
    </row>
    <row r="2023" spans="1:10" x14ac:dyDescent="0.35">
      <c r="A2023" s="2" t="s">
        <v>2</v>
      </c>
      <c r="B2023" s="2" t="s">
        <v>551</v>
      </c>
      <c r="C2023" s="2" t="s">
        <v>3</v>
      </c>
      <c r="D2023" s="2" t="s">
        <v>357</v>
      </c>
      <c r="E2023" s="3">
        <v>42518</v>
      </c>
      <c r="F2023" s="2" t="s">
        <v>5</v>
      </c>
      <c r="G2023" s="5">
        <v>5</v>
      </c>
      <c r="H2023" s="5">
        <v>12.42</v>
      </c>
      <c r="I2023" s="5">
        <v>62.1</v>
      </c>
      <c r="J2023" s="5">
        <f t="shared" si="31"/>
        <v>10</v>
      </c>
    </row>
    <row r="2024" spans="1:10" x14ac:dyDescent="0.35">
      <c r="A2024" s="2" t="s">
        <v>2</v>
      </c>
      <c r="B2024" s="2" t="s">
        <v>550</v>
      </c>
      <c r="C2024" s="2" t="s">
        <v>3</v>
      </c>
      <c r="D2024" s="2" t="s">
        <v>310</v>
      </c>
      <c r="E2024" s="3">
        <v>42519</v>
      </c>
      <c r="F2024" s="2" t="s">
        <v>5</v>
      </c>
      <c r="G2024" s="5">
        <v>2</v>
      </c>
      <c r="H2024" s="5">
        <v>12.42</v>
      </c>
      <c r="I2024" s="5">
        <v>24.84</v>
      </c>
      <c r="J2024" s="5">
        <f t="shared" si="31"/>
        <v>4</v>
      </c>
    </row>
    <row r="2025" spans="1:10" x14ac:dyDescent="0.35">
      <c r="A2025" s="2" t="s">
        <v>2</v>
      </c>
      <c r="B2025" s="2" t="s">
        <v>6</v>
      </c>
      <c r="C2025" s="2" t="s">
        <v>3</v>
      </c>
      <c r="D2025" s="2" t="s">
        <v>65</v>
      </c>
      <c r="E2025" s="3">
        <v>42519</v>
      </c>
      <c r="F2025" s="2" t="s">
        <v>15</v>
      </c>
      <c r="G2025" s="5">
        <v>2</v>
      </c>
      <c r="H2025" s="5">
        <v>17.829999999999998</v>
      </c>
      <c r="I2025" s="5">
        <v>35.659999999999997</v>
      </c>
      <c r="J2025" s="5">
        <f t="shared" si="31"/>
        <v>7</v>
      </c>
    </row>
    <row r="2026" spans="1:10" x14ac:dyDescent="0.35">
      <c r="A2026" s="2" t="s">
        <v>37</v>
      </c>
      <c r="B2026" s="2" t="s">
        <v>549</v>
      </c>
      <c r="C2026" s="2" t="s">
        <v>3</v>
      </c>
      <c r="D2026" s="2" t="s">
        <v>375</v>
      </c>
      <c r="E2026" s="3">
        <v>42519</v>
      </c>
      <c r="F2026" s="2" t="s">
        <v>15</v>
      </c>
      <c r="G2026" s="5">
        <v>10</v>
      </c>
      <c r="H2026" s="5">
        <v>17.829999999999998</v>
      </c>
      <c r="I2026" s="5">
        <v>178.29999999999998</v>
      </c>
      <c r="J2026" s="5">
        <f t="shared" si="31"/>
        <v>35</v>
      </c>
    </row>
    <row r="2027" spans="1:10" x14ac:dyDescent="0.35">
      <c r="A2027" s="2" t="s">
        <v>37</v>
      </c>
      <c r="B2027" s="2" t="s">
        <v>6</v>
      </c>
      <c r="C2027" s="2" t="s">
        <v>3</v>
      </c>
      <c r="D2027" s="2" t="s">
        <v>519</v>
      </c>
      <c r="E2027" s="3">
        <v>42519</v>
      </c>
      <c r="F2027" s="2" t="s">
        <v>18</v>
      </c>
      <c r="G2027" s="5">
        <v>8</v>
      </c>
      <c r="H2027" s="5">
        <v>53.35</v>
      </c>
      <c r="I2027" s="5">
        <v>426.8</v>
      </c>
      <c r="J2027" s="5">
        <f t="shared" si="31"/>
        <v>48</v>
      </c>
    </row>
    <row r="2028" spans="1:10" x14ac:dyDescent="0.35">
      <c r="A2028" s="2" t="s">
        <v>8</v>
      </c>
      <c r="B2028" s="2" t="s">
        <v>43</v>
      </c>
      <c r="C2028" s="2" t="s">
        <v>10</v>
      </c>
      <c r="D2028" s="2" t="s">
        <v>76</v>
      </c>
      <c r="E2028" s="3">
        <v>42519</v>
      </c>
      <c r="F2028" s="2" t="s">
        <v>5</v>
      </c>
      <c r="G2028" s="5">
        <v>10</v>
      </c>
      <c r="H2028" s="5">
        <v>12.42</v>
      </c>
      <c r="I2028" s="5">
        <v>124.2</v>
      </c>
      <c r="J2028" s="5">
        <f t="shared" si="31"/>
        <v>20</v>
      </c>
    </row>
    <row r="2029" spans="1:10" x14ac:dyDescent="0.35">
      <c r="A2029" s="2" t="s">
        <v>2</v>
      </c>
      <c r="B2029" s="2" t="s">
        <v>551</v>
      </c>
      <c r="C2029" s="2" t="s">
        <v>3</v>
      </c>
      <c r="D2029" s="2" t="s">
        <v>33</v>
      </c>
      <c r="E2029" s="3">
        <v>42519</v>
      </c>
      <c r="F2029" s="2" t="s">
        <v>5</v>
      </c>
      <c r="G2029" s="5">
        <v>3</v>
      </c>
      <c r="H2029" s="5">
        <v>12.42</v>
      </c>
      <c r="I2029" s="5">
        <v>37.26</v>
      </c>
      <c r="J2029" s="5">
        <f t="shared" si="31"/>
        <v>6</v>
      </c>
    </row>
    <row r="2030" spans="1:10" x14ac:dyDescent="0.35">
      <c r="A2030" s="2" t="s">
        <v>2</v>
      </c>
      <c r="B2030" s="2" t="s">
        <v>6</v>
      </c>
      <c r="C2030" s="2" t="s">
        <v>3</v>
      </c>
      <c r="D2030" s="2" t="s">
        <v>207</v>
      </c>
      <c r="E2030" s="3">
        <v>42519</v>
      </c>
      <c r="F2030" s="2" t="s">
        <v>12</v>
      </c>
      <c r="G2030" s="5">
        <v>5</v>
      </c>
      <c r="H2030" s="5">
        <v>16.32</v>
      </c>
      <c r="I2030" s="5">
        <v>81.599999999999994</v>
      </c>
      <c r="J2030" s="5">
        <f t="shared" si="31"/>
        <v>15</v>
      </c>
    </row>
    <row r="2031" spans="1:10" x14ac:dyDescent="0.35">
      <c r="A2031" s="2" t="s">
        <v>16</v>
      </c>
      <c r="B2031" s="2" t="s">
        <v>9</v>
      </c>
      <c r="C2031" s="2" t="s">
        <v>10</v>
      </c>
      <c r="D2031" s="2" t="s">
        <v>491</v>
      </c>
      <c r="E2031" s="3">
        <v>42519</v>
      </c>
      <c r="F2031" s="2" t="s">
        <v>18</v>
      </c>
      <c r="G2031" s="5">
        <v>10</v>
      </c>
      <c r="H2031" s="5">
        <v>53.35</v>
      </c>
      <c r="I2031" s="5">
        <v>533.5</v>
      </c>
      <c r="J2031" s="5">
        <f t="shared" si="31"/>
        <v>60</v>
      </c>
    </row>
    <row r="2032" spans="1:10" x14ac:dyDescent="0.35">
      <c r="A2032" s="2" t="s">
        <v>21</v>
      </c>
      <c r="B2032" s="2" t="s">
        <v>551</v>
      </c>
      <c r="C2032" s="2" t="s">
        <v>3</v>
      </c>
      <c r="D2032" s="2" t="s">
        <v>454</v>
      </c>
      <c r="E2032" s="3">
        <v>42519</v>
      </c>
      <c r="F2032" s="2" t="s">
        <v>12</v>
      </c>
      <c r="G2032" s="5">
        <v>2</v>
      </c>
      <c r="H2032" s="5">
        <v>16.32</v>
      </c>
      <c r="I2032" s="5">
        <v>32.64</v>
      </c>
      <c r="J2032" s="5">
        <f t="shared" si="31"/>
        <v>6</v>
      </c>
    </row>
    <row r="2033" spans="1:10" x14ac:dyDescent="0.35">
      <c r="A2033" s="2" t="s">
        <v>37</v>
      </c>
      <c r="B2033" s="2" t="s">
        <v>6</v>
      </c>
      <c r="C2033" s="2" t="s">
        <v>3</v>
      </c>
      <c r="D2033" s="2" t="s">
        <v>354</v>
      </c>
      <c r="E2033" s="3">
        <v>42519</v>
      </c>
      <c r="F2033" s="2" t="s">
        <v>5</v>
      </c>
      <c r="G2033" s="5">
        <v>5</v>
      </c>
      <c r="H2033" s="5">
        <v>12.42</v>
      </c>
      <c r="I2033" s="5">
        <v>62.1</v>
      </c>
      <c r="J2033" s="5">
        <f t="shared" si="31"/>
        <v>10</v>
      </c>
    </row>
    <row r="2034" spans="1:10" x14ac:dyDescent="0.35">
      <c r="A2034" s="2" t="s">
        <v>16</v>
      </c>
      <c r="B2034" s="2" t="s">
        <v>9</v>
      </c>
      <c r="C2034" s="2" t="s">
        <v>10</v>
      </c>
      <c r="D2034" s="2" t="s">
        <v>32</v>
      </c>
      <c r="E2034" s="3">
        <v>42519</v>
      </c>
      <c r="F2034" s="2" t="s">
        <v>5</v>
      </c>
      <c r="G2034" s="5">
        <v>6</v>
      </c>
      <c r="H2034" s="5">
        <v>12.42</v>
      </c>
      <c r="I2034" s="5">
        <v>74.52</v>
      </c>
      <c r="J2034" s="5">
        <f t="shared" si="31"/>
        <v>12</v>
      </c>
    </row>
    <row r="2035" spans="1:10" x14ac:dyDescent="0.35">
      <c r="A2035" s="2" t="s">
        <v>16</v>
      </c>
      <c r="B2035" s="2" t="s">
        <v>43</v>
      </c>
      <c r="C2035" s="2" t="s">
        <v>10</v>
      </c>
      <c r="D2035" s="2" t="s">
        <v>132</v>
      </c>
      <c r="E2035" s="3">
        <v>42519</v>
      </c>
      <c r="F2035" s="2" t="s">
        <v>5</v>
      </c>
      <c r="G2035" s="5">
        <v>6</v>
      </c>
      <c r="H2035" s="5">
        <v>12.42</v>
      </c>
      <c r="I2035" s="5">
        <v>74.52</v>
      </c>
      <c r="J2035" s="5">
        <f t="shared" si="31"/>
        <v>12</v>
      </c>
    </row>
    <row r="2036" spans="1:10" x14ac:dyDescent="0.35">
      <c r="A2036" s="2" t="s">
        <v>16</v>
      </c>
      <c r="B2036" s="2" t="s">
        <v>43</v>
      </c>
      <c r="C2036" s="2" t="s">
        <v>10</v>
      </c>
      <c r="D2036" s="2" t="s">
        <v>274</v>
      </c>
      <c r="E2036" s="3">
        <v>42519</v>
      </c>
      <c r="F2036" s="2" t="s">
        <v>5</v>
      </c>
      <c r="G2036" s="5">
        <v>2</v>
      </c>
      <c r="H2036" s="5">
        <v>12.42</v>
      </c>
      <c r="I2036" s="5">
        <v>24.84</v>
      </c>
      <c r="J2036" s="5">
        <f t="shared" si="31"/>
        <v>4</v>
      </c>
    </row>
    <row r="2037" spans="1:10" x14ac:dyDescent="0.35">
      <c r="A2037" s="2" t="s">
        <v>8</v>
      </c>
      <c r="B2037" s="2" t="s">
        <v>43</v>
      </c>
      <c r="C2037" s="2" t="s">
        <v>10</v>
      </c>
      <c r="D2037" s="2" t="s">
        <v>222</v>
      </c>
      <c r="E2037" s="3">
        <v>42519</v>
      </c>
      <c r="F2037" s="2" t="s">
        <v>15</v>
      </c>
      <c r="G2037" s="5">
        <v>8</v>
      </c>
      <c r="H2037" s="5">
        <v>17.829999999999998</v>
      </c>
      <c r="I2037" s="5">
        <v>142.63999999999999</v>
      </c>
      <c r="J2037" s="5">
        <f t="shared" si="31"/>
        <v>28</v>
      </c>
    </row>
    <row r="2038" spans="1:10" x14ac:dyDescent="0.35">
      <c r="A2038" s="2" t="s">
        <v>16</v>
      </c>
      <c r="B2038" s="2" t="s">
        <v>43</v>
      </c>
      <c r="C2038" s="2" t="s">
        <v>10</v>
      </c>
      <c r="D2038" s="2" t="s">
        <v>44</v>
      </c>
      <c r="E2038" s="3">
        <v>42519</v>
      </c>
      <c r="F2038" s="2" t="s">
        <v>12</v>
      </c>
      <c r="G2038" s="5">
        <v>9</v>
      </c>
      <c r="H2038" s="5">
        <v>16.32</v>
      </c>
      <c r="I2038" s="5">
        <v>146.88</v>
      </c>
      <c r="J2038" s="5">
        <f t="shared" si="31"/>
        <v>27</v>
      </c>
    </row>
    <row r="2039" spans="1:10" x14ac:dyDescent="0.35">
      <c r="A2039" s="2" t="s">
        <v>2</v>
      </c>
      <c r="B2039" s="2" t="s">
        <v>551</v>
      </c>
      <c r="C2039" s="2" t="s">
        <v>3</v>
      </c>
      <c r="D2039" s="2" t="s">
        <v>41</v>
      </c>
      <c r="E2039" s="3">
        <v>42519</v>
      </c>
      <c r="F2039" s="2" t="s">
        <v>18</v>
      </c>
      <c r="G2039" s="5">
        <v>1</v>
      </c>
      <c r="H2039" s="5">
        <v>53.35</v>
      </c>
      <c r="I2039" s="5">
        <v>53.35</v>
      </c>
      <c r="J2039" s="5">
        <f t="shared" si="31"/>
        <v>6</v>
      </c>
    </row>
    <row r="2040" spans="1:10" x14ac:dyDescent="0.35">
      <c r="A2040" s="2" t="s">
        <v>16</v>
      </c>
      <c r="B2040" s="2" t="s">
        <v>43</v>
      </c>
      <c r="C2040" s="2" t="s">
        <v>10</v>
      </c>
      <c r="D2040" s="2" t="s">
        <v>309</v>
      </c>
      <c r="E2040" s="3">
        <v>42519</v>
      </c>
      <c r="F2040" s="2" t="s">
        <v>12</v>
      </c>
      <c r="G2040" s="5">
        <v>2</v>
      </c>
      <c r="H2040" s="5">
        <v>16.32</v>
      </c>
      <c r="I2040" s="5">
        <v>32.64</v>
      </c>
      <c r="J2040" s="5">
        <f t="shared" si="31"/>
        <v>6</v>
      </c>
    </row>
    <row r="2041" spans="1:10" x14ac:dyDescent="0.35">
      <c r="A2041" s="2" t="s">
        <v>16</v>
      </c>
      <c r="B2041" s="2" t="s">
        <v>25</v>
      </c>
      <c r="C2041" s="2" t="s">
        <v>10</v>
      </c>
      <c r="D2041" s="2" t="s">
        <v>39</v>
      </c>
      <c r="E2041" s="3">
        <v>42519</v>
      </c>
      <c r="F2041" s="2" t="s">
        <v>15</v>
      </c>
      <c r="G2041" s="5">
        <v>8</v>
      </c>
      <c r="H2041" s="5">
        <v>17.829999999999998</v>
      </c>
      <c r="I2041" s="5">
        <v>142.63999999999999</v>
      </c>
      <c r="J2041" s="5">
        <f t="shared" si="31"/>
        <v>28</v>
      </c>
    </row>
    <row r="2042" spans="1:10" x14ac:dyDescent="0.35">
      <c r="A2042" s="2" t="s">
        <v>16</v>
      </c>
      <c r="B2042" s="2" t="s">
        <v>43</v>
      </c>
      <c r="C2042" s="2" t="s">
        <v>10</v>
      </c>
      <c r="D2042" s="2" t="s">
        <v>292</v>
      </c>
      <c r="E2042" s="3">
        <v>42520</v>
      </c>
      <c r="F2042" s="2" t="s">
        <v>18</v>
      </c>
      <c r="G2042" s="5">
        <v>3</v>
      </c>
      <c r="H2042" s="5">
        <v>53.35</v>
      </c>
      <c r="I2042" s="5">
        <v>160.05000000000001</v>
      </c>
      <c r="J2042" s="5">
        <f t="shared" si="31"/>
        <v>18</v>
      </c>
    </row>
    <row r="2043" spans="1:10" x14ac:dyDescent="0.35">
      <c r="A2043" s="2" t="s">
        <v>16</v>
      </c>
      <c r="B2043" s="2" t="s">
        <v>9</v>
      </c>
      <c r="C2043" s="2" t="s">
        <v>10</v>
      </c>
      <c r="D2043" s="2" t="s">
        <v>529</v>
      </c>
      <c r="E2043" s="3">
        <v>42520</v>
      </c>
      <c r="F2043" s="2" t="s">
        <v>12</v>
      </c>
      <c r="G2043" s="5">
        <v>1</v>
      </c>
      <c r="H2043" s="5">
        <v>16.32</v>
      </c>
      <c r="I2043" s="5">
        <v>16.32</v>
      </c>
      <c r="J2043" s="5">
        <f t="shared" si="31"/>
        <v>3</v>
      </c>
    </row>
    <row r="2044" spans="1:10" x14ac:dyDescent="0.35">
      <c r="A2044" s="2" t="s">
        <v>21</v>
      </c>
      <c r="B2044" s="2" t="s">
        <v>6</v>
      </c>
      <c r="C2044" s="2" t="s">
        <v>3</v>
      </c>
      <c r="D2044" s="2" t="s">
        <v>492</v>
      </c>
      <c r="E2044" s="3">
        <v>42520</v>
      </c>
      <c r="F2044" s="2" t="s">
        <v>15</v>
      </c>
      <c r="G2044" s="5">
        <v>8</v>
      </c>
      <c r="H2044" s="5">
        <v>17.829999999999998</v>
      </c>
      <c r="I2044" s="5">
        <v>142.63999999999999</v>
      </c>
      <c r="J2044" s="5">
        <f t="shared" si="31"/>
        <v>28</v>
      </c>
    </row>
    <row r="2045" spans="1:10" x14ac:dyDescent="0.35">
      <c r="A2045" s="2" t="s">
        <v>2</v>
      </c>
      <c r="B2045" s="2" t="s">
        <v>550</v>
      </c>
      <c r="C2045" s="2" t="s">
        <v>3</v>
      </c>
      <c r="D2045" s="2" t="s">
        <v>310</v>
      </c>
      <c r="E2045" s="3">
        <v>42520</v>
      </c>
      <c r="F2045" s="2" t="s">
        <v>15</v>
      </c>
      <c r="G2045" s="5">
        <v>2</v>
      </c>
      <c r="H2045" s="5">
        <v>17.829999999999998</v>
      </c>
      <c r="I2045" s="5">
        <v>35.659999999999997</v>
      </c>
      <c r="J2045" s="5">
        <f t="shared" si="31"/>
        <v>7</v>
      </c>
    </row>
    <row r="2046" spans="1:10" x14ac:dyDescent="0.35">
      <c r="A2046" s="2" t="s">
        <v>21</v>
      </c>
      <c r="B2046" s="2" t="s">
        <v>6</v>
      </c>
      <c r="C2046" s="2" t="s">
        <v>3</v>
      </c>
      <c r="D2046" s="2" t="s">
        <v>444</v>
      </c>
      <c r="E2046" s="3">
        <v>42520</v>
      </c>
      <c r="F2046" s="2" t="s">
        <v>18</v>
      </c>
      <c r="G2046" s="5">
        <v>1</v>
      </c>
      <c r="H2046" s="5">
        <v>53.35</v>
      </c>
      <c r="I2046" s="5">
        <v>53.35</v>
      </c>
      <c r="J2046" s="5">
        <f t="shared" si="31"/>
        <v>6</v>
      </c>
    </row>
    <row r="2047" spans="1:10" x14ac:dyDescent="0.35">
      <c r="A2047" s="2" t="s">
        <v>21</v>
      </c>
      <c r="B2047" s="2" t="s">
        <v>550</v>
      </c>
      <c r="C2047" s="2" t="s">
        <v>3</v>
      </c>
      <c r="D2047" s="2" t="s">
        <v>150</v>
      </c>
      <c r="E2047" s="3">
        <v>42520</v>
      </c>
      <c r="F2047" s="2" t="s">
        <v>12</v>
      </c>
      <c r="G2047" s="5">
        <v>2</v>
      </c>
      <c r="H2047" s="5">
        <v>16.32</v>
      </c>
      <c r="I2047" s="5">
        <v>32.64</v>
      </c>
      <c r="J2047" s="5">
        <f t="shared" si="31"/>
        <v>6</v>
      </c>
    </row>
    <row r="2048" spans="1:10" x14ac:dyDescent="0.35">
      <c r="A2048" s="2" t="s">
        <v>2</v>
      </c>
      <c r="B2048" s="2" t="s">
        <v>549</v>
      </c>
      <c r="C2048" s="2" t="s">
        <v>3</v>
      </c>
      <c r="D2048" s="2" t="s">
        <v>351</v>
      </c>
      <c r="E2048" s="3">
        <v>42520</v>
      </c>
      <c r="F2048" s="2" t="s">
        <v>5</v>
      </c>
      <c r="G2048" s="5">
        <v>7</v>
      </c>
      <c r="H2048" s="5">
        <v>12.42</v>
      </c>
      <c r="I2048" s="5">
        <v>86.94</v>
      </c>
      <c r="J2048" s="5">
        <f t="shared" si="31"/>
        <v>14</v>
      </c>
    </row>
    <row r="2049" spans="1:10" x14ac:dyDescent="0.35">
      <c r="A2049" s="2" t="s">
        <v>37</v>
      </c>
      <c r="B2049" s="2" t="s">
        <v>550</v>
      </c>
      <c r="C2049" s="2" t="s">
        <v>3</v>
      </c>
      <c r="D2049" s="2" t="s">
        <v>14</v>
      </c>
      <c r="E2049" s="3">
        <v>42520</v>
      </c>
      <c r="F2049" s="2" t="s">
        <v>12</v>
      </c>
      <c r="G2049" s="5">
        <v>7</v>
      </c>
      <c r="H2049" s="5">
        <v>16.32</v>
      </c>
      <c r="I2049" s="5">
        <v>114.24000000000001</v>
      </c>
      <c r="J2049" s="5">
        <f t="shared" si="31"/>
        <v>21</v>
      </c>
    </row>
    <row r="2050" spans="1:10" x14ac:dyDescent="0.35">
      <c r="A2050" s="2" t="s">
        <v>2</v>
      </c>
      <c r="B2050" s="2" t="s">
        <v>549</v>
      </c>
      <c r="C2050" s="2" t="s">
        <v>3</v>
      </c>
      <c r="D2050" s="2" t="s">
        <v>403</v>
      </c>
      <c r="E2050" s="3">
        <v>42521</v>
      </c>
      <c r="F2050" s="2" t="s">
        <v>5</v>
      </c>
      <c r="G2050" s="5">
        <v>8</v>
      </c>
      <c r="H2050" s="5">
        <v>12.42</v>
      </c>
      <c r="I2050" s="5">
        <v>99.36</v>
      </c>
      <c r="J2050" s="5">
        <f t="shared" si="31"/>
        <v>16</v>
      </c>
    </row>
    <row r="2051" spans="1:10" x14ac:dyDescent="0.35">
      <c r="A2051" s="2" t="s">
        <v>21</v>
      </c>
      <c r="B2051" s="2" t="s">
        <v>6</v>
      </c>
      <c r="C2051" s="2" t="s">
        <v>3</v>
      </c>
      <c r="D2051" s="2" t="s">
        <v>526</v>
      </c>
      <c r="E2051" s="3">
        <v>42521</v>
      </c>
      <c r="F2051" s="2" t="s">
        <v>18</v>
      </c>
      <c r="G2051" s="5">
        <v>2</v>
      </c>
      <c r="H2051" s="5">
        <v>53.35</v>
      </c>
      <c r="I2051" s="5">
        <v>106.7</v>
      </c>
      <c r="J2051" s="5">
        <f t="shared" ref="J2051:J2114" si="32">IF(F2051="Junk",G2051*2,IF(F2051="Stuff",G2051*3,IF(F2051="Things",G2051*3.5,G2051*6)))</f>
        <v>12</v>
      </c>
    </row>
    <row r="2052" spans="1:10" x14ac:dyDescent="0.35">
      <c r="A2052" s="2" t="s">
        <v>21</v>
      </c>
      <c r="B2052" s="2" t="s">
        <v>549</v>
      </c>
      <c r="C2052" s="2" t="s">
        <v>3</v>
      </c>
      <c r="D2052" s="2" t="s">
        <v>319</v>
      </c>
      <c r="E2052" s="3">
        <v>42521</v>
      </c>
      <c r="F2052" s="2" t="s">
        <v>12</v>
      </c>
      <c r="G2052" s="5">
        <v>9</v>
      </c>
      <c r="H2052" s="5">
        <v>16.32</v>
      </c>
      <c r="I2052" s="5">
        <v>146.88</v>
      </c>
      <c r="J2052" s="5">
        <f t="shared" si="32"/>
        <v>27</v>
      </c>
    </row>
    <row r="2053" spans="1:10" x14ac:dyDescent="0.35">
      <c r="A2053" s="2" t="s">
        <v>2</v>
      </c>
      <c r="B2053" s="2" t="s">
        <v>550</v>
      </c>
      <c r="C2053" s="2" t="s">
        <v>3</v>
      </c>
      <c r="D2053" s="2" t="s">
        <v>504</v>
      </c>
      <c r="E2053" s="3">
        <v>42521</v>
      </c>
      <c r="F2053" s="2" t="s">
        <v>12</v>
      </c>
      <c r="G2053" s="5">
        <v>3</v>
      </c>
      <c r="H2053" s="5">
        <v>16.32</v>
      </c>
      <c r="I2053" s="5">
        <v>48.96</v>
      </c>
      <c r="J2053" s="5">
        <f t="shared" si="32"/>
        <v>9</v>
      </c>
    </row>
    <row r="2054" spans="1:10" x14ac:dyDescent="0.35">
      <c r="A2054" s="2" t="s">
        <v>16</v>
      </c>
      <c r="B2054" s="2" t="s">
        <v>25</v>
      </c>
      <c r="C2054" s="2" t="s">
        <v>10</v>
      </c>
      <c r="D2054" s="2" t="s">
        <v>530</v>
      </c>
      <c r="E2054" s="3">
        <v>42521</v>
      </c>
      <c r="F2054" s="2" t="s">
        <v>18</v>
      </c>
      <c r="G2054" s="5">
        <v>5</v>
      </c>
      <c r="H2054" s="5">
        <v>53.35</v>
      </c>
      <c r="I2054" s="5">
        <v>266.75</v>
      </c>
      <c r="J2054" s="5">
        <f t="shared" si="32"/>
        <v>30</v>
      </c>
    </row>
    <row r="2055" spans="1:10" x14ac:dyDescent="0.35">
      <c r="A2055" s="2" t="s">
        <v>21</v>
      </c>
      <c r="B2055" s="2" t="s">
        <v>6</v>
      </c>
      <c r="C2055" s="2" t="s">
        <v>3</v>
      </c>
      <c r="D2055" s="2" t="s">
        <v>165</v>
      </c>
      <c r="E2055" s="3">
        <v>42521</v>
      </c>
      <c r="F2055" s="2" t="s">
        <v>15</v>
      </c>
      <c r="G2055" s="5">
        <v>9</v>
      </c>
      <c r="H2055" s="5">
        <v>17.829999999999998</v>
      </c>
      <c r="I2055" s="5">
        <v>160.46999999999997</v>
      </c>
      <c r="J2055" s="5">
        <f t="shared" si="32"/>
        <v>31.5</v>
      </c>
    </row>
    <row r="2056" spans="1:10" x14ac:dyDescent="0.35">
      <c r="A2056" s="2" t="s">
        <v>2</v>
      </c>
      <c r="B2056" s="2" t="s">
        <v>551</v>
      </c>
      <c r="C2056" s="2" t="s">
        <v>3</v>
      </c>
      <c r="D2056" s="2" t="s">
        <v>431</v>
      </c>
      <c r="E2056" s="3">
        <v>42521</v>
      </c>
      <c r="F2056" s="2" t="s">
        <v>15</v>
      </c>
      <c r="G2056" s="5">
        <v>6</v>
      </c>
      <c r="H2056" s="5">
        <v>17.829999999999998</v>
      </c>
      <c r="I2056" s="5">
        <v>106.97999999999999</v>
      </c>
      <c r="J2056" s="5">
        <f t="shared" si="32"/>
        <v>21</v>
      </c>
    </row>
    <row r="2057" spans="1:10" x14ac:dyDescent="0.35">
      <c r="A2057" s="2" t="s">
        <v>16</v>
      </c>
      <c r="B2057" s="2" t="s">
        <v>9</v>
      </c>
      <c r="C2057" s="2" t="s">
        <v>10</v>
      </c>
      <c r="D2057" s="2" t="s">
        <v>486</v>
      </c>
      <c r="E2057" s="3">
        <v>42521</v>
      </c>
      <c r="F2057" s="2" t="s">
        <v>5</v>
      </c>
      <c r="G2057" s="5">
        <v>5</v>
      </c>
      <c r="H2057" s="5">
        <v>12.42</v>
      </c>
      <c r="I2057" s="5">
        <v>62.1</v>
      </c>
      <c r="J2057" s="5">
        <f t="shared" si="32"/>
        <v>10</v>
      </c>
    </row>
    <row r="2058" spans="1:10" x14ac:dyDescent="0.35">
      <c r="A2058" s="2" t="s">
        <v>2</v>
      </c>
      <c r="B2058" s="2" t="s">
        <v>551</v>
      </c>
      <c r="C2058" s="2" t="s">
        <v>3</v>
      </c>
      <c r="D2058" s="2" t="s">
        <v>248</v>
      </c>
      <c r="E2058" s="3">
        <v>42521</v>
      </c>
      <c r="F2058" s="2" t="s">
        <v>5</v>
      </c>
      <c r="G2058" s="5">
        <v>10</v>
      </c>
      <c r="H2058" s="5">
        <v>12.42</v>
      </c>
      <c r="I2058" s="5">
        <v>124.2</v>
      </c>
      <c r="J2058" s="5">
        <f t="shared" si="32"/>
        <v>20</v>
      </c>
    </row>
    <row r="2059" spans="1:10" x14ac:dyDescent="0.35">
      <c r="A2059" s="2" t="s">
        <v>21</v>
      </c>
      <c r="B2059" s="2" t="s">
        <v>550</v>
      </c>
      <c r="C2059" s="2" t="s">
        <v>3</v>
      </c>
      <c r="D2059" s="2" t="s">
        <v>290</v>
      </c>
      <c r="E2059" s="3">
        <v>42521</v>
      </c>
      <c r="F2059" s="2" t="s">
        <v>15</v>
      </c>
      <c r="G2059" s="5">
        <v>7</v>
      </c>
      <c r="H2059" s="5">
        <v>17.829999999999998</v>
      </c>
      <c r="I2059" s="5">
        <v>124.80999999999999</v>
      </c>
      <c r="J2059" s="5">
        <f t="shared" si="32"/>
        <v>24.5</v>
      </c>
    </row>
    <row r="2060" spans="1:10" x14ac:dyDescent="0.35">
      <c r="A2060" s="2" t="s">
        <v>16</v>
      </c>
      <c r="B2060" s="2" t="s">
        <v>43</v>
      </c>
      <c r="C2060" s="2" t="s">
        <v>10</v>
      </c>
      <c r="D2060" s="2" t="s">
        <v>410</v>
      </c>
      <c r="E2060" s="3">
        <v>42521</v>
      </c>
      <c r="F2060" s="2" t="s">
        <v>12</v>
      </c>
      <c r="G2060" s="5">
        <v>9</v>
      </c>
      <c r="H2060" s="5">
        <v>16.32</v>
      </c>
      <c r="I2060" s="5">
        <v>146.88</v>
      </c>
      <c r="J2060" s="5">
        <f t="shared" si="32"/>
        <v>27</v>
      </c>
    </row>
    <row r="2061" spans="1:10" x14ac:dyDescent="0.35">
      <c r="A2061" s="2" t="s">
        <v>37</v>
      </c>
      <c r="B2061" s="2" t="s">
        <v>550</v>
      </c>
      <c r="C2061" s="2" t="s">
        <v>3</v>
      </c>
      <c r="D2061" s="2" t="s">
        <v>204</v>
      </c>
      <c r="E2061" s="3">
        <v>42521</v>
      </c>
      <c r="F2061" s="2" t="s">
        <v>5</v>
      </c>
      <c r="G2061" s="5">
        <v>4</v>
      </c>
      <c r="H2061" s="5">
        <v>12.42</v>
      </c>
      <c r="I2061" s="5">
        <v>49.68</v>
      </c>
      <c r="J2061" s="5">
        <f t="shared" si="32"/>
        <v>8</v>
      </c>
    </row>
    <row r="2062" spans="1:10" x14ac:dyDescent="0.35">
      <c r="A2062" s="2" t="s">
        <v>8</v>
      </c>
      <c r="B2062" s="2" t="s">
        <v>43</v>
      </c>
      <c r="C2062" s="2" t="s">
        <v>10</v>
      </c>
      <c r="D2062" s="2" t="s">
        <v>88</v>
      </c>
      <c r="E2062" s="3">
        <v>42521</v>
      </c>
      <c r="F2062" s="2" t="s">
        <v>15</v>
      </c>
      <c r="G2062" s="5">
        <v>1</v>
      </c>
      <c r="H2062" s="5">
        <v>17.829999999999998</v>
      </c>
      <c r="I2062" s="5">
        <v>17.829999999999998</v>
      </c>
      <c r="J2062" s="5">
        <f t="shared" si="32"/>
        <v>3.5</v>
      </c>
    </row>
    <row r="2063" spans="1:10" x14ac:dyDescent="0.35">
      <c r="A2063" s="2" t="s">
        <v>8</v>
      </c>
      <c r="B2063" s="2" t="s">
        <v>43</v>
      </c>
      <c r="C2063" s="2" t="s">
        <v>10</v>
      </c>
      <c r="D2063" s="2" t="s">
        <v>282</v>
      </c>
      <c r="E2063" s="3">
        <v>42521</v>
      </c>
      <c r="F2063" s="2" t="s">
        <v>12</v>
      </c>
      <c r="G2063" s="5">
        <v>5</v>
      </c>
      <c r="H2063" s="5">
        <v>16.32</v>
      </c>
      <c r="I2063" s="5">
        <v>81.599999999999994</v>
      </c>
      <c r="J2063" s="5">
        <f t="shared" si="32"/>
        <v>15</v>
      </c>
    </row>
    <row r="2064" spans="1:10" x14ac:dyDescent="0.35">
      <c r="A2064" s="2" t="s">
        <v>2</v>
      </c>
      <c r="B2064" s="2" t="s">
        <v>6</v>
      </c>
      <c r="C2064" s="2" t="s">
        <v>3</v>
      </c>
      <c r="D2064" s="2" t="s">
        <v>365</v>
      </c>
      <c r="E2064" s="3">
        <v>42521</v>
      </c>
      <c r="F2064" s="2" t="s">
        <v>15</v>
      </c>
      <c r="G2064" s="5">
        <v>3</v>
      </c>
      <c r="H2064" s="5">
        <v>17.829999999999998</v>
      </c>
      <c r="I2064" s="5">
        <v>53.489999999999995</v>
      </c>
      <c r="J2064" s="5">
        <f t="shared" si="32"/>
        <v>10.5</v>
      </c>
    </row>
    <row r="2065" spans="1:10" x14ac:dyDescent="0.35">
      <c r="A2065" s="2" t="s">
        <v>8</v>
      </c>
      <c r="B2065" s="2" t="s">
        <v>25</v>
      </c>
      <c r="C2065" s="2" t="s">
        <v>10</v>
      </c>
      <c r="D2065" s="2" t="s">
        <v>293</v>
      </c>
      <c r="E2065" s="3">
        <v>42522</v>
      </c>
      <c r="F2065" s="2" t="s">
        <v>18</v>
      </c>
      <c r="G2065" s="5">
        <v>8</v>
      </c>
      <c r="H2065" s="5">
        <v>53.35</v>
      </c>
      <c r="I2065" s="5">
        <v>426.8</v>
      </c>
      <c r="J2065" s="5">
        <f t="shared" si="32"/>
        <v>48</v>
      </c>
    </row>
    <row r="2066" spans="1:10" x14ac:dyDescent="0.35">
      <c r="A2066" s="2" t="s">
        <v>37</v>
      </c>
      <c r="B2066" s="2" t="s">
        <v>551</v>
      </c>
      <c r="C2066" s="2" t="s">
        <v>3</v>
      </c>
      <c r="D2066" s="2" t="s">
        <v>255</v>
      </c>
      <c r="E2066" s="3">
        <v>42522</v>
      </c>
      <c r="F2066" s="2" t="s">
        <v>5</v>
      </c>
      <c r="G2066" s="5">
        <v>8</v>
      </c>
      <c r="H2066" s="5">
        <v>12.42</v>
      </c>
      <c r="I2066" s="5">
        <v>99.36</v>
      </c>
      <c r="J2066" s="5">
        <f t="shared" si="32"/>
        <v>16</v>
      </c>
    </row>
    <row r="2067" spans="1:10" x14ac:dyDescent="0.35">
      <c r="A2067" s="2" t="s">
        <v>2</v>
      </c>
      <c r="B2067" s="2" t="s">
        <v>550</v>
      </c>
      <c r="C2067" s="2" t="s">
        <v>3</v>
      </c>
      <c r="D2067" s="2" t="s">
        <v>200</v>
      </c>
      <c r="E2067" s="3">
        <v>42522</v>
      </c>
      <c r="F2067" s="2" t="s">
        <v>18</v>
      </c>
      <c r="G2067" s="5">
        <v>9</v>
      </c>
      <c r="H2067" s="5">
        <v>53.35</v>
      </c>
      <c r="I2067" s="5">
        <v>480.15000000000003</v>
      </c>
      <c r="J2067" s="5">
        <f t="shared" si="32"/>
        <v>54</v>
      </c>
    </row>
    <row r="2068" spans="1:10" x14ac:dyDescent="0.35">
      <c r="A2068" s="2" t="s">
        <v>37</v>
      </c>
      <c r="B2068" s="2" t="s">
        <v>6</v>
      </c>
      <c r="C2068" s="2" t="s">
        <v>3</v>
      </c>
      <c r="D2068" s="2" t="s">
        <v>402</v>
      </c>
      <c r="E2068" s="3">
        <v>42522</v>
      </c>
      <c r="F2068" s="2" t="s">
        <v>15</v>
      </c>
      <c r="G2068" s="5">
        <v>7</v>
      </c>
      <c r="H2068" s="5">
        <v>17.829999999999998</v>
      </c>
      <c r="I2068" s="5">
        <v>124.80999999999999</v>
      </c>
      <c r="J2068" s="5">
        <f t="shared" si="32"/>
        <v>24.5</v>
      </c>
    </row>
    <row r="2069" spans="1:10" x14ac:dyDescent="0.35">
      <c r="A2069" s="2" t="s">
        <v>16</v>
      </c>
      <c r="B2069" s="2" t="s">
        <v>25</v>
      </c>
      <c r="C2069" s="2" t="s">
        <v>10</v>
      </c>
      <c r="D2069" s="2" t="s">
        <v>120</v>
      </c>
      <c r="E2069" s="3">
        <v>42522</v>
      </c>
      <c r="F2069" s="2" t="s">
        <v>12</v>
      </c>
      <c r="G2069" s="5">
        <v>1</v>
      </c>
      <c r="H2069" s="5">
        <v>16.32</v>
      </c>
      <c r="I2069" s="5">
        <v>16.32</v>
      </c>
      <c r="J2069" s="5">
        <f t="shared" si="32"/>
        <v>3</v>
      </c>
    </row>
    <row r="2070" spans="1:10" x14ac:dyDescent="0.35">
      <c r="A2070" s="2" t="s">
        <v>37</v>
      </c>
      <c r="B2070" s="2" t="s">
        <v>549</v>
      </c>
      <c r="C2070" s="2" t="s">
        <v>3</v>
      </c>
      <c r="D2070" s="2" t="s">
        <v>305</v>
      </c>
      <c r="E2070" s="3">
        <v>42522</v>
      </c>
      <c r="F2070" s="2" t="s">
        <v>15</v>
      </c>
      <c r="G2070" s="5">
        <v>3</v>
      </c>
      <c r="H2070" s="5">
        <v>17.829999999999998</v>
      </c>
      <c r="I2070" s="5">
        <v>53.489999999999995</v>
      </c>
      <c r="J2070" s="5">
        <f t="shared" si="32"/>
        <v>10.5</v>
      </c>
    </row>
    <row r="2071" spans="1:10" x14ac:dyDescent="0.35">
      <c r="A2071" s="2" t="s">
        <v>8</v>
      </c>
      <c r="B2071" s="2" t="s">
        <v>112</v>
      </c>
      <c r="C2071" s="2" t="s">
        <v>10</v>
      </c>
      <c r="D2071" s="2" t="s">
        <v>482</v>
      </c>
      <c r="E2071" s="3">
        <v>42522</v>
      </c>
      <c r="F2071" s="2" t="s">
        <v>15</v>
      </c>
      <c r="G2071" s="5">
        <v>9</v>
      </c>
      <c r="H2071" s="5">
        <v>17.829999999999998</v>
      </c>
      <c r="I2071" s="5">
        <v>160.46999999999997</v>
      </c>
      <c r="J2071" s="5">
        <f t="shared" si="32"/>
        <v>31.5</v>
      </c>
    </row>
    <row r="2072" spans="1:10" x14ac:dyDescent="0.35">
      <c r="A2072" s="2" t="s">
        <v>16</v>
      </c>
      <c r="B2072" s="2" t="s">
        <v>43</v>
      </c>
      <c r="C2072" s="2" t="s">
        <v>10</v>
      </c>
      <c r="D2072" s="2" t="s">
        <v>47</v>
      </c>
      <c r="E2072" s="3">
        <v>42522</v>
      </c>
      <c r="F2072" s="2" t="s">
        <v>12</v>
      </c>
      <c r="G2072" s="5">
        <v>3</v>
      </c>
      <c r="H2072" s="5">
        <v>16.32</v>
      </c>
      <c r="I2072" s="5">
        <v>48.96</v>
      </c>
      <c r="J2072" s="5">
        <f t="shared" si="32"/>
        <v>9</v>
      </c>
    </row>
    <row r="2073" spans="1:10" x14ac:dyDescent="0.35">
      <c r="A2073" s="2" t="s">
        <v>21</v>
      </c>
      <c r="B2073" s="2" t="s">
        <v>549</v>
      </c>
      <c r="C2073" s="2" t="s">
        <v>3</v>
      </c>
      <c r="D2073" s="2" t="s">
        <v>435</v>
      </c>
      <c r="E2073" s="3">
        <v>42522</v>
      </c>
      <c r="F2073" s="2" t="s">
        <v>5</v>
      </c>
      <c r="G2073" s="5">
        <v>4</v>
      </c>
      <c r="H2073" s="5">
        <v>12.42</v>
      </c>
      <c r="I2073" s="5">
        <v>49.68</v>
      </c>
      <c r="J2073" s="5">
        <f t="shared" si="32"/>
        <v>8</v>
      </c>
    </row>
    <row r="2074" spans="1:10" x14ac:dyDescent="0.35">
      <c r="A2074" s="2" t="s">
        <v>21</v>
      </c>
      <c r="B2074" s="2" t="s">
        <v>550</v>
      </c>
      <c r="C2074" s="2" t="s">
        <v>3</v>
      </c>
      <c r="D2074" s="2" t="s">
        <v>204</v>
      </c>
      <c r="E2074" s="3">
        <v>42522</v>
      </c>
      <c r="F2074" s="2" t="s">
        <v>5</v>
      </c>
      <c r="G2074" s="5">
        <v>10</v>
      </c>
      <c r="H2074" s="5">
        <v>12.42</v>
      </c>
      <c r="I2074" s="5">
        <v>124.2</v>
      </c>
      <c r="J2074" s="5">
        <f t="shared" si="32"/>
        <v>20</v>
      </c>
    </row>
    <row r="2075" spans="1:10" x14ac:dyDescent="0.35">
      <c r="A2075" s="2" t="s">
        <v>21</v>
      </c>
      <c r="B2075" s="2" t="s">
        <v>551</v>
      </c>
      <c r="C2075" s="2" t="s">
        <v>3</v>
      </c>
      <c r="D2075" s="2" t="s">
        <v>496</v>
      </c>
      <c r="E2075" s="3">
        <v>42522</v>
      </c>
      <c r="F2075" s="2" t="s">
        <v>5</v>
      </c>
      <c r="G2075" s="5">
        <v>9</v>
      </c>
      <c r="H2075" s="5">
        <v>12.42</v>
      </c>
      <c r="I2075" s="5">
        <v>111.78</v>
      </c>
      <c r="J2075" s="5">
        <f t="shared" si="32"/>
        <v>18</v>
      </c>
    </row>
    <row r="2076" spans="1:10" x14ac:dyDescent="0.35">
      <c r="A2076" s="2" t="s">
        <v>21</v>
      </c>
      <c r="B2076" s="2" t="s">
        <v>551</v>
      </c>
      <c r="C2076" s="2" t="s">
        <v>3</v>
      </c>
      <c r="D2076" s="2" t="s">
        <v>33</v>
      </c>
      <c r="E2076" s="3">
        <v>42522</v>
      </c>
      <c r="F2076" s="2" t="s">
        <v>18</v>
      </c>
      <c r="G2076" s="5">
        <v>10</v>
      </c>
      <c r="H2076" s="5">
        <v>53.35</v>
      </c>
      <c r="I2076" s="5">
        <v>533.5</v>
      </c>
      <c r="J2076" s="5">
        <f t="shared" si="32"/>
        <v>60</v>
      </c>
    </row>
    <row r="2077" spans="1:10" x14ac:dyDescent="0.35">
      <c r="A2077" s="2" t="s">
        <v>37</v>
      </c>
      <c r="B2077" s="2" t="s">
        <v>551</v>
      </c>
      <c r="C2077" s="2" t="s">
        <v>3</v>
      </c>
      <c r="D2077" s="2" t="s">
        <v>94</v>
      </c>
      <c r="E2077" s="3">
        <v>42522</v>
      </c>
      <c r="F2077" s="2" t="s">
        <v>15</v>
      </c>
      <c r="G2077" s="5">
        <v>1</v>
      </c>
      <c r="H2077" s="5">
        <v>17.829999999999998</v>
      </c>
      <c r="I2077" s="5">
        <v>17.829999999999998</v>
      </c>
      <c r="J2077" s="5">
        <f t="shared" si="32"/>
        <v>3.5</v>
      </c>
    </row>
    <row r="2078" spans="1:10" x14ac:dyDescent="0.35">
      <c r="A2078" s="2" t="s">
        <v>2</v>
      </c>
      <c r="B2078" s="2" t="s">
        <v>551</v>
      </c>
      <c r="C2078" s="2" t="s">
        <v>3</v>
      </c>
      <c r="D2078" s="2" t="s">
        <v>496</v>
      </c>
      <c r="E2078" s="3">
        <v>42522</v>
      </c>
      <c r="F2078" s="2" t="s">
        <v>15</v>
      </c>
      <c r="G2078" s="5">
        <v>6</v>
      </c>
      <c r="H2078" s="5">
        <v>17.829999999999998</v>
      </c>
      <c r="I2078" s="5">
        <v>106.97999999999999</v>
      </c>
      <c r="J2078" s="5">
        <f t="shared" si="32"/>
        <v>21</v>
      </c>
    </row>
    <row r="2079" spans="1:10" x14ac:dyDescent="0.35">
      <c r="A2079" s="2" t="s">
        <v>16</v>
      </c>
      <c r="B2079" s="2" t="s">
        <v>25</v>
      </c>
      <c r="C2079" s="2" t="s">
        <v>10</v>
      </c>
      <c r="D2079" s="2" t="s">
        <v>147</v>
      </c>
      <c r="E2079" s="3">
        <v>42522</v>
      </c>
      <c r="F2079" s="2" t="s">
        <v>15</v>
      </c>
      <c r="G2079" s="5">
        <v>10</v>
      </c>
      <c r="H2079" s="5">
        <v>17.829999999999998</v>
      </c>
      <c r="I2079" s="5">
        <v>178.29999999999998</v>
      </c>
      <c r="J2079" s="5">
        <f t="shared" si="32"/>
        <v>35</v>
      </c>
    </row>
    <row r="2080" spans="1:10" x14ac:dyDescent="0.35">
      <c r="A2080" s="2" t="s">
        <v>16</v>
      </c>
      <c r="B2080" s="2" t="s">
        <v>9</v>
      </c>
      <c r="C2080" s="2" t="s">
        <v>10</v>
      </c>
      <c r="D2080" s="2" t="s">
        <v>236</v>
      </c>
      <c r="E2080" s="3">
        <v>42522</v>
      </c>
      <c r="F2080" s="2" t="s">
        <v>15</v>
      </c>
      <c r="G2080" s="5">
        <v>5</v>
      </c>
      <c r="H2080" s="5">
        <v>17.829999999999998</v>
      </c>
      <c r="I2080" s="5">
        <v>89.149999999999991</v>
      </c>
      <c r="J2080" s="5">
        <f t="shared" si="32"/>
        <v>17.5</v>
      </c>
    </row>
    <row r="2081" spans="1:10" x14ac:dyDescent="0.35">
      <c r="A2081" s="2" t="s">
        <v>21</v>
      </c>
      <c r="B2081" s="2" t="s">
        <v>551</v>
      </c>
      <c r="C2081" s="2" t="s">
        <v>3</v>
      </c>
      <c r="D2081" s="2" t="s">
        <v>371</v>
      </c>
      <c r="E2081" s="3">
        <v>42522</v>
      </c>
      <c r="F2081" s="2" t="s">
        <v>15</v>
      </c>
      <c r="G2081" s="5">
        <v>5</v>
      </c>
      <c r="H2081" s="5">
        <v>17.829999999999998</v>
      </c>
      <c r="I2081" s="5">
        <v>89.149999999999991</v>
      </c>
      <c r="J2081" s="5">
        <f t="shared" si="32"/>
        <v>17.5</v>
      </c>
    </row>
    <row r="2082" spans="1:10" x14ac:dyDescent="0.35">
      <c r="A2082" s="2" t="s">
        <v>2</v>
      </c>
      <c r="B2082" s="2" t="s">
        <v>550</v>
      </c>
      <c r="C2082" s="2" t="s">
        <v>3</v>
      </c>
      <c r="D2082" s="2" t="s">
        <v>397</v>
      </c>
      <c r="E2082" s="3">
        <v>42523</v>
      </c>
      <c r="F2082" s="2" t="s">
        <v>5</v>
      </c>
      <c r="G2082" s="5">
        <v>3</v>
      </c>
      <c r="H2082" s="5">
        <v>12.42</v>
      </c>
      <c r="I2082" s="5">
        <v>37.26</v>
      </c>
      <c r="J2082" s="5">
        <f t="shared" si="32"/>
        <v>6</v>
      </c>
    </row>
    <row r="2083" spans="1:10" x14ac:dyDescent="0.35">
      <c r="A2083" s="2" t="s">
        <v>37</v>
      </c>
      <c r="B2083" s="2" t="s">
        <v>6</v>
      </c>
      <c r="C2083" s="2" t="s">
        <v>3</v>
      </c>
      <c r="D2083" s="2" t="s">
        <v>306</v>
      </c>
      <c r="E2083" s="3">
        <v>42523</v>
      </c>
      <c r="F2083" s="2" t="s">
        <v>18</v>
      </c>
      <c r="G2083" s="5">
        <v>8</v>
      </c>
      <c r="H2083" s="5">
        <v>53.35</v>
      </c>
      <c r="I2083" s="5">
        <v>426.8</v>
      </c>
      <c r="J2083" s="5">
        <f t="shared" si="32"/>
        <v>48</v>
      </c>
    </row>
    <row r="2084" spans="1:10" x14ac:dyDescent="0.35">
      <c r="A2084" s="2" t="s">
        <v>2</v>
      </c>
      <c r="B2084" s="2" t="s">
        <v>551</v>
      </c>
      <c r="C2084" s="2" t="s">
        <v>3</v>
      </c>
      <c r="D2084" s="2" t="s">
        <v>111</v>
      </c>
      <c r="E2084" s="3">
        <v>42523</v>
      </c>
      <c r="F2084" s="2" t="s">
        <v>5</v>
      </c>
      <c r="G2084" s="5">
        <v>7</v>
      </c>
      <c r="H2084" s="5">
        <v>12.42</v>
      </c>
      <c r="I2084" s="5">
        <v>86.94</v>
      </c>
      <c r="J2084" s="5">
        <f t="shared" si="32"/>
        <v>14</v>
      </c>
    </row>
    <row r="2085" spans="1:10" x14ac:dyDescent="0.35">
      <c r="A2085" s="2" t="s">
        <v>2</v>
      </c>
      <c r="B2085" s="2" t="s">
        <v>6</v>
      </c>
      <c r="C2085" s="2" t="s">
        <v>3</v>
      </c>
      <c r="D2085" s="2" t="s">
        <v>369</v>
      </c>
      <c r="E2085" s="3">
        <v>42523</v>
      </c>
      <c r="F2085" s="2" t="s">
        <v>5</v>
      </c>
      <c r="G2085" s="5">
        <v>10</v>
      </c>
      <c r="H2085" s="5">
        <v>12.42</v>
      </c>
      <c r="I2085" s="5">
        <v>124.2</v>
      </c>
      <c r="J2085" s="5">
        <f t="shared" si="32"/>
        <v>20</v>
      </c>
    </row>
    <row r="2086" spans="1:10" x14ac:dyDescent="0.35">
      <c r="A2086" s="2" t="s">
        <v>2</v>
      </c>
      <c r="B2086" s="2" t="s">
        <v>551</v>
      </c>
      <c r="C2086" s="2" t="s">
        <v>3</v>
      </c>
      <c r="D2086" s="2" t="s">
        <v>81</v>
      </c>
      <c r="E2086" s="3">
        <v>42523</v>
      </c>
      <c r="F2086" s="2" t="s">
        <v>18</v>
      </c>
      <c r="G2086" s="5">
        <v>1</v>
      </c>
      <c r="H2086" s="5">
        <v>53.35</v>
      </c>
      <c r="I2086" s="5">
        <v>53.35</v>
      </c>
      <c r="J2086" s="5">
        <f t="shared" si="32"/>
        <v>6</v>
      </c>
    </row>
    <row r="2087" spans="1:10" x14ac:dyDescent="0.35">
      <c r="A2087" s="2" t="s">
        <v>16</v>
      </c>
      <c r="B2087" s="2" t="s">
        <v>25</v>
      </c>
      <c r="C2087" s="2" t="s">
        <v>10</v>
      </c>
      <c r="D2087" s="2" t="s">
        <v>318</v>
      </c>
      <c r="E2087" s="3">
        <v>42523</v>
      </c>
      <c r="F2087" s="2" t="s">
        <v>15</v>
      </c>
      <c r="G2087" s="5">
        <v>10</v>
      </c>
      <c r="H2087" s="5">
        <v>17.829999999999998</v>
      </c>
      <c r="I2087" s="5">
        <v>178.29999999999998</v>
      </c>
      <c r="J2087" s="5">
        <f t="shared" si="32"/>
        <v>35</v>
      </c>
    </row>
    <row r="2088" spans="1:10" x14ac:dyDescent="0.35">
      <c r="A2088" s="2" t="s">
        <v>21</v>
      </c>
      <c r="B2088" s="2" t="s">
        <v>551</v>
      </c>
      <c r="C2088" s="2" t="s">
        <v>3</v>
      </c>
      <c r="D2088" s="2" t="s">
        <v>111</v>
      </c>
      <c r="E2088" s="3">
        <v>42523</v>
      </c>
      <c r="F2088" s="2" t="s">
        <v>15</v>
      </c>
      <c r="G2088" s="5">
        <v>3</v>
      </c>
      <c r="H2088" s="5">
        <v>17.829999999999998</v>
      </c>
      <c r="I2088" s="5">
        <v>53.489999999999995</v>
      </c>
      <c r="J2088" s="5">
        <f t="shared" si="32"/>
        <v>10.5</v>
      </c>
    </row>
    <row r="2089" spans="1:10" x14ac:dyDescent="0.35">
      <c r="A2089" s="2" t="s">
        <v>8</v>
      </c>
      <c r="B2089" s="2" t="s">
        <v>9</v>
      </c>
      <c r="C2089" s="2" t="s">
        <v>10</v>
      </c>
      <c r="D2089" s="2" t="s">
        <v>61</v>
      </c>
      <c r="E2089" s="3">
        <v>42523</v>
      </c>
      <c r="F2089" s="2" t="s">
        <v>15</v>
      </c>
      <c r="G2089" s="5">
        <v>10</v>
      </c>
      <c r="H2089" s="5">
        <v>17.829999999999998</v>
      </c>
      <c r="I2089" s="5">
        <v>178.29999999999998</v>
      </c>
      <c r="J2089" s="5">
        <f t="shared" si="32"/>
        <v>35</v>
      </c>
    </row>
    <row r="2090" spans="1:10" x14ac:dyDescent="0.35">
      <c r="A2090" s="2" t="s">
        <v>21</v>
      </c>
      <c r="B2090" s="2" t="s">
        <v>549</v>
      </c>
      <c r="C2090" s="2" t="s">
        <v>3</v>
      </c>
      <c r="D2090" s="2" t="s">
        <v>480</v>
      </c>
      <c r="E2090" s="3">
        <v>42523</v>
      </c>
      <c r="F2090" s="2" t="s">
        <v>5</v>
      </c>
      <c r="G2090" s="5">
        <v>5</v>
      </c>
      <c r="H2090" s="5">
        <v>12.42</v>
      </c>
      <c r="I2090" s="5">
        <v>62.1</v>
      </c>
      <c r="J2090" s="5">
        <f t="shared" si="32"/>
        <v>10</v>
      </c>
    </row>
    <row r="2091" spans="1:10" x14ac:dyDescent="0.35">
      <c r="A2091" s="2" t="s">
        <v>21</v>
      </c>
      <c r="B2091" s="2" t="s">
        <v>551</v>
      </c>
      <c r="C2091" s="2" t="s">
        <v>3</v>
      </c>
      <c r="D2091" s="2" t="s">
        <v>93</v>
      </c>
      <c r="E2091" s="3">
        <v>42524</v>
      </c>
      <c r="F2091" s="2" t="s">
        <v>15</v>
      </c>
      <c r="G2091" s="5">
        <v>9</v>
      </c>
      <c r="H2091" s="5">
        <v>17.829999999999998</v>
      </c>
      <c r="I2091" s="5">
        <v>160.46999999999997</v>
      </c>
      <c r="J2091" s="5">
        <f t="shared" si="32"/>
        <v>31.5</v>
      </c>
    </row>
    <row r="2092" spans="1:10" x14ac:dyDescent="0.35">
      <c r="A2092" s="2" t="s">
        <v>16</v>
      </c>
      <c r="B2092" s="2" t="s">
        <v>9</v>
      </c>
      <c r="C2092" s="2" t="s">
        <v>10</v>
      </c>
      <c r="D2092" s="2" t="s">
        <v>101</v>
      </c>
      <c r="E2092" s="3">
        <v>42524</v>
      </c>
      <c r="F2092" s="2" t="s">
        <v>15</v>
      </c>
      <c r="G2092" s="5">
        <v>9</v>
      </c>
      <c r="H2092" s="5">
        <v>17.829999999999998</v>
      </c>
      <c r="I2092" s="5">
        <v>160.46999999999997</v>
      </c>
      <c r="J2092" s="5">
        <f t="shared" si="32"/>
        <v>31.5</v>
      </c>
    </row>
    <row r="2093" spans="1:10" x14ac:dyDescent="0.35">
      <c r="A2093" s="2" t="s">
        <v>8</v>
      </c>
      <c r="B2093" s="2" t="s">
        <v>43</v>
      </c>
      <c r="C2093" s="2" t="s">
        <v>10</v>
      </c>
      <c r="D2093" s="2" t="s">
        <v>227</v>
      </c>
      <c r="E2093" s="3">
        <v>42524</v>
      </c>
      <c r="F2093" s="2" t="s">
        <v>15</v>
      </c>
      <c r="G2093" s="5">
        <v>6</v>
      </c>
      <c r="H2093" s="5">
        <v>17.829999999999998</v>
      </c>
      <c r="I2093" s="5">
        <v>106.97999999999999</v>
      </c>
      <c r="J2093" s="5">
        <f t="shared" si="32"/>
        <v>21</v>
      </c>
    </row>
    <row r="2094" spans="1:10" x14ac:dyDescent="0.35">
      <c r="A2094" s="2" t="s">
        <v>37</v>
      </c>
      <c r="B2094" s="2" t="s">
        <v>6</v>
      </c>
      <c r="C2094" s="2" t="s">
        <v>3</v>
      </c>
      <c r="D2094" s="2" t="s">
        <v>402</v>
      </c>
      <c r="E2094" s="3">
        <v>42524</v>
      </c>
      <c r="F2094" s="2" t="s">
        <v>12</v>
      </c>
      <c r="G2094" s="5">
        <v>7</v>
      </c>
      <c r="H2094" s="5">
        <v>16.32</v>
      </c>
      <c r="I2094" s="5">
        <v>114.24000000000001</v>
      </c>
      <c r="J2094" s="5">
        <f t="shared" si="32"/>
        <v>21</v>
      </c>
    </row>
    <row r="2095" spans="1:10" x14ac:dyDescent="0.35">
      <c r="A2095" s="2" t="s">
        <v>2</v>
      </c>
      <c r="B2095" s="2" t="s">
        <v>550</v>
      </c>
      <c r="C2095" s="2" t="s">
        <v>3</v>
      </c>
      <c r="D2095" s="2" t="s">
        <v>338</v>
      </c>
      <c r="E2095" s="3">
        <v>42524</v>
      </c>
      <c r="F2095" s="2" t="s">
        <v>15</v>
      </c>
      <c r="G2095" s="5">
        <v>8</v>
      </c>
      <c r="H2095" s="5">
        <v>17.829999999999998</v>
      </c>
      <c r="I2095" s="5">
        <v>142.63999999999999</v>
      </c>
      <c r="J2095" s="5">
        <f t="shared" si="32"/>
        <v>28</v>
      </c>
    </row>
    <row r="2096" spans="1:10" x14ac:dyDescent="0.35">
      <c r="A2096" s="2" t="s">
        <v>2</v>
      </c>
      <c r="B2096" s="2" t="s">
        <v>6</v>
      </c>
      <c r="C2096" s="2" t="s">
        <v>3</v>
      </c>
      <c r="D2096" s="2" t="s">
        <v>346</v>
      </c>
      <c r="E2096" s="3">
        <v>42524</v>
      </c>
      <c r="F2096" s="2" t="s">
        <v>5</v>
      </c>
      <c r="G2096" s="5">
        <v>7</v>
      </c>
      <c r="H2096" s="5">
        <v>12.42</v>
      </c>
      <c r="I2096" s="5">
        <v>86.94</v>
      </c>
      <c r="J2096" s="5">
        <f t="shared" si="32"/>
        <v>14</v>
      </c>
    </row>
    <row r="2097" spans="1:10" x14ac:dyDescent="0.35">
      <c r="A2097" s="2" t="s">
        <v>2</v>
      </c>
      <c r="B2097" s="2" t="s">
        <v>550</v>
      </c>
      <c r="C2097" s="2" t="s">
        <v>3</v>
      </c>
      <c r="D2097" s="2" t="s">
        <v>349</v>
      </c>
      <c r="E2097" s="3">
        <v>42524</v>
      </c>
      <c r="F2097" s="2" t="s">
        <v>5</v>
      </c>
      <c r="G2097" s="5">
        <v>10</v>
      </c>
      <c r="H2097" s="5">
        <v>12.42</v>
      </c>
      <c r="I2097" s="5">
        <v>124.2</v>
      </c>
      <c r="J2097" s="5">
        <f t="shared" si="32"/>
        <v>20</v>
      </c>
    </row>
    <row r="2098" spans="1:10" x14ac:dyDescent="0.35">
      <c r="A2098" s="2" t="s">
        <v>21</v>
      </c>
      <c r="B2098" s="2" t="s">
        <v>549</v>
      </c>
      <c r="C2098" s="2" t="s">
        <v>3</v>
      </c>
      <c r="D2098" s="2" t="s">
        <v>390</v>
      </c>
      <c r="E2098" s="3">
        <v>42524</v>
      </c>
      <c r="F2098" s="2" t="s">
        <v>15</v>
      </c>
      <c r="G2098" s="5">
        <v>4</v>
      </c>
      <c r="H2098" s="5">
        <v>17.829999999999998</v>
      </c>
      <c r="I2098" s="5">
        <v>71.319999999999993</v>
      </c>
      <c r="J2098" s="5">
        <f t="shared" si="32"/>
        <v>14</v>
      </c>
    </row>
    <row r="2099" spans="1:10" x14ac:dyDescent="0.35">
      <c r="A2099" s="2" t="s">
        <v>21</v>
      </c>
      <c r="B2099" s="2" t="s">
        <v>6</v>
      </c>
      <c r="C2099" s="2" t="s">
        <v>3</v>
      </c>
      <c r="D2099" s="2" t="s">
        <v>395</v>
      </c>
      <c r="E2099" s="3">
        <v>42524</v>
      </c>
      <c r="F2099" s="2" t="s">
        <v>5</v>
      </c>
      <c r="G2099" s="5">
        <v>10</v>
      </c>
      <c r="H2099" s="5">
        <v>12.42</v>
      </c>
      <c r="I2099" s="5">
        <v>124.2</v>
      </c>
      <c r="J2099" s="5">
        <f t="shared" si="32"/>
        <v>20</v>
      </c>
    </row>
    <row r="2100" spans="1:10" x14ac:dyDescent="0.35">
      <c r="A2100" s="2" t="s">
        <v>21</v>
      </c>
      <c r="B2100" s="2" t="s">
        <v>6</v>
      </c>
      <c r="C2100" s="2" t="s">
        <v>3</v>
      </c>
      <c r="D2100" s="2" t="s">
        <v>395</v>
      </c>
      <c r="E2100" s="3">
        <v>42524</v>
      </c>
      <c r="F2100" s="2" t="s">
        <v>15</v>
      </c>
      <c r="G2100" s="5">
        <v>4</v>
      </c>
      <c r="H2100" s="5">
        <v>17.829999999999998</v>
      </c>
      <c r="I2100" s="5">
        <v>71.319999999999993</v>
      </c>
      <c r="J2100" s="5">
        <f t="shared" si="32"/>
        <v>14</v>
      </c>
    </row>
    <row r="2101" spans="1:10" x14ac:dyDescent="0.35">
      <c r="A2101" s="2" t="s">
        <v>16</v>
      </c>
      <c r="B2101" s="2" t="s">
        <v>112</v>
      </c>
      <c r="C2101" s="2" t="s">
        <v>10</v>
      </c>
      <c r="D2101" s="2" t="s">
        <v>433</v>
      </c>
      <c r="E2101" s="3">
        <v>42524</v>
      </c>
      <c r="F2101" s="2" t="s">
        <v>5</v>
      </c>
      <c r="G2101" s="5">
        <v>2</v>
      </c>
      <c r="H2101" s="5">
        <v>12.42</v>
      </c>
      <c r="I2101" s="5">
        <v>24.84</v>
      </c>
      <c r="J2101" s="5">
        <f t="shared" si="32"/>
        <v>4</v>
      </c>
    </row>
    <row r="2102" spans="1:10" x14ac:dyDescent="0.35">
      <c r="A2102" s="2" t="s">
        <v>2</v>
      </c>
      <c r="B2102" s="2" t="s">
        <v>6</v>
      </c>
      <c r="C2102" s="2" t="s">
        <v>3</v>
      </c>
      <c r="D2102" s="2" t="s">
        <v>38</v>
      </c>
      <c r="E2102" s="3">
        <v>42524</v>
      </c>
      <c r="F2102" s="2" t="s">
        <v>5</v>
      </c>
      <c r="G2102" s="5">
        <v>3</v>
      </c>
      <c r="H2102" s="5">
        <v>12.42</v>
      </c>
      <c r="I2102" s="5">
        <v>37.26</v>
      </c>
      <c r="J2102" s="5">
        <f t="shared" si="32"/>
        <v>6</v>
      </c>
    </row>
    <row r="2103" spans="1:10" x14ac:dyDescent="0.35">
      <c r="A2103" s="2" t="s">
        <v>21</v>
      </c>
      <c r="B2103" s="2" t="s">
        <v>549</v>
      </c>
      <c r="C2103" s="2" t="s">
        <v>3</v>
      </c>
      <c r="D2103" s="2" t="s">
        <v>389</v>
      </c>
      <c r="E2103" s="3">
        <v>42524</v>
      </c>
      <c r="F2103" s="2" t="s">
        <v>18</v>
      </c>
      <c r="G2103" s="5">
        <v>1</v>
      </c>
      <c r="H2103" s="5">
        <v>53.35</v>
      </c>
      <c r="I2103" s="5">
        <v>53.35</v>
      </c>
      <c r="J2103" s="5">
        <f t="shared" si="32"/>
        <v>6</v>
      </c>
    </row>
    <row r="2104" spans="1:10" x14ac:dyDescent="0.35">
      <c r="A2104" s="2" t="s">
        <v>2</v>
      </c>
      <c r="B2104" s="2" t="s">
        <v>6</v>
      </c>
      <c r="C2104" s="2" t="s">
        <v>3</v>
      </c>
      <c r="D2104" s="2" t="s">
        <v>312</v>
      </c>
      <c r="E2104" s="3">
        <v>42524</v>
      </c>
      <c r="F2104" s="2" t="s">
        <v>15</v>
      </c>
      <c r="G2104" s="5">
        <v>3</v>
      </c>
      <c r="H2104" s="5">
        <v>17.829999999999998</v>
      </c>
      <c r="I2104" s="5">
        <v>53.489999999999995</v>
      </c>
      <c r="J2104" s="5">
        <f t="shared" si="32"/>
        <v>10.5</v>
      </c>
    </row>
    <row r="2105" spans="1:10" x14ac:dyDescent="0.35">
      <c r="A2105" s="2" t="s">
        <v>16</v>
      </c>
      <c r="B2105" s="2" t="s">
        <v>25</v>
      </c>
      <c r="C2105" s="2" t="s">
        <v>10</v>
      </c>
      <c r="D2105" s="2" t="s">
        <v>473</v>
      </c>
      <c r="E2105" s="3">
        <v>42524</v>
      </c>
      <c r="F2105" s="2" t="s">
        <v>5</v>
      </c>
      <c r="G2105" s="5">
        <v>8</v>
      </c>
      <c r="H2105" s="5">
        <v>12.42</v>
      </c>
      <c r="I2105" s="5">
        <v>99.36</v>
      </c>
      <c r="J2105" s="5">
        <f t="shared" si="32"/>
        <v>16</v>
      </c>
    </row>
    <row r="2106" spans="1:10" x14ac:dyDescent="0.35">
      <c r="A2106" s="2" t="s">
        <v>37</v>
      </c>
      <c r="B2106" s="2" t="s">
        <v>551</v>
      </c>
      <c r="C2106" s="2" t="s">
        <v>3</v>
      </c>
      <c r="D2106" s="2" t="s">
        <v>431</v>
      </c>
      <c r="E2106" s="3">
        <v>42524</v>
      </c>
      <c r="F2106" s="2" t="s">
        <v>18</v>
      </c>
      <c r="G2106" s="5">
        <v>8</v>
      </c>
      <c r="H2106" s="5">
        <v>53.35</v>
      </c>
      <c r="I2106" s="5">
        <v>426.8</v>
      </c>
      <c r="J2106" s="5">
        <f t="shared" si="32"/>
        <v>48</v>
      </c>
    </row>
    <row r="2107" spans="1:10" x14ac:dyDescent="0.35">
      <c r="A2107" s="2" t="s">
        <v>2</v>
      </c>
      <c r="B2107" s="2" t="s">
        <v>6</v>
      </c>
      <c r="C2107" s="2" t="s">
        <v>3</v>
      </c>
      <c r="D2107" s="2" t="s">
        <v>246</v>
      </c>
      <c r="E2107" s="3">
        <v>42524</v>
      </c>
      <c r="F2107" s="2" t="s">
        <v>15</v>
      </c>
      <c r="G2107" s="5">
        <v>8</v>
      </c>
      <c r="H2107" s="5">
        <v>17.829999999999998</v>
      </c>
      <c r="I2107" s="5">
        <v>142.63999999999999</v>
      </c>
      <c r="J2107" s="5">
        <f t="shared" si="32"/>
        <v>28</v>
      </c>
    </row>
    <row r="2108" spans="1:10" x14ac:dyDescent="0.35">
      <c r="A2108" s="2" t="s">
        <v>2</v>
      </c>
      <c r="B2108" s="2" t="s">
        <v>550</v>
      </c>
      <c r="C2108" s="2" t="s">
        <v>3</v>
      </c>
      <c r="D2108" s="2" t="s">
        <v>49</v>
      </c>
      <c r="E2108" s="3">
        <v>42524</v>
      </c>
      <c r="F2108" s="2" t="s">
        <v>5</v>
      </c>
      <c r="G2108" s="5">
        <v>2</v>
      </c>
      <c r="H2108" s="5">
        <v>12.42</v>
      </c>
      <c r="I2108" s="5">
        <v>24.84</v>
      </c>
      <c r="J2108" s="5">
        <f t="shared" si="32"/>
        <v>4</v>
      </c>
    </row>
    <row r="2109" spans="1:10" x14ac:dyDescent="0.35">
      <c r="A2109" s="2" t="s">
        <v>2</v>
      </c>
      <c r="B2109" s="2" t="s">
        <v>549</v>
      </c>
      <c r="C2109" s="2" t="s">
        <v>3</v>
      </c>
      <c r="D2109" s="2" t="s">
        <v>230</v>
      </c>
      <c r="E2109" s="3">
        <v>42524</v>
      </c>
      <c r="F2109" s="2" t="s">
        <v>5</v>
      </c>
      <c r="G2109" s="5">
        <v>2</v>
      </c>
      <c r="H2109" s="5">
        <v>12.42</v>
      </c>
      <c r="I2109" s="5">
        <v>24.84</v>
      </c>
      <c r="J2109" s="5">
        <f t="shared" si="32"/>
        <v>4</v>
      </c>
    </row>
    <row r="2110" spans="1:10" x14ac:dyDescent="0.35">
      <c r="A2110" s="2" t="s">
        <v>2</v>
      </c>
      <c r="B2110" s="2" t="s">
        <v>6</v>
      </c>
      <c r="C2110" s="2" t="s">
        <v>3</v>
      </c>
      <c r="D2110" s="2" t="s">
        <v>380</v>
      </c>
      <c r="E2110" s="3">
        <v>42525</v>
      </c>
      <c r="F2110" s="2" t="s">
        <v>5</v>
      </c>
      <c r="G2110" s="5">
        <v>7</v>
      </c>
      <c r="H2110" s="5">
        <v>12.42</v>
      </c>
      <c r="I2110" s="5">
        <v>86.94</v>
      </c>
      <c r="J2110" s="5">
        <f t="shared" si="32"/>
        <v>14</v>
      </c>
    </row>
    <row r="2111" spans="1:10" x14ac:dyDescent="0.35">
      <c r="A2111" s="2" t="s">
        <v>8</v>
      </c>
      <c r="B2111" s="2" t="s">
        <v>43</v>
      </c>
      <c r="C2111" s="2" t="s">
        <v>10</v>
      </c>
      <c r="D2111" s="2" t="s">
        <v>76</v>
      </c>
      <c r="E2111" s="3">
        <v>42525</v>
      </c>
      <c r="F2111" s="2" t="s">
        <v>12</v>
      </c>
      <c r="G2111" s="5">
        <v>5</v>
      </c>
      <c r="H2111" s="5">
        <v>16.32</v>
      </c>
      <c r="I2111" s="5">
        <v>81.599999999999994</v>
      </c>
      <c r="J2111" s="5">
        <f t="shared" si="32"/>
        <v>15</v>
      </c>
    </row>
    <row r="2112" spans="1:10" x14ac:dyDescent="0.35">
      <c r="A2112" s="2" t="s">
        <v>2</v>
      </c>
      <c r="B2112" s="2" t="s">
        <v>550</v>
      </c>
      <c r="C2112" s="2" t="s">
        <v>3</v>
      </c>
      <c r="D2112" s="2" t="s">
        <v>382</v>
      </c>
      <c r="E2112" s="3">
        <v>42525</v>
      </c>
      <c r="F2112" s="2" t="s">
        <v>5</v>
      </c>
      <c r="G2112" s="5">
        <v>1</v>
      </c>
      <c r="H2112" s="5">
        <v>12.42</v>
      </c>
      <c r="I2112" s="5">
        <v>12.42</v>
      </c>
      <c r="J2112" s="5">
        <f t="shared" si="32"/>
        <v>2</v>
      </c>
    </row>
    <row r="2113" spans="1:10" x14ac:dyDescent="0.35">
      <c r="A2113" s="2" t="s">
        <v>21</v>
      </c>
      <c r="B2113" s="2" t="s">
        <v>549</v>
      </c>
      <c r="C2113" s="2" t="s">
        <v>3</v>
      </c>
      <c r="D2113" s="2" t="s">
        <v>305</v>
      </c>
      <c r="E2113" s="3">
        <v>42525</v>
      </c>
      <c r="F2113" s="2" t="s">
        <v>15</v>
      </c>
      <c r="G2113" s="5">
        <v>10</v>
      </c>
      <c r="H2113" s="5">
        <v>17.829999999999998</v>
      </c>
      <c r="I2113" s="5">
        <v>178.29999999999998</v>
      </c>
      <c r="J2113" s="5">
        <f t="shared" si="32"/>
        <v>35</v>
      </c>
    </row>
    <row r="2114" spans="1:10" x14ac:dyDescent="0.35">
      <c r="A2114" s="2" t="s">
        <v>16</v>
      </c>
      <c r="B2114" s="2" t="s">
        <v>9</v>
      </c>
      <c r="C2114" s="2" t="s">
        <v>10</v>
      </c>
      <c r="D2114" s="2" t="s">
        <v>467</v>
      </c>
      <c r="E2114" s="3">
        <v>42525</v>
      </c>
      <c r="F2114" s="2" t="s">
        <v>12</v>
      </c>
      <c r="G2114" s="5">
        <v>5</v>
      </c>
      <c r="H2114" s="5">
        <v>16.32</v>
      </c>
      <c r="I2114" s="5">
        <v>81.599999999999994</v>
      </c>
      <c r="J2114" s="5">
        <f t="shared" si="32"/>
        <v>15</v>
      </c>
    </row>
    <row r="2115" spans="1:10" x14ac:dyDescent="0.35">
      <c r="A2115" s="2" t="s">
        <v>2</v>
      </c>
      <c r="B2115" s="2" t="s">
        <v>551</v>
      </c>
      <c r="C2115" s="2" t="s">
        <v>3</v>
      </c>
      <c r="D2115" s="2" t="s">
        <v>325</v>
      </c>
      <c r="E2115" s="3">
        <v>42525</v>
      </c>
      <c r="F2115" s="2" t="s">
        <v>12</v>
      </c>
      <c r="G2115" s="5">
        <v>9</v>
      </c>
      <c r="H2115" s="5">
        <v>16.32</v>
      </c>
      <c r="I2115" s="5">
        <v>146.88</v>
      </c>
      <c r="J2115" s="5">
        <f t="shared" ref="J2115:J2178" si="33">IF(F2115="Junk",G2115*2,IF(F2115="Stuff",G2115*3,IF(F2115="Things",G2115*3.5,G2115*6)))</f>
        <v>27</v>
      </c>
    </row>
    <row r="2116" spans="1:10" x14ac:dyDescent="0.35">
      <c r="A2116" s="2" t="s">
        <v>2</v>
      </c>
      <c r="B2116" s="2" t="s">
        <v>549</v>
      </c>
      <c r="C2116" s="2" t="s">
        <v>3</v>
      </c>
      <c r="D2116" s="2" t="s">
        <v>351</v>
      </c>
      <c r="E2116" s="3">
        <v>42525</v>
      </c>
      <c r="F2116" s="2" t="s">
        <v>5</v>
      </c>
      <c r="G2116" s="5">
        <v>8</v>
      </c>
      <c r="H2116" s="5">
        <v>12.42</v>
      </c>
      <c r="I2116" s="5">
        <v>99.36</v>
      </c>
      <c r="J2116" s="5">
        <f t="shared" si="33"/>
        <v>16</v>
      </c>
    </row>
    <row r="2117" spans="1:10" x14ac:dyDescent="0.35">
      <c r="A2117" s="2" t="s">
        <v>16</v>
      </c>
      <c r="B2117" s="2" t="s">
        <v>25</v>
      </c>
      <c r="C2117" s="2" t="s">
        <v>10</v>
      </c>
      <c r="D2117" s="2" t="s">
        <v>64</v>
      </c>
      <c r="E2117" s="3">
        <v>42525</v>
      </c>
      <c r="F2117" s="2" t="s">
        <v>5</v>
      </c>
      <c r="G2117" s="5">
        <v>6</v>
      </c>
      <c r="H2117" s="5">
        <v>12.42</v>
      </c>
      <c r="I2117" s="5">
        <v>74.52</v>
      </c>
      <c r="J2117" s="5">
        <f t="shared" si="33"/>
        <v>12</v>
      </c>
    </row>
    <row r="2118" spans="1:10" x14ac:dyDescent="0.35">
      <c r="A2118" s="2" t="s">
        <v>8</v>
      </c>
      <c r="B2118" s="2" t="s">
        <v>25</v>
      </c>
      <c r="C2118" s="2" t="s">
        <v>10</v>
      </c>
      <c r="D2118" s="2" t="s">
        <v>448</v>
      </c>
      <c r="E2118" s="3">
        <v>42525</v>
      </c>
      <c r="F2118" s="2" t="s">
        <v>12</v>
      </c>
      <c r="G2118" s="5">
        <v>1</v>
      </c>
      <c r="H2118" s="5">
        <v>16.32</v>
      </c>
      <c r="I2118" s="5">
        <v>16.32</v>
      </c>
      <c r="J2118" s="5">
        <f t="shared" si="33"/>
        <v>3</v>
      </c>
    </row>
    <row r="2119" spans="1:10" x14ac:dyDescent="0.35">
      <c r="A2119" s="2" t="s">
        <v>16</v>
      </c>
      <c r="B2119" s="2" t="s">
        <v>9</v>
      </c>
      <c r="C2119" s="2" t="s">
        <v>10</v>
      </c>
      <c r="D2119" s="2" t="s">
        <v>393</v>
      </c>
      <c r="E2119" s="3">
        <v>42525</v>
      </c>
      <c r="F2119" s="2" t="s">
        <v>12</v>
      </c>
      <c r="G2119" s="5">
        <v>6</v>
      </c>
      <c r="H2119" s="5">
        <v>16.32</v>
      </c>
      <c r="I2119" s="5">
        <v>97.92</v>
      </c>
      <c r="J2119" s="5">
        <f t="shared" si="33"/>
        <v>18</v>
      </c>
    </row>
    <row r="2120" spans="1:10" x14ac:dyDescent="0.35">
      <c r="A2120" s="2" t="s">
        <v>2</v>
      </c>
      <c r="B2120" s="2" t="s">
        <v>6</v>
      </c>
      <c r="C2120" s="2" t="s">
        <v>3</v>
      </c>
      <c r="D2120" s="2" t="s">
        <v>509</v>
      </c>
      <c r="E2120" s="3">
        <v>42525</v>
      </c>
      <c r="F2120" s="2" t="s">
        <v>15</v>
      </c>
      <c r="G2120" s="5">
        <v>2</v>
      </c>
      <c r="H2120" s="5">
        <v>17.829999999999998</v>
      </c>
      <c r="I2120" s="5">
        <v>35.659999999999997</v>
      </c>
      <c r="J2120" s="5">
        <f t="shared" si="33"/>
        <v>7</v>
      </c>
    </row>
    <row r="2121" spans="1:10" x14ac:dyDescent="0.35">
      <c r="A2121" s="2" t="s">
        <v>37</v>
      </c>
      <c r="B2121" s="2" t="s">
        <v>550</v>
      </c>
      <c r="C2121" s="2" t="s">
        <v>3</v>
      </c>
      <c r="D2121" s="2" t="s">
        <v>382</v>
      </c>
      <c r="E2121" s="3">
        <v>42525</v>
      </c>
      <c r="F2121" s="2" t="s">
        <v>5</v>
      </c>
      <c r="G2121" s="5">
        <v>5</v>
      </c>
      <c r="H2121" s="5">
        <v>12.42</v>
      </c>
      <c r="I2121" s="5">
        <v>62.1</v>
      </c>
      <c r="J2121" s="5">
        <f t="shared" si="33"/>
        <v>10</v>
      </c>
    </row>
    <row r="2122" spans="1:10" x14ac:dyDescent="0.35">
      <c r="A2122" s="2" t="s">
        <v>2</v>
      </c>
      <c r="B2122" s="2" t="s">
        <v>551</v>
      </c>
      <c r="C2122" s="2" t="s">
        <v>3</v>
      </c>
      <c r="D2122" s="2" t="s">
        <v>139</v>
      </c>
      <c r="E2122" s="3">
        <v>42525</v>
      </c>
      <c r="F2122" s="2" t="s">
        <v>15</v>
      </c>
      <c r="G2122" s="5">
        <v>10</v>
      </c>
      <c r="H2122" s="5">
        <v>17.829999999999998</v>
      </c>
      <c r="I2122" s="5">
        <v>178.29999999999998</v>
      </c>
      <c r="J2122" s="5">
        <f t="shared" si="33"/>
        <v>35</v>
      </c>
    </row>
    <row r="2123" spans="1:10" x14ac:dyDescent="0.35">
      <c r="A2123" s="2" t="s">
        <v>8</v>
      </c>
      <c r="B2123" s="2" t="s">
        <v>43</v>
      </c>
      <c r="C2123" s="2" t="s">
        <v>10</v>
      </c>
      <c r="D2123" s="2" t="s">
        <v>58</v>
      </c>
      <c r="E2123" s="3">
        <v>42525</v>
      </c>
      <c r="F2123" s="2" t="s">
        <v>12</v>
      </c>
      <c r="G2123" s="5">
        <v>5</v>
      </c>
      <c r="H2123" s="5">
        <v>16.32</v>
      </c>
      <c r="I2123" s="5">
        <v>81.599999999999994</v>
      </c>
      <c r="J2123" s="5">
        <f t="shared" si="33"/>
        <v>15</v>
      </c>
    </row>
    <row r="2124" spans="1:10" x14ac:dyDescent="0.35">
      <c r="A2124" s="2" t="s">
        <v>16</v>
      </c>
      <c r="B2124" s="2" t="s">
        <v>25</v>
      </c>
      <c r="C2124" s="2" t="s">
        <v>10</v>
      </c>
      <c r="D2124" s="2" t="s">
        <v>291</v>
      </c>
      <c r="E2124" s="3">
        <v>42525</v>
      </c>
      <c r="F2124" s="2" t="s">
        <v>12</v>
      </c>
      <c r="G2124" s="5">
        <v>4</v>
      </c>
      <c r="H2124" s="5">
        <v>16.32</v>
      </c>
      <c r="I2124" s="5">
        <v>65.28</v>
      </c>
      <c r="J2124" s="5">
        <f t="shared" si="33"/>
        <v>12</v>
      </c>
    </row>
    <row r="2125" spans="1:10" x14ac:dyDescent="0.35">
      <c r="A2125" s="2" t="s">
        <v>2</v>
      </c>
      <c r="B2125" s="2" t="s">
        <v>550</v>
      </c>
      <c r="C2125" s="2" t="s">
        <v>3</v>
      </c>
      <c r="D2125" s="2" t="s">
        <v>83</v>
      </c>
      <c r="E2125" s="3">
        <v>42525</v>
      </c>
      <c r="F2125" s="2" t="s">
        <v>18</v>
      </c>
      <c r="G2125" s="5">
        <v>10</v>
      </c>
      <c r="H2125" s="5">
        <v>53.35</v>
      </c>
      <c r="I2125" s="5">
        <v>533.5</v>
      </c>
      <c r="J2125" s="5">
        <f t="shared" si="33"/>
        <v>60</v>
      </c>
    </row>
    <row r="2126" spans="1:10" x14ac:dyDescent="0.35">
      <c r="A2126" s="2" t="s">
        <v>16</v>
      </c>
      <c r="B2126" s="2" t="s">
        <v>9</v>
      </c>
      <c r="C2126" s="2" t="s">
        <v>10</v>
      </c>
      <c r="D2126" s="2" t="s">
        <v>61</v>
      </c>
      <c r="E2126" s="3">
        <v>42525</v>
      </c>
      <c r="F2126" s="2" t="s">
        <v>5</v>
      </c>
      <c r="G2126" s="5">
        <v>4</v>
      </c>
      <c r="H2126" s="5">
        <v>12.42</v>
      </c>
      <c r="I2126" s="5">
        <v>49.68</v>
      </c>
      <c r="J2126" s="5">
        <f t="shared" si="33"/>
        <v>8</v>
      </c>
    </row>
    <row r="2127" spans="1:10" x14ac:dyDescent="0.35">
      <c r="A2127" s="2" t="s">
        <v>2</v>
      </c>
      <c r="B2127" s="2" t="s">
        <v>550</v>
      </c>
      <c r="C2127" s="2" t="s">
        <v>3</v>
      </c>
      <c r="D2127" s="2" t="s">
        <v>533</v>
      </c>
      <c r="E2127" s="3">
        <v>42525</v>
      </c>
      <c r="F2127" s="2" t="s">
        <v>18</v>
      </c>
      <c r="G2127" s="5">
        <v>1</v>
      </c>
      <c r="H2127" s="5">
        <v>53.35</v>
      </c>
      <c r="I2127" s="5">
        <v>53.35</v>
      </c>
      <c r="J2127" s="5">
        <f t="shared" si="33"/>
        <v>6</v>
      </c>
    </row>
    <row r="2128" spans="1:10" x14ac:dyDescent="0.35">
      <c r="A2128" s="2" t="s">
        <v>16</v>
      </c>
      <c r="B2128" s="2" t="s">
        <v>9</v>
      </c>
      <c r="C2128" s="2" t="s">
        <v>10</v>
      </c>
      <c r="D2128" s="2" t="s">
        <v>57</v>
      </c>
      <c r="E2128" s="3">
        <v>42526</v>
      </c>
      <c r="F2128" s="2" t="s">
        <v>5</v>
      </c>
      <c r="G2128" s="5">
        <v>8</v>
      </c>
      <c r="H2128" s="5">
        <v>12.42</v>
      </c>
      <c r="I2128" s="5">
        <v>99.36</v>
      </c>
      <c r="J2128" s="5">
        <f t="shared" si="33"/>
        <v>16</v>
      </c>
    </row>
    <row r="2129" spans="1:10" x14ac:dyDescent="0.35">
      <c r="A2129" s="2" t="s">
        <v>37</v>
      </c>
      <c r="B2129" s="2" t="s">
        <v>550</v>
      </c>
      <c r="C2129" s="2" t="s">
        <v>3</v>
      </c>
      <c r="D2129" s="2" t="s">
        <v>263</v>
      </c>
      <c r="E2129" s="3">
        <v>42526</v>
      </c>
      <c r="F2129" s="2" t="s">
        <v>5</v>
      </c>
      <c r="G2129" s="5">
        <v>10</v>
      </c>
      <c r="H2129" s="5">
        <v>12.42</v>
      </c>
      <c r="I2129" s="5">
        <v>124.2</v>
      </c>
      <c r="J2129" s="5">
        <f t="shared" si="33"/>
        <v>20</v>
      </c>
    </row>
    <row r="2130" spans="1:10" x14ac:dyDescent="0.35">
      <c r="A2130" s="2" t="s">
        <v>2</v>
      </c>
      <c r="B2130" s="2" t="s">
        <v>549</v>
      </c>
      <c r="C2130" s="2" t="s">
        <v>3</v>
      </c>
      <c r="D2130" s="2" t="s">
        <v>294</v>
      </c>
      <c r="E2130" s="3">
        <v>42526</v>
      </c>
      <c r="F2130" s="2" t="s">
        <v>12</v>
      </c>
      <c r="G2130" s="5">
        <v>7</v>
      </c>
      <c r="H2130" s="5">
        <v>16.32</v>
      </c>
      <c r="I2130" s="5">
        <v>114.24000000000001</v>
      </c>
      <c r="J2130" s="5">
        <f t="shared" si="33"/>
        <v>21</v>
      </c>
    </row>
    <row r="2131" spans="1:10" x14ac:dyDescent="0.35">
      <c r="A2131" s="2" t="s">
        <v>37</v>
      </c>
      <c r="B2131" s="2" t="s">
        <v>6</v>
      </c>
      <c r="C2131" s="2" t="s">
        <v>3</v>
      </c>
      <c r="D2131" s="2" t="s">
        <v>82</v>
      </c>
      <c r="E2131" s="3">
        <v>42526</v>
      </c>
      <c r="F2131" s="2" t="s">
        <v>5</v>
      </c>
      <c r="G2131" s="5">
        <v>2</v>
      </c>
      <c r="H2131" s="5">
        <v>12.42</v>
      </c>
      <c r="I2131" s="5">
        <v>24.84</v>
      </c>
      <c r="J2131" s="5">
        <f t="shared" si="33"/>
        <v>4</v>
      </c>
    </row>
    <row r="2132" spans="1:10" x14ac:dyDescent="0.35">
      <c r="A2132" s="2" t="s">
        <v>37</v>
      </c>
      <c r="B2132" s="2" t="s">
        <v>551</v>
      </c>
      <c r="C2132" s="2" t="s">
        <v>3</v>
      </c>
      <c r="D2132" s="2" t="s">
        <v>41</v>
      </c>
      <c r="E2132" s="3">
        <v>42526</v>
      </c>
      <c r="F2132" s="2" t="s">
        <v>12</v>
      </c>
      <c r="G2132" s="5">
        <v>8</v>
      </c>
      <c r="H2132" s="5">
        <v>16.32</v>
      </c>
      <c r="I2132" s="5">
        <v>130.56</v>
      </c>
      <c r="J2132" s="5">
        <f t="shared" si="33"/>
        <v>24</v>
      </c>
    </row>
    <row r="2133" spans="1:10" x14ac:dyDescent="0.35">
      <c r="A2133" s="2" t="s">
        <v>2</v>
      </c>
      <c r="B2133" s="2" t="s">
        <v>551</v>
      </c>
      <c r="C2133" s="2" t="s">
        <v>3</v>
      </c>
      <c r="D2133" s="2" t="s">
        <v>422</v>
      </c>
      <c r="E2133" s="3">
        <v>42526</v>
      </c>
      <c r="F2133" s="2" t="s">
        <v>5</v>
      </c>
      <c r="G2133" s="5">
        <v>1</v>
      </c>
      <c r="H2133" s="5">
        <v>12.42</v>
      </c>
      <c r="I2133" s="5">
        <v>12.42</v>
      </c>
      <c r="J2133" s="5">
        <f t="shared" si="33"/>
        <v>2</v>
      </c>
    </row>
    <row r="2134" spans="1:10" x14ac:dyDescent="0.35">
      <c r="A2134" s="2" t="s">
        <v>16</v>
      </c>
      <c r="B2134" s="2" t="s">
        <v>25</v>
      </c>
      <c r="C2134" s="2" t="s">
        <v>10</v>
      </c>
      <c r="D2134" s="2" t="s">
        <v>99</v>
      </c>
      <c r="E2134" s="3">
        <v>42526</v>
      </c>
      <c r="F2134" s="2" t="s">
        <v>18</v>
      </c>
      <c r="G2134" s="5">
        <v>8</v>
      </c>
      <c r="H2134" s="5">
        <v>53.35</v>
      </c>
      <c r="I2134" s="5">
        <v>426.8</v>
      </c>
      <c r="J2134" s="5">
        <f t="shared" si="33"/>
        <v>48</v>
      </c>
    </row>
    <row r="2135" spans="1:10" x14ac:dyDescent="0.35">
      <c r="A2135" s="2" t="s">
        <v>2</v>
      </c>
      <c r="B2135" s="2" t="s">
        <v>551</v>
      </c>
      <c r="C2135" s="2" t="s">
        <v>3</v>
      </c>
      <c r="D2135" s="2" t="s">
        <v>184</v>
      </c>
      <c r="E2135" s="3">
        <v>42526</v>
      </c>
      <c r="F2135" s="2" t="s">
        <v>5</v>
      </c>
      <c r="G2135" s="5">
        <v>4</v>
      </c>
      <c r="H2135" s="5">
        <v>12.42</v>
      </c>
      <c r="I2135" s="5">
        <v>49.68</v>
      </c>
      <c r="J2135" s="5">
        <f t="shared" si="33"/>
        <v>8</v>
      </c>
    </row>
    <row r="2136" spans="1:10" x14ac:dyDescent="0.35">
      <c r="A2136" s="2" t="s">
        <v>8</v>
      </c>
      <c r="B2136" s="2" t="s">
        <v>43</v>
      </c>
      <c r="C2136" s="2" t="s">
        <v>10</v>
      </c>
      <c r="D2136" s="2" t="s">
        <v>66</v>
      </c>
      <c r="E2136" s="3">
        <v>42526</v>
      </c>
      <c r="F2136" s="2" t="s">
        <v>5</v>
      </c>
      <c r="G2136" s="5">
        <v>2</v>
      </c>
      <c r="H2136" s="5">
        <v>12.42</v>
      </c>
      <c r="I2136" s="5">
        <v>24.84</v>
      </c>
      <c r="J2136" s="5">
        <f t="shared" si="33"/>
        <v>4</v>
      </c>
    </row>
    <row r="2137" spans="1:10" x14ac:dyDescent="0.35">
      <c r="A2137" s="2" t="s">
        <v>2</v>
      </c>
      <c r="B2137" s="2" t="s">
        <v>550</v>
      </c>
      <c r="C2137" s="2" t="s">
        <v>3</v>
      </c>
      <c r="D2137" s="2" t="s">
        <v>161</v>
      </c>
      <c r="E2137" s="3">
        <v>42526</v>
      </c>
      <c r="F2137" s="2" t="s">
        <v>15</v>
      </c>
      <c r="G2137" s="5">
        <v>6</v>
      </c>
      <c r="H2137" s="5">
        <v>17.829999999999998</v>
      </c>
      <c r="I2137" s="5">
        <v>106.97999999999999</v>
      </c>
      <c r="J2137" s="5">
        <f t="shared" si="33"/>
        <v>21</v>
      </c>
    </row>
    <row r="2138" spans="1:10" x14ac:dyDescent="0.35">
      <c r="A2138" s="2" t="s">
        <v>37</v>
      </c>
      <c r="B2138" s="2" t="s">
        <v>550</v>
      </c>
      <c r="C2138" s="2" t="s">
        <v>3</v>
      </c>
      <c r="D2138" s="2" t="s">
        <v>352</v>
      </c>
      <c r="E2138" s="3">
        <v>42526</v>
      </c>
      <c r="F2138" s="2" t="s">
        <v>15</v>
      </c>
      <c r="G2138" s="5">
        <v>1</v>
      </c>
      <c r="H2138" s="5">
        <v>17.829999999999998</v>
      </c>
      <c r="I2138" s="5">
        <v>17.829999999999998</v>
      </c>
      <c r="J2138" s="5">
        <f t="shared" si="33"/>
        <v>3.5</v>
      </c>
    </row>
    <row r="2139" spans="1:10" x14ac:dyDescent="0.35">
      <c r="A2139" s="2" t="s">
        <v>21</v>
      </c>
      <c r="B2139" s="2" t="s">
        <v>6</v>
      </c>
      <c r="C2139" s="2" t="s">
        <v>3</v>
      </c>
      <c r="D2139" s="2" t="s">
        <v>460</v>
      </c>
      <c r="E2139" s="3">
        <v>42526</v>
      </c>
      <c r="F2139" s="2" t="s">
        <v>15</v>
      </c>
      <c r="G2139" s="5">
        <v>5</v>
      </c>
      <c r="H2139" s="5">
        <v>17.829999999999998</v>
      </c>
      <c r="I2139" s="5">
        <v>89.149999999999991</v>
      </c>
      <c r="J2139" s="5">
        <f t="shared" si="33"/>
        <v>17.5</v>
      </c>
    </row>
    <row r="2140" spans="1:10" x14ac:dyDescent="0.35">
      <c r="A2140" s="2" t="s">
        <v>2</v>
      </c>
      <c r="B2140" s="2" t="s">
        <v>551</v>
      </c>
      <c r="C2140" s="2" t="s">
        <v>3</v>
      </c>
      <c r="D2140" s="2" t="s">
        <v>286</v>
      </c>
      <c r="E2140" s="3">
        <v>42526</v>
      </c>
      <c r="F2140" s="2" t="s">
        <v>15</v>
      </c>
      <c r="G2140" s="5">
        <v>9</v>
      </c>
      <c r="H2140" s="5">
        <v>17.829999999999998</v>
      </c>
      <c r="I2140" s="5">
        <v>160.46999999999997</v>
      </c>
      <c r="J2140" s="5">
        <f t="shared" si="33"/>
        <v>31.5</v>
      </c>
    </row>
    <row r="2141" spans="1:10" x14ac:dyDescent="0.35">
      <c r="A2141" s="2" t="s">
        <v>8</v>
      </c>
      <c r="B2141" s="2" t="s">
        <v>9</v>
      </c>
      <c r="C2141" s="2" t="s">
        <v>10</v>
      </c>
      <c r="D2141" s="2" t="s">
        <v>534</v>
      </c>
      <c r="E2141" s="3">
        <v>42526</v>
      </c>
      <c r="F2141" s="2" t="s">
        <v>15</v>
      </c>
      <c r="G2141" s="5">
        <v>8</v>
      </c>
      <c r="H2141" s="5">
        <v>17.829999999999998</v>
      </c>
      <c r="I2141" s="5">
        <v>142.63999999999999</v>
      </c>
      <c r="J2141" s="5">
        <f t="shared" si="33"/>
        <v>28</v>
      </c>
    </row>
    <row r="2142" spans="1:10" x14ac:dyDescent="0.35">
      <c r="A2142" s="2" t="s">
        <v>21</v>
      </c>
      <c r="B2142" s="2" t="s">
        <v>550</v>
      </c>
      <c r="C2142" s="2" t="s">
        <v>3</v>
      </c>
      <c r="D2142" s="2" t="s">
        <v>449</v>
      </c>
      <c r="E2142" s="3">
        <v>42526</v>
      </c>
      <c r="F2142" s="2" t="s">
        <v>12</v>
      </c>
      <c r="G2142" s="5">
        <v>5</v>
      </c>
      <c r="H2142" s="5">
        <v>16.32</v>
      </c>
      <c r="I2142" s="5">
        <v>81.599999999999994</v>
      </c>
      <c r="J2142" s="5">
        <f t="shared" si="33"/>
        <v>15</v>
      </c>
    </row>
    <row r="2143" spans="1:10" x14ac:dyDescent="0.35">
      <c r="A2143" s="2" t="s">
        <v>16</v>
      </c>
      <c r="B2143" s="2" t="s">
        <v>43</v>
      </c>
      <c r="C2143" s="2" t="s">
        <v>10</v>
      </c>
      <c r="D2143" s="2" t="s">
        <v>166</v>
      </c>
      <c r="E2143" s="3">
        <v>42526</v>
      </c>
      <c r="F2143" s="2" t="s">
        <v>15</v>
      </c>
      <c r="G2143" s="5">
        <v>8</v>
      </c>
      <c r="H2143" s="5">
        <v>17.829999999999998</v>
      </c>
      <c r="I2143" s="5">
        <v>142.63999999999999</v>
      </c>
      <c r="J2143" s="5">
        <f t="shared" si="33"/>
        <v>28</v>
      </c>
    </row>
    <row r="2144" spans="1:10" x14ac:dyDescent="0.35">
      <c r="A2144" s="2" t="s">
        <v>16</v>
      </c>
      <c r="B2144" s="2" t="s">
        <v>9</v>
      </c>
      <c r="C2144" s="2" t="s">
        <v>10</v>
      </c>
      <c r="D2144" s="2" t="s">
        <v>229</v>
      </c>
      <c r="E2144" s="3">
        <v>42527</v>
      </c>
      <c r="F2144" s="2" t="s">
        <v>5</v>
      </c>
      <c r="G2144" s="5">
        <v>7</v>
      </c>
      <c r="H2144" s="5">
        <v>12.42</v>
      </c>
      <c r="I2144" s="5">
        <v>86.94</v>
      </c>
      <c r="J2144" s="5">
        <f t="shared" si="33"/>
        <v>14</v>
      </c>
    </row>
    <row r="2145" spans="1:10" x14ac:dyDescent="0.35">
      <c r="A2145" s="2" t="s">
        <v>37</v>
      </c>
      <c r="B2145" s="2" t="s">
        <v>6</v>
      </c>
      <c r="C2145" s="2" t="s">
        <v>3</v>
      </c>
      <c r="D2145" s="2" t="s">
        <v>30</v>
      </c>
      <c r="E2145" s="3">
        <v>42527</v>
      </c>
      <c r="F2145" s="2" t="s">
        <v>12</v>
      </c>
      <c r="G2145" s="5">
        <v>5</v>
      </c>
      <c r="H2145" s="5">
        <v>16.32</v>
      </c>
      <c r="I2145" s="5">
        <v>81.599999999999994</v>
      </c>
      <c r="J2145" s="5">
        <f t="shared" si="33"/>
        <v>15</v>
      </c>
    </row>
    <row r="2146" spans="1:10" x14ac:dyDescent="0.35">
      <c r="A2146" s="2" t="s">
        <v>37</v>
      </c>
      <c r="B2146" s="2" t="s">
        <v>551</v>
      </c>
      <c r="C2146" s="2" t="s">
        <v>3</v>
      </c>
      <c r="D2146" s="2" t="s">
        <v>295</v>
      </c>
      <c r="E2146" s="3">
        <v>42527</v>
      </c>
      <c r="F2146" s="2" t="s">
        <v>5</v>
      </c>
      <c r="G2146" s="5">
        <v>4</v>
      </c>
      <c r="H2146" s="5">
        <v>12.42</v>
      </c>
      <c r="I2146" s="5">
        <v>49.68</v>
      </c>
      <c r="J2146" s="5">
        <f t="shared" si="33"/>
        <v>8</v>
      </c>
    </row>
    <row r="2147" spans="1:10" x14ac:dyDescent="0.35">
      <c r="A2147" s="2" t="s">
        <v>2</v>
      </c>
      <c r="B2147" s="2" t="s">
        <v>549</v>
      </c>
      <c r="C2147" s="2" t="s">
        <v>3</v>
      </c>
      <c r="D2147" s="2" t="s">
        <v>521</v>
      </c>
      <c r="E2147" s="3">
        <v>42527</v>
      </c>
      <c r="F2147" s="2" t="s">
        <v>18</v>
      </c>
      <c r="G2147" s="5">
        <v>5</v>
      </c>
      <c r="H2147" s="5">
        <v>53.35</v>
      </c>
      <c r="I2147" s="5">
        <v>266.75</v>
      </c>
      <c r="J2147" s="5">
        <f t="shared" si="33"/>
        <v>30</v>
      </c>
    </row>
    <row r="2148" spans="1:10" x14ac:dyDescent="0.35">
      <c r="A2148" s="2" t="s">
        <v>2</v>
      </c>
      <c r="B2148" s="2" t="s">
        <v>551</v>
      </c>
      <c r="C2148" s="2" t="s">
        <v>3</v>
      </c>
      <c r="D2148" s="2" t="s">
        <v>437</v>
      </c>
      <c r="E2148" s="3">
        <v>42527</v>
      </c>
      <c r="F2148" s="2" t="s">
        <v>15</v>
      </c>
      <c r="G2148" s="5">
        <v>10</v>
      </c>
      <c r="H2148" s="5">
        <v>17.829999999999998</v>
      </c>
      <c r="I2148" s="5">
        <v>178.29999999999998</v>
      </c>
      <c r="J2148" s="5">
        <f t="shared" si="33"/>
        <v>35</v>
      </c>
    </row>
    <row r="2149" spans="1:10" x14ac:dyDescent="0.35">
      <c r="A2149" s="2" t="s">
        <v>16</v>
      </c>
      <c r="B2149" s="2" t="s">
        <v>43</v>
      </c>
      <c r="C2149" s="2" t="s">
        <v>10</v>
      </c>
      <c r="D2149" s="2" t="s">
        <v>355</v>
      </c>
      <c r="E2149" s="3">
        <v>42527</v>
      </c>
      <c r="F2149" s="2" t="s">
        <v>5</v>
      </c>
      <c r="G2149" s="5">
        <v>7</v>
      </c>
      <c r="H2149" s="5">
        <v>12.42</v>
      </c>
      <c r="I2149" s="5">
        <v>86.94</v>
      </c>
      <c r="J2149" s="5">
        <f t="shared" si="33"/>
        <v>14</v>
      </c>
    </row>
    <row r="2150" spans="1:10" x14ac:dyDescent="0.35">
      <c r="A2150" s="2" t="s">
        <v>8</v>
      </c>
      <c r="B2150" s="2" t="s">
        <v>25</v>
      </c>
      <c r="C2150" s="2" t="s">
        <v>10</v>
      </c>
      <c r="D2150" s="2" t="s">
        <v>241</v>
      </c>
      <c r="E2150" s="3">
        <v>42527</v>
      </c>
      <c r="F2150" s="2" t="s">
        <v>15</v>
      </c>
      <c r="G2150" s="5">
        <v>9</v>
      </c>
      <c r="H2150" s="5">
        <v>17.829999999999998</v>
      </c>
      <c r="I2150" s="5">
        <v>160.46999999999997</v>
      </c>
      <c r="J2150" s="5">
        <f t="shared" si="33"/>
        <v>31.5</v>
      </c>
    </row>
    <row r="2151" spans="1:10" x14ac:dyDescent="0.35">
      <c r="A2151" s="2" t="s">
        <v>2</v>
      </c>
      <c r="B2151" s="2" t="s">
        <v>551</v>
      </c>
      <c r="C2151" s="2" t="s">
        <v>3</v>
      </c>
      <c r="D2151" s="2" t="s">
        <v>234</v>
      </c>
      <c r="E2151" s="3">
        <v>42527</v>
      </c>
      <c r="F2151" s="2" t="s">
        <v>18</v>
      </c>
      <c r="G2151" s="5">
        <v>8</v>
      </c>
      <c r="H2151" s="5">
        <v>53.35</v>
      </c>
      <c r="I2151" s="5">
        <v>426.8</v>
      </c>
      <c r="J2151" s="5">
        <f t="shared" si="33"/>
        <v>48</v>
      </c>
    </row>
    <row r="2152" spans="1:10" x14ac:dyDescent="0.35">
      <c r="A2152" s="2" t="s">
        <v>16</v>
      </c>
      <c r="B2152" s="2" t="s">
        <v>25</v>
      </c>
      <c r="C2152" s="2" t="s">
        <v>10</v>
      </c>
      <c r="D2152" s="2" t="s">
        <v>361</v>
      </c>
      <c r="E2152" s="3">
        <v>42527</v>
      </c>
      <c r="F2152" s="2" t="s">
        <v>15</v>
      </c>
      <c r="G2152" s="5">
        <v>3</v>
      </c>
      <c r="H2152" s="5">
        <v>17.829999999999998</v>
      </c>
      <c r="I2152" s="5">
        <v>53.489999999999995</v>
      </c>
      <c r="J2152" s="5">
        <f t="shared" si="33"/>
        <v>10.5</v>
      </c>
    </row>
    <row r="2153" spans="1:10" x14ac:dyDescent="0.35">
      <c r="A2153" s="2" t="s">
        <v>21</v>
      </c>
      <c r="B2153" s="2" t="s">
        <v>6</v>
      </c>
      <c r="C2153" s="2" t="s">
        <v>3</v>
      </c>
      <c r="D2153" s="2" t="s">
        <v>306</v>
      </c>
      <c r="E2153" s="3">
        <v>42527</v>
      </c>
      <c r="F2153" s="2" t="s">
        <v>5</v>
      </c>
      <c r="G2153" s="5">
        <v>10</v>
      </c>
      <c r="H2153" s="5">
        <v>12.42</v>
      </c>
      <c r="I2153" s="5">
        <v>124.2</v>
      </c>
      <c r="J2153" s="5">
        <f t="shared" si="33"/>
        <v>20</v>
      </c>
    </row>
    <row r="2154" spans="1:10" x14ac:dyDescent="0.35">
      <c r="A2154" s="2" t="s">
        <v>37</v>
      </c>
      <c r="B2154" s="2" t="s">
        <v>551</v>
      </c>
      <c r="C2154" s="2" t="s">
        <v>3</v>
      </c>
      <c r="D2154" s="2" t="s">
        <v>91</v>
      </c>
      <c r="E2154" s="3">
        <v>42527</v>
      </c>
      <c r="F2154" s="2" t="s">
        <v>15</v>
      </c>
      <c r="G2154" s="5">
        <v>5</v>
      </c>
      <c r="H2154" s="5">
        <v>17.829999999999998</v>
      </c>
      <c r="I2154" s="5">
        <v>89.149999999999991</v>
      </c>
      <c r="J2154" s="5">
        <f t="shared" si="33"/>
        <v>17.5</v>
      </c>
    </row>
    <row r="2155" spans="1:10" x14ac:dyDescent="0.35">
      <c r="A2155" s="2" t="s">
        <v>2</v>
      </c>
      <c r="B2155" s="2" t="s">
        <v>551</v>
      </c>
      <c r="C2155" s="2" t="s">
        <v>3</v>
      </c>
      <c r="D2155" s="2" t="s">
        <v>325</v>
      </c>
      <c r="E2155" s="3">
        <v>42527</v>
      </c>
      <c r="F2155" s="2" t="s">
        <v>12</v>
      </c>
      <c r="G2155" s="5">
        <v>9</v>
      </c>
      <c r="H2155" s="5">
        <v>16.32</v>
      </c>
      <c r="I2155" s="5">
        <v>146.88</v>
      </c>
      <c r="J2155" s="5">
        <f t="shared" si="33"/>
        <v>27</v>
      </c>
    </row>
    <row r="2156" spans="1:10" x14ac:dyDescent="0.35">
      <c r="A2156" s="2" t="s">
        <v>21</v>
      </c>
      <c r="B2156" s="2" t="s">
        <v>551</v>
      </c>
      <c r="C2156" s="2" t="s">
        <v>3</v>
      </c>
      <c r="D2156" s="2" t="s">
        <v>431</v>
      </c>
      <c r="E2156" s="3">
        <v>42527</v>
      </c>
      <c r="F2156" s="2" t="s">
        <v>5</v>
      </c>
      <c r="G2156" s="5">
        <v>4</v>
      </c>
      <c r="H2156" s="5">
        <v>12.42</v>
      </c>
      <c r="I2156" s="5">
        <v>49.68</v>
      </c>
      <c r="J2156" s="5">
        <f t="shared" si="33"/>
        <v>8</v>
      </c>
    </row>
    <row r="2157" spans="1:10" x14ac:dyDescent="0.35">
      <c r="A2157" s="2" t="s">
        <v>2</v>
      </c>
      <c r="B2157" s="2" t="s">
        <v>6</v>
      </c>
      <c r="C2157" s="2" t="s">
        <v>3</v>
      </c>
      <c r="D2157" s="2" t="s">
        <v>311</v>
      </c>
      <c r="E2157" s="3">
        <v>42527</v>
      </c>
      <c r="F2157" s="2" t="s">
        <v>5</v>
      </c>
      <c r="G2157" s="5">
        <v>6</v>
      </c>
      <c r="H2157" s="5">
        <v>12.42</v>
      </c>
      <c r="I2157" s="5">
        <v>74.52</v>
      </c>
      <c r="J2157" s="5">
        <f t="shared" si="33"/>
        <v>12</v>
      </c>
    </row>
    <row r="2158" spans="1:10" x14ac:dyDescent="0.35">
      <c r="A2158" s="2" t="s">
        <v>21</v>
      </c>
      <c r="B2158" s="2" t="s">
        <v>549</v>
      </c>
      <c r="C2158" s="2" t="s">
        <v>3</v>
      </c>
      <c r="D2158" s="2" t="s">
        <v>230</v>
      </c>
      <c r="E2158" s="3">
        <v>42528</v>
      </c>
      <c r="F2158" s="2" t="s">
        <v>5</v>
      </c>
      <c r="G2158" s="5">
        <v>7</v>
      </c>
      <c r="H2158" s="5">
        <v>12.42</v>
      </c>
      <c r="I2158" s="5">
        <v>86.94</v>
      </c>
      <c r="J2158" s="5">
        <f t="shared" si="33"/>
        <v>14</v>
      </c>
    </row>
    <row r="2159" spans="1:10" x14ac:dyDescent="0.35">
      <c r="A2159" s="2" t="s">
        <v>2</v>
      </c>
      <c r="B2159" s="2" t="s">
        <v>6</v>
      </c>
      <c r="C2159" s="2" t="s">
        <v>3</v>
      </c>
      <c r="D2159" s="2" t="s">
        <v>217</v>
      </c>
      <c r="E2159" s="3">
        <v>42528</v>
      </c>
      <c r="F2159" s="2" t="s">
        <v>12</v>
      </c>
      <c r="G2159" s="5">
        <v>1</v>
      </c>
      <c r="H2159" s="5">
        <v>16.32</v>
      </c>
      <c r="I2159" s="5">
        <v>16.32</v>
      </c>
      <c r="J2159" s="5">
        <f t="shared" si="33"/>
        <v>3</v>
      </c>
    </row>
    <row r="2160" spans="1:10" x14ac:dyDescent="0.35">
      <c r="A2160" s="2" t="s">
        <v>21</v>
      </c>
      <c r="B2160" s="2" t="s">
        <v>550</v>
      </c>
      <c r="C2160" s="2" t="s">
        <v>3</v>
      </c>
      <c r="D2160" s="2" t="s">
        <v>279</v>
      </c>
      <c r="E2160" s="3">
        <v>42528</v>
      </c>
      <c r="F2160" s="2" t="s">
        <v>5</v>
      </c>
      <c r="G2160" s="5">
        <v>8</v>
      </c>
      <c r="H2160" s="5">
        <v>12.42</v>
      </c>
      <c r="I2160" s="5">
        <v>99.36</v>
      </c>
      <c r="J2160" s="5">
        <f t="shared" si="33"/>
        <v>16</v>
      </c>
    </row>
    <row r="2161" spans="1:10" x14ac:dyDescent="0.35">
      <c r="A2161" s="2" t="s">
        <v>21</v>
      </c>
      <c r="B2161" s="2" t="s">
        <v>550</v>
      </c>
      <c r="C2161" s="2" t="s">
        <v>3</v>
      </c>
      <c r="D2161" s="2" t="s">
        <v>263</v>
      </c>
      <c r="E2161" s="3">
        <v>42528</v>
      </c>
      <c r="F2161" s="2" t="s">
        <v>15</v>
      </c>
      <c r="G2161" s="5">
        <v>9</v>
      </c>
      <c r="H2161" s="5">
        <v>17.829999999999998</v>
      </c>
      <c r="I2161" s="5">
        <v>160.46999999999997</v>
      </c>
      <c r="J2161" s="5">
        <f t="shared" si="33"/>
        <v>31.5</v>
      </c>
    </row>
    <row r="2162" spans="1:10" x14ac:dyDescent="0.35">
      <c r="A2162" s="2" t="s">
        <v>16</v>
      </c>
      <c r="B2162" s="2" t="s">
        <v>9</v>
      </c>
      <c r="C2162" s="2" t="s">
        <v>10</v>
      </c>
      <c r="D2162" s="2" t="s">
        <v>384</v>
      </c>
      <c r="E2162" s="3">
        <v>42528</v>
      </c>
      <c r="F2162" s="2" t="s">
        <v>5</v>
      </c>
      <c r="G2162" s="5">
        <v>7</v>
      </c>
      <c r="H2162" s="5">
        <v>12.42</v>
      </c>
      <c r="I2162" s="5">
        <v>86.94</v>
      </c>
      <c r="J2162" s="5">
        <f t="shared" si="33"/>
        <v>14</v>
      </c>
    </row>
    <row r="2163" spans="1:10" x14ac:dyDescent="0.35">
      <c r="A2163" s="2" t="s">
        <v>8</v>
      </c>
      <c r="B2163" s="2" t="s">
        <v>9</v>
      </c>
      <c r="C2163" s="2" t="s">
        <v>10</v>
      </c>
      <c r="D2163" s="2" t="s">
        <v>187</v>
      </c>
      <c r="E2163" s="3">
        <v>42528</v>
      </c>
      <c r="F2163" s="2" t="s">
        <v>18</v>
      </c>
      <c r="G2163" s="5">
        <v>6</v>
      </c>
      <c r="H2163" s="5">
        <v>53.35</v>
      </c>
      <c r="I2163" s="5">
        <v>320.10000000000002</v>
      </c>
      <c r="J2163" s="5">
        <f t="shared" si="33"/>
        <v>36</v>
      </c>
    </row>
    <row r="2164" spans="1:10" x14ac:dyDescent="0.35">
      <c r="A2164" s="2" t="s">
        <v>2</v>
      </c>
      <c r="B2164" s="2" t="s">
        <v>551</v>
      </c>
      <c r="C2164" s="2" t="s">
        <v>3</v>
      </c>
      <c r="D2164" s="2" t="s">
        <v>62</v>
      </c>
      <c r="E2164" s="3">
        <v>42528</v>
      </c>
      <c r="F2164" s="2" t="s">
        <v>5</v>
      </c>
      <c r="G2164" s="5">
        <v>2</v>
      </c>
      <c r="H2164" s="5">
        <v>12.42</v>
      </c>
      <c r="I2164" s="5">
        <v>24.84</v>
      </c>
      <c r="J2164" s="5">
        <f t="shared" si="33"/>
        <v>4</v>
      </c>
    </row>
    <row r="2165" spans="1:10" x14ac:dyDescent="0.35">
      <c r="A2165" s="2" t="s">
        <v>16</v>
      </c>
      <c r="B2165" s="2" t="s">
        <v>43</v>
      </c>
      <c r="C2165" s="2" t="s">
        <v>10</v>
      </c>
      <c r="D2165" s="2" t="s">
        <v>128</v>
      </c>
      <c r="E2165" s="3">
        <v>42528</v>
      </c>
      <c r="F2165" s="2" t="s">
        <v>5</v>
      </c>
      <c r="G2165" s="5">
        <v>6</v>
      </c>
      <c r="H2165" s="5">
        <v>12.42</v>
      </c>
      <c r="I2165" s="5">
        <v>74.52</v>
      </c>
      <c r="J2165" s="5">
        <f t="shared" si="33"/>
        <v>12</v>
      </c>
    </row>
    <row r="2166" spans="1:10" x14ac:dyDescent="0.35">
      <c r="A2166" s="2" t="s">
        <v>16</v>
      </c>
      <c r="B2166" s="2" t="s">
        <v>9</v>
      </c>
      <c r="C2166" s="2" t="s">
        <v>10</v>
      </c>
      <c r="D2166" s="2" t="s">
        <v>107</v>
      </c>
      <c r="E2166" s="3">
        <v>42528</v>
      </c>
      <c r="F2166" s="2" t="s">
        <v>5</v>
      </c>
      <c r="G2166" s="5">
        <v>8</v>
      </c>
      <c r="H2166" s="5">
        <v>12.42</v>
      </c>
      <c r="I2166" s="5">
        <v>99.36</v>
      </c>
      <c r="J2166" s="5">
        <f t="shared" si="33"/>
        <v>16</v>
      </c>
    </row>
    <row r="2167" spans="1:10" x14ac:dyDescent="0.35">
      <c r="A2167" s="2" t="s">
        <v>16</v>
      </c>
      <c r="B2167" s="2" t="s">
        <v>9</v>
      </c>
      <c r="C2167" s="2" t="s">
        <v>10</v>
      </c>
      <c r="D2167" s="2" t="s">
        <v>450</v>
      </c>
      <c r="E2167" s="3">
        <v>42528</v>
      </c>
      <c r="F2167" s="2" t="s">
        <v>15</v>
      </c>
      <c r="G2167" s="5">
        <v>9</v>
      </c>
      <c r="H2167" s="5">
        <v>17.829999999999998</v>
      </c>
      <c r="I2167" s="5">
        <v>160.46999999999997</v>
      </c>
      <c r="J2167" s="5">
        <f t="shared" si="33"/>
        <v>31.5</v>
      </c>
    </row>
    <row r="2168" spans="1:10" x14ac:dyDescent="0.35">
      <c r="A2168" s="2" t="s">
        <v>37</v>
      </c>
      <c r="B2168" s="2" t="s">
        <v>549</v>
      </c>
      <c r="C2168" s="2" t="s">
        <v>3</v>
      </c>
      <c r="D2168" s="2" t="s">
        <v>69</v>
      </c>
      <c r="E2168" s="3">
        <v>42528</v>
      </c>
      <c r="F2168" s="2" t="s">
        <v>18</v>
      </c>
      <c r="G2168" s="5">
        <v>10</v>
      </c>
      <c r="H2168" s="5">
        <v>53.35</v>
      </c>
      <c r="I2168" s="5">
        <v>533.5</v>
      </c>
      <c r="J2168" s="5">
        <f t="shared" si="33"/>
        <v>60</v>
      </c>
    </row>
    <row r="2169" spans="1:10" x14ac:dyDescent="0.35">
      <c r="A2169" s="2" t="s">
        <v>16</v>
      </c>
      <c r="B2169" s="2" t="s">
        <v>9</v>
      </c>
      <c r="C2169" s="2" t="s">
        <v>10</v>
      </c>
      <c r="D2169" s="2" t="s">
        <v>493</v>
      </c>
      <c r="E2169" s="3">
        <v>42528</v>
      </c>
      <c r="F2169" s="2" t="s">
        <v>12</v>
      </c>
      <c r="G2169" s="5">
        <v>7</v>
      </c>
      <c r="H2169" s="5">
        <v>16.32</v>
      </c>
      <c r="I2169" s="5">
        <v>114.24000000000001</v>
      </c>
      <c r="J2169" s="5">
        <f t="shared" si="33"/>
        <v>21</v>
      </c>
    </row>
    <row r="2170" spans="1:10" x14ac:dyDescent="0.35">
      <c r="A2170" s="2" t="s">
        <v>2</v>
      </c>
      <c r="B2170" s="2" t="s">
        <v>6</v>
      </c>
      <c r="C2170" s="2" t="s">
        <v>3</v>
      </c>
      <c r="D2170" s="2" t="s">
        <v>510</v>
      </c>
      <c r="E2170" s="3">
        <v>42528</v>
      </c>
      <c r="F2170" s="2" t="s">
        <v>18</v>
      </c>
      <c r="G2170" s="5">
        <v>6</v>
      </c>
      <c r="H2170" s="5">
        <v>53.35</v>
      </c>
      <c r="I2170" s="5">
        <v>320.10000000000002</v>
      </c>
      <c r="J2170" s="5">
        <f t="shared" si="33"/>
        <v>36</v>
      </c>
    </row>
    <row r="2171" spans="1:10" x14ac:dyDescent="0.35">
      <c r="A2171" s="2" t="s">
        <v>2</v>
      </c>
      <c r="B2171" s="2" t="s">
        <v>551</v>
      </c>
      <c r="C2171" s="2" t="s">
        <v>3</v>
      </c>
      <c r="D2171" s="2" t="s">
        <v>78</v>
      </c>
      <c r="E2171" s="3">
        <v>42528</v>
      </c>
      <c r="F2171" s="2" t="s">
        <v>12</v>
      </c>
      <c r="G2171" s="5">
        <v>10</v>
      </c>
      <c r="H2171" s="5">
        <v>16.32</v>
      </c>
      <c r="I2171" s="5">
        <v>163.19999999999999</v>
      </c>
      <c r="J2171" s="5">
        <f t="shared" si="33"/>
        <v>30</v>
      </c>
    </row>
    <row r="2172" spans="1:10" x14ac:dyDescent="0.35">
      <c r="A2172" s="2" t="s">
        <v>21</v>
      </c>
      <c r="B2172" s="2" t="s">
        <v>550</v>
      </c>
      <c r="C2172" s="2" t="s">
        <v>3</v>
      </c>
      <c r="D2172" s="2" t="s">
        <v>397</v>
      </c>
      <c r="E2172" s="3">
        <v>42528</v>
      </c>
      <c r="F2172" s="2" t="s">
        <v>18</v>
      </c>
      <c r="G2172" s="5">
        <v>7</v>
      </c>
      <c r="H2172" s="5">
        <v>53.35</v>
      </c>
      <c r="I2172" s="5">
        <v>373.45</v>
      </c>
      <c r="J2172" s="5">
        <f t="shared" si="33"/>
        <v>42</v>
      </c>
    </row>
    <row r="2173" spans="1:10" x14ac:dyDescent="0.35">
      <c r="A2173" s="2" t="s">
        <v>37</v>
      </c>
      <c r="B2173" s="2" t="s">
        <v>551</v>
      </c>
      <c r="C2173" s="2" t="s">
        <v>3</v>
      </c>
      <c r="D2173" s="2" t="s">
        <v>173</v>
      </c>
      <c r="E2173" s="3">
        <v>42528</v>
      </c>
      <c r="F2173" s="2" t="s">
        <v>15</v>
      </c>
      <c r="G2173" s="5">
        <v>1</v>
      </c>
      <c r="H2173" s="5">
        <v>17.829999999999998</v>
      </c>
      <c r="I2173" s="5">
        <v>17.829999999999998</v>
      </c>
      <c r="J2173" s="5">
        <f t="shared" si="33"/>
        <v>3.5</v>
      </c>
    </row>
    <row r="2174" spans="1:10" x14ac:dyDescent="0.35">
      <c r="A2174" s="2" t="s">
        <v>2</v>
      </c>
      <c r="B2174" s="2" t="s">
        <v>550</v>
      </c>
      <c r="C2174" s="2" t="s">
        <v>3</v>
      </c>
      <c r="D2174" s="2" t="s">
        <v>49</v>
      </c>
      <c r="E2174" s="3">
        <v>42528</v>
      </c>
      <c r="F2174" s="2" t="s">
        <v>18</v>
      </c>
      <c r="G2174" s="5">
        <v>8</v>
      </c>
      <c r="H2174" s="5">
        <v>53.35</v>
      </c>
      <c r="I2174" s="5">
        <v>426.8</v>
      </c>
      <c r="J2174" s="5">
        <f t="shared" si="33"/>
        <v>48</v>
      </c>
    </row>
    <row r="2175" spans="1:10" x14ac:dyDescent="0.35">
      <c r="A2175" s="2" t="s">
        <v>2</v>
      </c>
      <c r="B2175" s="2" t="s">
        <v>551</v>
      </c>
      <c r="C2175" s="2" t="s">
        <v>3</v>
      </c>
      <c r="D2175" s="2" t="s">
        <v>199</v>
      </c>
      <c r="E2175" s="3">
        <v>42528</v>
      </c>
      <c r="F2175" s="2" t="s">
        <v>12</v>
      </c>
      <c r="G2175" s="5">
        <v>2</v>
      </c>
      <c r="H2175" s="5">
        <v>16.32</v>
      </c>
      <c r="I2175" s="5">
        <v>32.64</v>
      </c>
      <c r="J2175" s="5">
        <f t="shared" si="33"/>
        <v>6</v>
      </c>
    </row>
    <row r="2176" spans="1:10" x14ac:dyDescent="0.35">
      <c r="A2176" s="2" t="s">
        <v>16</v>
      </c>
      <c r="B2176" s="2" t="s">
        <v>9</v>
      </c>
      <c r="C2176" s="2" t="s">
        <v>10</v>
      </c>
      <c r="D2176" s="2" t="s">
        <v>408</v>
      </c>
      <c r="E2176" s="3">
        <v>42529</v>
      </c>
      <c r="F2176" s="2" t="s">
        <v>18</v>
      </c>
      <c r="G2176" s="5">
        <v>1</v>
      </c>
      <c r="H2176" s="5">
        <v>53.35</v>
      </c>
      <c r="I2176" s="5">
        <v>53.35</v>
      </c>
      <c r="J2176" s="5">
        <f t="shared" si="33"/>
        <v>6</v>
      </c>
    </row>
    <row r="2177" spans="1:10" x14ac:dyDescent="0.35">
      <c r="A2177" s="2" t="s">
        <v>16</v>
      </c>
      <c r="B2177" s="2" t="s">
        <v>43</v>
      </c>
      <c r="C2177" s="2" t="s">
        <v>10</v>
      </c>
      <c r="D2177" s="2" t="s">
        <v>327</v>
      </c>
      <c r="E2177" s="3">
        <v>42529</v>
      </c>
      <c r="F2177" s="2" t="s">
        <v>5</v>
      </c>
      <c r="G2177" s="5">
        <v>7</v>
      </c>
      <c r="H2177" s="5">
        <v>12.42</v>
      </c>
      <c r="I2177" s="5">
        <v>86.94</v>
      </c>
      <c r="J2177" s="5">
        <f t="shared" si="33"/>
        <v>14</v>
      </c>
    </row>
    <row r="2178" spans="1:10" x14ac:dyDescent="0.35">
      <c r="A2178" s="2" t="s">
        <v>2</v>
      </c>
      <c r="B2178" s="2" t="s">
        <v>6</v>
      </c>
      <c r="C2178" s="2" t="s">
        <v>3</v>
      </c>
      <c r="D2178" s="2" t="s">
        <v>133</v>
      </c>
      <c r="E2178" s="3">
        <v>42529</v>
      </c>
      <c r="F2178" s="2" t="s">
        <v>5</v>
      </c>
      <c r="G2178" s="5">
        <v>1</v>
      </c>
      <c r="H2178" s="5">
        <v>12.42</v>
      </c>
      <c r="I2178" s="5">
        <v>12.42</v>
      </c>
      <c r="J2178" s="5">
        <f t="shared" si="33"/>
        <v>2</v>
      </c>
    </row>
    <row r="2179" spans="1:10" x14ac:dyDescent="0.35">
      <c r="A2179" s="2" t="s">
        <v>21</v>
      </c>
      <c r="B2179" s="2" t="s">
        <v>550</v>
      </c>
      <c r="C2179" s="2" t="s">
        <v>3</v>
      </c>
      <c r="D2179" s="2" t="s">
        <v>352</v>
      </c>
      <c r="E2179" s="3">
        <v>42529</v>
      </c>
      <c r="F2179" s="2" t="s">
        <v>15</v>
      </c>
      <c r="G2179" s="5">
        <v>10</v>
      </c>
      <c r="H2179" s="5">
        <v>17.829999999999998</v>
      </c>
      <c r="I2179" s="5">
        <v>178.29999999999998</v>
      </c>
      <c r="J2179" s="5">
        <f t="shared" ref="J2179:J2242" si="34">IF(F2179="Junk",G2179*2,IF(F2179="Stuff",G2179*3,IF(F2179="Things",G2179*3.5,G2179*6)))</f>
        <v>35</v>
      </c>
    </row>
    <row r="2180" spans="1:10" x14ac:dyDescent="0.35">
      <c r="A2180" s="2" t="s">
        <v>37</v>
      </c>
      <c r="B2180" s="2" t="s">
        <v>6</v>
      </c>
      <c r="C2180" s="2" t="s">
        <v>3</v>
      </c>
      <c r="D2180" s="2" t="s">
        <v>124</v>
      </c>
      <c r="E2180" s="3">
        <v>42529</v>
      </c>
      <c r="F2180" s="2" t="s">
        <v>18</v>
      </c>
      <c r="G2180" s="5">
        <v>6</v>
      </c>
      <c r="H2180" s="5">
        <v>53.35</v>
      </c>
      <c r="I2180" s="5">
        <v>320.10000000000002</v>
      </c>
      <c r="J2180" s="5">
        <f t="shared" si="34"/>
        <v>36</v>
      </c>
    </row>
    <row r="2181" spans="1:10" x14ac:dyDescent="0.35">
      <c r="A2181" s="2" t="s">
        <v>16</v>
      </c>
      <c r="B2181" s="2" t="s">
        <v>112</v>
      </c>
      <c r="C2181" s="2" t="s">
        <v>10</v>
      </c>
      <c r="D2181" s="2" t="s">
        <v>411</v>
      </c>
      <c r="E2181" s="3">
        <v>42529</v>
      </c>
      <c r="F2181" s="2" t="s">
        <v>18</v>
      </c>
      <c r="G2181" s="5">
        <v>5</v>
      </c>
      <c r="H2181" s="5">
        <v>53.35</v>
      </c>
      <c r="I2181" s="5">
        <v>266.75</v>
      </c>
      <c r="J2181" s="5">
        <f t="shared" si="34"/>
        <v>30</v>
      </c>
    </row>
    <row r="2182" spans="1:10" x14ac:dyDescent="0.35">
      <c r="A2182" s="2" t="s">
        <v>2</v>
      </c>
      <c r="B2182" s="2" t="s">
        <v>6</v>
      </c>
      <c r="C2182" s="2" t="s">
        <v>3</v>
      </c>
      <c r="D2182" s="2" t="s">
        <v>251</v>
      </c>
      <c r="E2182" s="3">
        <v>42529</v>
      </c>
      <c r="F2182" s="2" t="s">
        <v>18</v>
      </c>
      <c r="G2182" s="5">
        <v>8</v>
      </c>
      <c r="H2182" s="5">
        <v>53.35</v>
      </c>
      <c r="I2182" s="5">
        <v>426.8</v>
      </c>
      <c r="J2182" s="5">
        <f t="shared" si="34"/>
        <v>48</v>
      </c>
    </row>
    <row r="2183" spans="1:10" x14ac:dyDescent="0.35">
      <c r="A2183" s="2" t="s">
        <v>16</v>
      </c>
      <c r="B2183" s="2" t="s">
        <v>43</v>
      </c>
      <c r="C2183" s="2" t="s">
        <v>10</v>
      </c>
      <c r="D2183" s="2" t="s">
        <v>47</v>
      </c>
      <c r="E2183" s="3">
        <v>42529</v>
      </c>
      <c r="F2183" s="2" t="s">
        <v>15</v>
      </c>
      <c r="G2183" s="5">
        <v>8</v>
      </c>
      <c r="H2183" s="5">
        <v>17.829999999999998</v>
      </c>
      <c r="I2183" s="5">
        <v>142.63999999999999</v>
      </c>
      <c r="J2183" s="5">
        <f t="shared" si="34"/>
        <v>28</v>
      </c>
    </row>
    <row r="2184" spans="1:10" x14ac:dyDescent="0.35">
      <c r="A2184" s="2" t="s">
        <v>37</v>
      </c>
      <c r="B2184" s="2" t="s">
        <v>550</v>
      </c>
      <c r="C2184" s="2" t="s">
        <v>3</v>
      </c>
      <c r="D2184" s="2" t="s">
        <v>49</v>
      </c>
      <c r="E2184" s="3">
        <v>42529</v>
      </c>
      <c r="F2184" s="2" t="s">
        <v>5</v>
      </c>
      <c r="G2184" s="5">
        <v>4</v>
      </c>
      <c r="H2184" s="5">
        <v>12.42</v>
      </c>
      <c r="I2184" s="5">
        <v>49.68</v>
      </c>
      <c r="J2184" s="5">
        <f t="shared" si="34"/>
        <v>8</v>
      </c>
    </row>
    <row r="2185" spans="1:10" x14ac:dyDescent="0.35">
      <c r="A2185" s="2" t="s">
        <v>2</v>
      </c>
      <c r="B2185" s="2" t="s">
        <v>6</v>
      </c>
      <c r="C2185" s="2" t="s">
        <v>3</v>
      </c>
      <c r="D2185" s="2" t="s">
        <v>133</v>
      </c>
      <c r="E2185" s="3">
        <v>42529</v>
      </c>
      <c r="F2185" s="2" t="s">
        <v>5</v>
      </c>
      <c r="G2185" s="5">
        <v>10</v>
      </c>
      <c r="H2185" s="5">
        <v>12.42</v>
      </c>
      <c r="I2185" s="5">
        <v>124.2</v>
      </c>
      <c r="J2185" s="5">
        <f t="shared" si="34"/>
        <v>20</v>
      </c>
    </row>
    <row r="2186" spans="1:10" x14ac:dyDescent="0.35">
      <c r="A2186" s="2" t="s">
        <v>2</v>
      </c>
      <c r="B2186" s="2" t="s">
        <v>550</v>
      </c>
      <c r="C2186" s="2" t="s">
        <v>3</v>
      </c>
      <c r="D2186" s="2" t="s">
        <v>223</v>
      </c>
      <c r="E2186" s="3">
        <v>42529</v>
      </c>
      <c r="F2186" s="2" t="s">
        <v>12</v>
      </c>
      <c r="G2186" s="5">
        <v>2</v>
      </c>
      <c r="H2186" s="5">
        <v>16.32</v>
      </c>
      <c r="I2186" s="5">
        <v>32.64</v>
      </c>
      <c r="J2186" s="5">
        <f t="shared" si="34"/>
        <v>6</v>
      </c>
    </row>
    <row r="2187" spans="1:10" x14ac:dyDescent="0.35">
      <c r="A2187" s="2" t="s">
        <v>37</v>
      </c>
      <c r="B2187" s="2" t="s">
        <v>6</v>
      </c>
      <c r="C2187" s="2" t="s">
        <v>3</v>
      </c>
      <c r="D2187" s="2" t="s">
        <v>444</v>
      </c>
      <c r="E2187" s="3">
        <v>42529</v>
      </c>
      <c r="F2187" s="2" t="s">
        <v>5</v>
      </c>
      <c r="G2187" s="5">
        <v>5</v>
      </c>
      <c r="H2187" s="5">
        <v>12.42</v>
      </c>
      <c r="I2187" s="5">
        <v>62.1</v>
      </c>
      <c r="J2187" s="5">
        <f t="shared" si="34"/>
        <v>10</v>
      </c>
    </row>
    <row r="2188" spans="1:10" x14ac:dyDescent="0.35">
      <c r="A2188" s="2" t="s">
        <v>8</v>
      </c>
      <c r="B2188" s="2" t="s">
        <v>9</v>
      </c>
      <c r="C2188" s="2" t="s">
        <v>10</v>
      </c>
      <c r="D2188" s="2" t="s">
        <v>115</v>
      </c>
      <c r="E2188" s="3">
        <v>42529</v>
      </c>
      <c r="F2188" s="2" t="s">
        <v>5</v>
      </c>
      <c r="G2188" s="5">
        <v>4</v>
      </c>
      <c r="H2188" s="5">
        <v>12.42</v>
      </c>
      <c r="I2188" s="5">
        <v>49.68</v>
      </c>
      <c r="J2188" s="5">
        <f t="shared" si="34"/>
        <v>8</v>
      </c>
    </row>
    <row r="2189" spans="1:10" x14ac:dyDescent="0.35">
      <c r="A2189" s="2" t="s">
        <v>8</v>
      </c>
      <c r="B2189" s="2" t="s">
        <v>43</v>
      </c>
      <c r="C2189" s="2" t="s">
        <v>10</v>
      </c>
      <c r="D2189" s="2" t="s">
        <v>520</v>
      </c>
      <c r="E2189" s="3">
        <v>42530</v>
      </c>
      <c r="F2189" s="2" t="s">
        <v>18</v>
      </c>
      <c r="G2189" s="5">
        <v>10</v>
      </c>
      <c r="H2189" s="5">
        <v>53.35</v>
      </c>
      <c r="I2189" s="5">
        <v>533.5</v>
      </c>
      <c r="J2189" s="5">
        <f t="shared" si="34"/>
        <v>60</v>
      </c>
    </row>
    <row r="2190" spans="1:10" x14ac:dyDescent="0.35">
      <c r="A2190" s="2" t="s">
        <v>37</v>
      </c>
      <c r="B2190" s="2" t="s">
        <v>551</v>
      </c>
      <c r="C2190" s="2" t="s">
        <v>3</v>
      </c>
      <c r="D2190" s="2" t="s">
        <v>24</v>
      </c>
      <c r="E2190" s="3">
        <v>42530</v>
      </c>
      <c r="F2190" s="2" t="s">
        <v>15</v>
      </c>
      <c r="G2190" s="5">
        <v>3</v>
      </c>
      <c r="H2190" s="5">
        <v>17.829999999999998</v>
      </c>
      <c r="I2190" s="5">
        <v>53.489999999999995</v>
      </c>
      <c r="J2190" s="5">
        <f t="shared" si="34"/>
        <v>10.5</v>
      </c>
    </row>
    <row r="2191" spans="1:10" x14ac:dyDescent="0.35">
      <c r="A2191" s="2" t="s">
        <v>2</v>
      </c>
      <c r="B2191" s="2" t="s">
        <v>550</v>
      </c>
      <c r="C2191" s="2" t="s">
        <v>3</v>
      </c>
      <c r="D2191" s="2" t="s">
        <v>180</v>
      </c>
      <c r="E2191" s="3">
        <v>42530</v>
      </c>
      <c r="F2191" s="2" t="s">
        <v>15</v>
      </c>
      <c r="G2191" s="5">
        <v>8</v>
      </c>
      <c r="H2191" s="5">
        <v>17.829999999999998</v>
      </c>
      <c r="I2191" s="5">
        <v>142.63999999999999</v>
      </c>
      <c r="J2191" s="5">
        <f t="shared" si="34"/>
        <v>28</v>
      </c>
    </row>
    <row r="2192" spans="1:10" x14ac:dyDescent="0.35">
      <c r="A2192" s="2" t="s">
        <v>8</v>
      </c>
      <c r="B2192" s="2" t="s">
        <v>9</v>
      </c>
      <c r="C2192" s="2" t="s">
        <v>10</v>
      </c>
      <c r="D2192" s="2" t="s">
        <v>252</v>
      </c>
      <c r="E2192" s="3">
        <v>42530</v>
      </c>
      <c r="F2192" s="2" t="s">
        <v>18</v>
      </c>
      <c r="G2192" s="5">
        <v>4</v>
      </c>
      <c r="H2192" s="5">
        <v>53.35</v>
      </c>
      <c r="I2192" s="5">
        <v>213.4</v>
      </c>
      <c r="J2192" s="5">
        <f t="shared" si="34"/>
        <v>24</v>
      </c>
    </row>
    <row r="2193" spans="1:10" x14ac:dyDescent="0.35">
      <c r="A2193" s="2" t="s">
        <v>16</v>
      </c>
      <c r="B2193" s="2" t="s">
        <v>9</v>
      </c>
      <c r="C2193" s="2" t="s">
        <v>10</v>
      </c>
      <c r="D2193" s="2" t="s">
        <v>503</v>
      </c>
      <c r="E2193" s="3">
        <v>42530</v>
      </c>
      <c r="F2193" s="2" t="s">
        <v>5</v>
      </c>
      <c r="G2193" s="5">
        <v>4</v>
      </c>
      <c r="H2193" s="5">
        <v>12.42</v>
      </c>
      <c r="I2193" s="5">
        <v>49.68</v>
      </c>
      <c r="J2193" s="5">
        <f t="shared" si="34"/>
        <v>8</v>
      </c>
    </row>
    <row r="2194" spans="1:10" x14ac:dyDescent="0.35">
      <c r="A2194" s="2" t="s">
        <v>21</v>
      </c>
      <c r="B2194" s="2" t="s">
        <v>550</v>
      </c>
      <c r="C2194" s="2" t="s">
        <v>3</v>
      </c>
      <c r="D2194" s="2" t="s">
        <v>146</v>
      </c>
      <c r="E2194" s="3">
        <v>42530</v>
      </c>
      <c r="F2194" s="2" t="s">
        <v>5</v>
      </c>
      <c r="G2194" s="5">
        <v>7</v>
      </c>
      <c r="H2194" s="5">
        <v>12.42</v>
      </c>
      <c r="I2194" s="5">
        <v>86.94</v>
      </c>
      <c r="J2194" s="5">
        <f t="shared" si="34"/>
        <v>14</v>
      </c>
    </row>
    <row r="2195" spans="1:10" x14ac:dyDescent="0.35">
      <c r="A2195" s="2" t="s">
        <v>2</v>
      </c>
      <c r="B2195" s="2" t="s">
        <v>551</v>
      </c>
      <c r="C2195" s="2" t="s">
        <v>3</v>
      </c>
      <c r="D2195" s="2" t="s">
        <v>286</v>
      </c>
      <c r="E2195" s="3">
        <v>42530</v>
      </c>
      <c r="F2195" s="2" t="s">
        <v>5</v>
      </c>
      <c r="G2195" s="5">
        <v>2</v>
      </c>
      <c r="H2195" s="5">
        <v>12.42</v>
      </c>
      <c r="I2195" s="5">
        <v>24.84</v>
      </c>
      <c r="J2195" s="5">
        <f t="shared" si="34"/>
        <v>4</v>
      </c>
    </row>
    <row r="2196" spans="1:10" x14ac:dyDescent="0.35">
      <c r="A2196" s="2" t="s">
        <v>8</v>
      </c>
      <c r="B2196" s="2" t="s">
        <v>25</v>
      </c>
      <c r="C2196" s="2" t="s">
        <v>10</v>
      </c>
      <c r="D2196" s="2" t="s">
        <v>26</v>
      </c>
      <c r="E2196" s="3">
        <v>42530</v>
      </c>
      <c r="F2196" s="2" t="s">
        <v>12</v>
      </c>
      <c r="G2196" s="5">
        <v>1</v>
      </c>
      <c r="H2196" s="5">
        <v>16.32</v>
      </c>
      <c r="I2196" s="5">
        <v>16.32</v>
      </c>
      <c r="J2196" s="5">
        <f t="shared" si="34"/>
        <v>3</v>
      </c>
    </row>
    <row r="2197" spans="1:10" x14ac:dyDescent="0.35">
      <c r="A2197" s="2" t="s">
        <v>8</v>
      </c>
      <c r="B2197" s="2" t="s">
        <v>25</v>
      </c>
      <c r="C2197" s="2" t="s">
        <v>10</v>
      </c>
      <c r="D2197" s="2" t="s">
        <v>193</v>
      </c>
      <c r="E2197" s="3">
        <v>42530</v>
      </c>
      <c r="F2197" s="2" t="s">
        <v>18</v>
      </c>
      <c r="G2197" s="5">
        <v>8</v>
      </c>
      <c r="H2197" s="5">
        <v>53.35</v>
      </c>
      <c r="I2197" s="5">
        <v>426.8</v>
      </c>
      <c r="J2197" s="5">
        <f t="shared" si="34"/>
        <v>48</v>
      </c>
    </row>
    <row r="2198" spans="1:10" x14ac:dyDescent="0.35">
      <c r="A2198" s="2" t="s">
        <v>16</v>
      </c>
      <c r="B2198" s="2" t="s">
        <v>9</v>
      </c>
      <c r="C2198" s="2" t="s">
        <v>10</v>
      </c>
      <c r="D2198" s="2" t="s">
        <v>515</v>
      </c>
      <c r="E2198" s="3">
        <v>42530</v>
      </c>
      <c r="F2198" s="2" t="s">
        <v>18</v>
      </c>
      <c r="G2198" s="5">
        <v>5</v>
      </c>
      <c r="H2198" s="5">
        <v>53.35</v>
      </c>
      <c r="I2198" s="5">
        <v>266.75</v>
      </c>
      <c r="J2198" s="5">
        <f t="shared" si="34"/>
        <v>30</v>
      </c>
    </row>
    <row r="2199" spans="1:10" x14ac:dyDescent="0.35">
      <c r="A2199" s="2" t="s">
        <v>16</v>
      </c>
      <c r="B2199" s="2" t="s">
        <v>9</v>
      </c>
      <c r="C2199" s="2" t="s">
        <v>10</v>
      </c>
      <c r="D2199" s="2" t="s">
        <v>391</v>
      </c>
      <c r="E2199" s="3">
        <v>42530</v>
      </c>
      <c r="F2199" s="2" t="s">
        <v>12</v>
      </c>
      <c r="G2199" s="5">
        <v>5</v>
      </c>
      <c r="H2199" s="5">
        <v>16.32</v>
      </c>
      <c r="I2199" s="5">
        <v>81.599999999999994</v>
      </c>
      <c r="J2199" s="5">
        <f t="shared" si="34"/>
        <v>15</v>
      </c>
    </row>
    <row r="2200" spans="1:10" x14ac:dyDescent="0.35">
      <c r="A2200" s="2" t="s">
        <v>16</v>
      </c>
      <c r="B2200" s="2" t="s">
        <v>43</v>
      </c>
      <c r="C2200" s="2" t="s">
        <v>10</v>
      </c>
      <c r="D2200" s="2" t="s">
        <v>321</v>
      </c>
      <c r="E2200" s="3">
        <v>42531</v>
      </c>
      <c r="F2200" s="2" t="s">
        <v>18</v>
      </c>
      <c r="G2200" s="5">
        <v>9</v>
      </c>
      <c r="H2200" s="5">
        <v>53.35</v>
      </c>
      <c r="I2200" s="5">
        <v>480.15000000000003</v>
      </c>
      <c r="J2200" s="5">
        <f t="shared" si="34"/>
        <v>54</v>
      </c>
    </row>
    <row r="2201" spans="1:10" x14ac:dyDescent="0.35">
      <c r="A2201" s="2" t="s">
        <v>8</v>
      </c>
      <c r="B2201" s="2" t="s">
        <v>43</v>
      </c>
      <c r="C2201" s="2" t="s">
        <v>10</v>
      </c>
      <c r="D2201" s="2" t="s">
        <v>520</v>
      </c>
      <c r="E2201" s="3">
        <v>42531</v>
      </c>
      <c r="F2201" s="2" t="s">
        <v>5</v>
      </c>
      <c r="G2201" s="5">
        <v>6</v>
      </c>
      <c r="H2201" s="5">
        <v>12.42</v>
      </c>
      <c r="I2201" s="5">
        <v>74.52</v>
      </c>
      <c r="J2201" s="5">
        <f t="shared" si="34"/>
        <v>12</v>
      </c>
    </row>
    <row r="2202" spans="1:10" x14ac:dyDescent="0.35">
      <c r="A2202" s="2" t="s">
        <v>21</v>
      </c>
      <c r="B2202" s="2" t="s">
        <v>6</v>
      </c>
      <c r="C2202" s="2" t="s">
        <v>3</v>
      </c>
      <c r="D2202" s="2" t="s">
        <v>68</v>
      </c>
      <c r="E2202" s="3">
        <v>42531</v>
      </c>
      <c r="F2202" s="2" t="s">
        <v>18</v>
      </c>
      <c r="G2202" s="5">
        <v>9</v>
      </c>
      <c r="H2202" s="5">
        <v>53.35</v>
      </c>
      <c r="I2202" s="5">
        <v>480.15000000000003</v>
      </c>
      <c r="J2202" s="5">
        <f t="shared" si="34"/>
        <v>54</v>
      </c>
    </row>
    <row r="2203" spans="1:10" x14ac:dyDescent="0.35">
      <c r="A2203" s="2" t="s">
        <v>2</v>
      </c>
      <c r="B2203" s="2" t="s">
        <v>550</v>
      </c>
      <c r="C2203" s="2" t="s">
        <v>3</v>
      </c>
      <c r="D2203" s="2" t="s">
        <v>418</v>
      </c>
      <c r="E2203" s="3">
        <v>42531</v>
      </c>
      <c r="F2203" s="2" t="s">
        <v>15</v>
      </c>
      <c r="G2203" s="5">
        <v>9</v>
      </c>
      <c r="H2203" s="5">
        <v>17.829999999999998</v>
      </c>
      <c r="I2203" s="5">
        <v>160.46999999999997</v>
      </c>
      <c r="J2203" s="5">
        <f t="shared" si="34"/>
        <v>31.5</v>
      </c>
    </row>
    <row r="2204" spans="1:10" x14ac:dyDescent="0.35">
      <c r="A2204" s="2" t="s">
        <v>8</v>
      </c>
      <c r="B2204" s="2" t="s">
        <v>9</v>
      </c>
      <c r="C2204" s="2" t="s">
        <v>10</v>
      </c>
      <c r="D2204" s="2" t="s">
        <v>513</v>
      </c>
      <c r="E2204" s="3">
        <v>42531</v>
      </c>
      <c r="F2204" s="2" t="s">
        <v>15</v>
      </c>
      <c r="G2204" s="5">
        <v>2</v>
      </c>
      <c r="H2204" s="5">
        <v>17.829999999999998</v>
      </c>
      <c r="I2204" s="5">
        <v>35.659999999999997</v>
      </c>
      <c r="J2204" s="5">
        <f t="shared" si="34"/>
        <v>7</v>
      </c>
    </row>
    <row r="2205" spans="1:10" x14ac:dyDescent="0.35">
      <c r="A2205" s="2" t="s">
        <v>16</v>
      </c>
      <c r="B2205" s="2" t="s">
        <v>112</v>
      </c>
      <c r="C2205" s="2" t="s">
        <v>10</v>
      </c>
      <c r="D2205" s="2" t="s">
        <v>445</v>
      </c>
      <c r="E2205" s="3">
        <v>42531</v>
      </c>
      <c r="F2205" s="2" t="s">
        <v>15</v>
      </c>
      <c r="G2205" s="5">
        <v>2</v>
      </c>
      <c r="H2205" s="5">
        <v>17.829999999999998</v>
      </c>
      <c r="I2205" s="5">
        <v>35.659999999999997</v>
      </c>
      <c r="J2205" s="5">
        <f t="shared" si="34"/>
        <v>7</v>
      </c>
    </row>
    <row r="2206" spans="1:10" x14ac:dyDescent="0.35">
      <c r="A2206" s="2" t="s">
        <v>16</v>
      </c>
      <c r="B2206" s="2" t="s">
        <v>43</v>
      </c>
      <c r="C2206" s="2" t="s">
        <v>10</v>
      </c>
      <c r="D2206" s="2" t="s">
        <v>44</v>
      </c>
      <c r="E2206" s="3">
        <v>42531</v>
      </c>
      <c r="F2206" s="2" t="s">
        <v>18</v>
      </c>
      <c r="G2206" s="5">
        <v>5</v>
      </c>
      <c r="H2206" s="5">
        <v>53.35</v>
      </c>
      <c r="I2206" s="5">
        <v>266.75</v>
      </c>
      <c r="J2206" s="5">
        <f t="shared" si="34"/>
        <v>30</v>
      </c>
    </row>
    <row r="2207" spans="1:10" x14ac:dyDescent="0.35">
      <c r="A2207" s="2" t="s">
        <v>2</v>
      </c>
      <c r="B2207" s="2" t="s">
        <v>550</v>
      </c>
      <c r="C2207" s="2" t="s">
        <v>3</v>
      </c>
      <c r="D2207" s="2" t="s">
        <v>272</v>
      </c>
      <c r="E2207" s="3">
        <v>42531</v>
      </c>
      <c r="F2207" s="2" t="s">
        <v>5</v>
      </c>
      <c r="G2207" s="5">
        <v>4</v>
      </c>
      <c r="H2207" s="5">
        <v>12.42</v>
      </c>
      <c r="I2207" s="5">
        <v>49.68</v>
      </c>
      <c r="J2207" s="5">
        <f t="shared" si="34"/>
        <v>8</v>
      </c>
    </row>
    <row r="2208" spans="1:10" x14ac:dyDescent="0.35">
      <c r="A2208" s="2" t="s">
        <v>2</v>
      </c>
      <c r="B2208" s="2" t="s">
        <v>6</v>
      </c>
      <c r="C2208" s="2" t="s">
        <v>3</v>
      </c>
      <c r="D2208" s="2" t="s">
        <v>335</v>
      </c>
      <c r="E2208" s="3">
        <v>42531</v>
      </c>
      <c r="F2208" s="2" t="s">
        <v>5</v>
      </c>
      <c r="G2208" s="5">
        <v>5</v>
      </c>
      <c r="H2208" s="5">
        <v>12.42</v>
      </c>
      <c r="I2208" s="5">
        <v>62.1</v>
      </c>
      <c r="J2208" s="5">
        <f t="shared" si="34"/>
        <v>10</v>
      </c>
    </row>
    <row r="2209" spans="1:10" x14ac:dyDescent="0.35">
      <c r="A2209" s="2" t="s">
        <v>21</v>
      </c>
      <c r="B2209" s="2" t="s">
        <v>550</v>
      </c>
      <c r="C2209" s="2" t="s">
        <v>3</v>
      </c>
      <c r="D2209" s="2" t="s">
        <v>254</v>
      </c>
      <c r="E2209" s="3">
        <v>42531</v>
      </c>
      <c r="F2209" s="2" t="s">
        <v>12</v>
      </c>
      <c r="G2209" s="5">
        <v>9</v>
      </c>
      <c r="H2209" s="5">
        <v>16.32</v>
      </c>
      <c r="I2209" s="5">
        <v>146.88</v>
      </c>
      <c r="J2209" s="5">
        <f t="shared" si="34"/>
        <v>27</v>
      </c>
    </row>
    <row r="2210" spans="1:10" x14ac:dyDescent="0.35">
      <c r="A2210" s="2" t="s">
        <v>21</v>
      </c>
      <c r="B2210" s="2" t="s">
        <v>551</v>
      </c>
      <c r="C2210" s="2" t="s">
        <v>3</v>
      </c>
      <c r="D2210" s="2" t="s">
        <v>81</v>
      </c>
      <c r="E2210" s="3">
        <v>42531</v>
      </c>
      <c r="F2210" s="2" t="s">
        <v>5</v>
      </c>
      <c r="G2210" s="5">
        <v>10</v>
      </c>
      <c r="H2210" s="5">
        <v>12.42</v>
      </c>
      <c r="I2210" s="5">
        <v>124.2</v>
      </c>
      <c r="J2210" s="5">
        <f t="shared" si="34"/>
        <v>20</v>
      </c>
    </row>
    <row r="2211" spans="1:10" x14ac:dyDescent="0.35">
      <c r="A2211" s="2" t="s">
        <v>2</v>
      </c>
      <c r="B2211" s="2" t="s">
        <v>550</v>
      </c>
      <c r="C2211" s="2" t="s">
        <v>3</v>
      </c>
      <c r="D2211" s="2" t="s">
        <v>13</v>
      </c>
      <c r="E2211" s="3">
        <v>42531</v>
      </c>
      <c r="F2211" s="2" t="s">
        <v>12</v>
      </c>
      <c r="G2211" s="5">
        <v>7</v>
      </c>
      <c r="H2211" s="5">
        <v>16.32</v>
      </c>
      <c r="I2211" s="5">
        <v>114.24000000000001</v>
      </c>
      <c r="J2211" s="5">
        <f t="shared" si="34"/>
        <v>21</v>
      </c>
    </row>
    <row r="2212" spans="1:10" x14ac:dyDescent="0.35">
      <c r="A2212" s="2" t="s">
        <v>16</v>
      </c>
      <c r="B2212" s="2" t="s">
        <v>25</v>
      </c>
      <c r="C2212" s="2" t="s">
        <v>10</v>
      </c>
      <c r="D2212" s="2" t="s">
        <v>293</v>
      </c>
      <c r="E2212" s="3">
        <v>42531</v>
      </c>
      <c r="F2212" s="2" t="s">
        <v>5</v>
      </c>
      <c r="G2212" s="5">
        <v>3</v>
      </c>
      <c r="H2212" s="5">
        <v>12.42</v>
      </c>
      <c r="I2212" s="5">
        <v>37.26</v>
      </c>
      <c r="J2212" s="5">
        <f t="shared" si="34"/>
        <v>6</v>
      </c>
    </row>
    <row r="2213" spans="1:10" x14ac:dyDescent="0.35">
      <c r="A2213" s="2" t="s">
        <v>37</v>
      </c>
      <c r="B2213" s="2" t="s">
        <v>551</v>
      </c>
      <c r="C2213" s="2" t="s">
        <v>3</v>
      </c>
      <c r="D2213" s="2" t="s">
        <v>91</v>
      </c>
      <c r="E2213" s="3">
        <v>42531</v>
      </c>
      <c r="F2213" s="2" t="s">
        <v>15</v>
      </c>
      <c r="G2213" s="5">
        <v>1</v>
      </c>
      <c r="H2213" s="5">
        <v>17.829999999999998</v>
      </c>
      <c r="I2213" s="5">
        <v>17.829999999999998</v>
      </c>
      <c r="J2213" s="5">
        <f t="shared" si="34"/>
        <v>3.5</v>
      </c>
    </row>
    <row r="2214" spans="1:10" x14ac:dyDescent="0.35">
      <c r="A2214" s="2" t="s">
        <v>21</v>
      </c>
      <c r="B2214" s="2" t="s">
        <v>550</v>
      </c>
      <c r="C2214" s="2" t="s">
        <v>3</v>
      </c>
      <c r="D2214" s="2" t="s">
        <v>49</v>
      </c>
      <c r="E2214" s="3">
        <v>42531</v>
      </c>
      <c r="F2214" s="2" t="s">
        <v>15</v>
      </c>
      <c r="G2214" s="5">
        <v>9</v>
      </c>
      <c r="H2214" s="5">
        <v>17.829999999999998</v>
      </c>
      <c r="I2214" s="5">
        <v>160.46999999999997</v>
      </c>
      <c r="J2214" s="5">
        <f t="shared" si="34"/>
        <v>31.5</v>
      </c>
    </row>
    <row r="2215" spans="1:10" x14ac:dyDescent="0.35">
      <c r="A2215" s="2" t="s">
        <v>21</v>
      </c>
      <c r="B2215" s="2" t="s">
        <v>549</v>
      </c>
      <c r="C2215" s="2" t="s">
        <v>3</v>
      </c>
      <c r="D2215" s="2" t="s">
        <v>60</v>
      </c>
      <c r="E2215" s="3">
        <v>42531</v>
      </c>
      <c r="F2215" s="2" t="s">
        <v>5</v>
      </c>
      <c r="G2215" s="5">
        <v>1</v>
      </c>
      <c r="H2215" s="5">
        <v>12.42</v>
      </c>
      <c r="I2215" s="5">
        <v>12.42</v>
      </c>
      <c r="J2215" s="5">
        <f t="shared" si="34"/>
        <v>2</v>
      </c>
    </row>
    <row r="2216" spans="1:10" x14ac:dyDescent="0.35">
      <c r="A2216" s="2" t="s">
        <v>16</v>
      </c>
      <c r="B2216" s="2" t="s">
        <v>9</v>
      </c>
      <c r="C2216" s="2" t="s">
        <v>10</v>
      </c>
      <c r="D2216" s="2" t="s">
        <v>98</v>
      </c>
      <c r="E2216" s="3">
        <v>42532</v>
      </c>
      <c r="F2216" s="2" t="s">
        <v>15</v>
      </c>
      <c r="G2216" s="5">
        <v>6</v>
      </c>
      <c r="H2216" s="5">
        <v>17.829999999999998</v>
      </c>
      <c r="I2216" s="5">
        <v>106.97999999999999</v>
      </c>
      <c r="J2216" s="5">
        <f t="shared" si="34"/>
        <v>21</v>
      </c>
    </row>
    <row r="2217" spans="1:10" x14ac:dyDescent="0.35">
      <c r="A2217" s="2" t="s">
        <v>2</v>
      </c>
      <c r="B2217" s="2" t="s">
        <v>6</v>
      </c>
      <c r="C2217" s="2" t="s">
        <v>3</v>
      </c>
      <c r="D2217" s="2" t="s">
        <v>34</v>
      </c>
      <c r="E2217" s="3">
        <v>42532</v>
      </c>
      <c r="F2217" s="2" t="s">
        <v>15</v>
      </c>
      <c r="G2217" s="5">
        <v>7</v>
      </c>
      <c r="H2217" s="5">
        <v>17.829999999999998</v>
      </c>
      <c r="I2217" s="5">
        <v>124.80999999999999</v>
      </c>
      <c r="J2217" s="5">
        <f t="shared" si="34"/>
        <v>24.5</v>
      </c>
    </row>
    <row r="2218" spans="1:10" x14ac:dyDescent="0.35">
      <c r="A2218" s="2" t="s">
        <v>21</v>
      </c>
      <c r="B2218" s="2" t="s">
        <v>6</v>
      </c>
      <c r="C2218" s="2" t="s">
        <v>3</v>
      </c>
      <c r="D2218" s="2" t="s">
        <v>417</v>
      </c>
      <c r="E2218" s="3">
        <v>42532</v>
      </c>
      <c r="F2218" s="2" t="s">
        <v>12</v>
      </c>
      <c r="G2218" s="5">
        <v>6</v>
      </c>
      <c r="H2218" s="5">
        <v>16.32</v>
      </c>
      <c r="I2218" s="5">
        <v>97.92</v>
      </c>
      <c r="J2218" s="5">
        <f t="shared" si="34"/>
        <v>18</v>
      </c>
    </row>
    <row r="2219" spans="1:10" x14ac:dyDescent="0.35">
      <c r="A2219" s="2" t="s">
        <v>2</v>
      </c>
      <c r="B2219" s="2" t="s">
        <v>550</v>
      </c>
      <c r="C2219" s="2" t="s">
        <v>3</v>
      </c>
      <c r="D2219" s="2" t="s">
        <v>366</v>
      </c>
      <c r="E2219" s="3">
        <v>42532</v>
      </c>
      <c r="F2219" s="2" t="s">
        <v>5</v>
      </c>
      <c r="G2219" s="5">
        <v>9</v>
      </c>
      <c r="H2219" s="5">
        <v>12.42</v>
      </c>
      <c r="I2219" s="5">
        <v>111.78</v>
      </c>
      <c r="J2219" s="5">
        <f t="shared" si="34"/>
        <v>18</v>
      </c>
    </row>
    <row r="2220" spans="1:10" x14ac:dyDescent="0.35">
      <c r="A2220" s="2" t="s">
        <v>21</v>
      </c>
      <c r="B2220" s="2" t="s">
        <v>6</v>
      </c>
      <c r="C2220" s="2" t="s">
        <v>3</v>
      </c>
      <c r="D2220" s="2" t="s">
        <v>42</v>
      </c>
      <c r="E2220" s="3">
        <v>42532</v>
      </c>
      <c r="F2220" s="2" t="s">
        <v>18</v>
      </c>
      <c r="G2220" s="5">
        <v>9</v>
      </c>
      <c r="H2220" s="5">
        <v>53.35</v>
      </c>
      <c r="I2220" s="5">
        <v>480.15000000000003</v>
      </c>
      <c r="J2220" s="5">
        <f t="shared" si="34"/>
        <v>54</v>
      </c>
    </row>
    <row r="2221" spans="1:10" x14ac:dyDescent="0.35">
      <c r="A2221" s="2" t="s">
        <v>16</v>
      </c>
      <c r="B2221" s="2" t="s">
        <v>43</v>
      </c>
      <c r="C2221" s="2" t="s">
        <v>10</v>
      </c>
      <c r="D2221" s="2" t="s">
        <v>178</v>
      </c>
      <c r="E2221" s="3">
        <v>42532</v>
      </c>
      <c r="F2221" s="2" t="s">
        <v>5</v>
      </c>
      <c r="G2221" s="5">
        <v>3</v>
      </c>
      <c r="H2221" s="5">
        <v>12.42</v>
      </c>
      <c r="I2221" s="5">
        <v>37.26</v>
      </c>
      <c r="J2221" s="5">
        <f t="shared" si="34"/>
        <v>6</v>
      </c>
    </row>
    <row r="2222" spans="1:10" x14ac:dyDescent="0.35">
      <c r="A2222" s="2" t="s">
        <v>37</v>
      </c>
      <c r="B2222" s="2" t="s">
        <v>551</v>
      </c>
      <c r="C2222" s="2" t="s">
        <v>3</v>
      </c>
      <c r="D2222" s="2" t="s">
        <v>286</v>
      </c>
      <c r="E2222" s="3">
        <v>42532</v>
      </c>
      <c r="F2222" s="2" t="s">
        <v>15</v>
      </c>
      <c r="G2222" s="5">
        <v>2</v>
      </c>
      <c r="H2222" s="5">
        <v>17.829999999999998</v>
      </c>
      <c r="I2222" s="5">
        <v>35.659999999999997</v>
      </c>
      <c r="J2222" s="5">
        <f t="shared" si="34"/>
        <v>7</v>
      </c>
    </row>
    <row r="2223" spans="1:10" x14ac:dyDescent="0.35">
      <c r="A2223" s="2" t="s">
        <v>21</v>
      </c>
      <c r="B2223" s="2" t="s">
        <v>551</v>
      </c>
      <c r="C2223" s="2" t="s">
        <v>3</v>
      </c>
      <c r="D2223" s="2" t="s">
        <v>247</v>
      </c>
      <c r="E2223" s="3">
        <v>42532</v>
      </c>
      <c r="F2223" s="2" t="s">
        <v>5</v>
      </c>
      <c r="G2223" s="5">
        <v>10</v>
      </c>
      <c r="H2223" s="5">
        <v>12.42</v>
      </c>
      <c r="I2223" s="5">
        <v>124.2</v>
      </c>
      <c r="J2223" s="5">
        <f t="shared" si="34"/>
        <v>20</v>
      </c>
    </row>
    <row r="2224" spans="1:10" x14ac:dyDescent="0.35">
      <c r="A2224" s="2" t="s">
        <v>2</v>
      </c>
      <c r="B2224" s="2" t="s">
        <v>551</v>
      </c>
      <c r="C2224" s="2" t="s">
        <v>3</v>
      </c>
      <c r="D2224" s="2" t="s">
        <v>345</v>
      </c>
      <c r="E2224" s="3">
        <v>42532</v>
      </c>
      <c r="F2224" s="2" t="s">
        <v>12</v>
      </c>
      <c r="G2224" s="5">
        <v>3</v>
      </c>
      <c r="H2224" s="5">
        <v>16.32</v>
      </c>
      <c r="I2224" s="5">
        <v>48.96</v>
      </c>
      <c r="J2224" s="5">
        <f t="shared" si="34"/>
        <v>9</v>
      </c>
    </row>
    <row r="2225" spans="1:10" x14ac:dyDescent="0.35">
      <c r="A2225" s="2" t="s">
        <v>8</v>
      </c>
      <c r="B2225" s="2" t="s">
        <v>25</v>
      </c>
      <c r="C2225" s="2" t="s">
        <v>10</v>
      </c>
      <c r="D2225" s="2" t="s">
        <v>498</v>
      </c>
      <c r="E2225" s="3">
        <v>42532</v>
      </c>
      <c r="F2225" s="2" t="s">
        <v>15</v>
      </c>
      <c r="G2225" s="5">
        <v>4</v>
      </c>
      <c r="H2225" s="5">
        <v>17.829999999999998</v>
      </c>
      <c r="I2225" s="5">
        <v>71.319999999999993</v>
      </c>
      <c r="J2225" s="5">
        <f t="shared" si="34"/>
        <v>14</v>
      </c>
    </row>
    <row r="2226" spans="1:10" x14ac:dyDescent="0.35">
      <c r="A2226" s="2" t="s">
        <v>21</v>
      </c>
      <c r="B2226" s="2" t="s">
        <v>550</v>
      </c>
      <c r="C2226" s="2" t="s">
        <v>3</v>
      </c>
      <c r="D2226" s="2" t="s">
        <v>144</v>
      </c>
      <c r="E2226" s="3">
        <v>42532</v>
      </c>
      <c r="F2226" s="2" t="s">
        <v>5</v>
      </c>
      <c r="G2226" s="5">
        <v>8</v>
      </c>
      <c r="H2226" s="5">
        <v>12.42</v>
      </c>
      <c r="I2226" s="5">
        <v>99.36</v>
      </c>
      <c r="J2226" s="5">
        <f t="shared" si="34"/>
        <v>16</v>
      </c>
    </row>
    <row r="2227" spans="1:10" x14ac:dyDescent="0.35">
      <c r="A2227" s="2" t="s">
        <v>2</v>
      </c>
      <c r="B2227" s="2" t="s">
        <v>6</v>
      </c>
      <c r="C2227" s="2" t="s">
        <v>3</v>
      </c>
      <c r="D2227" s="2" t="s">
        <v>514</v>
      </c>
      <c r="E2227" s="3">
        <v>42533</v>
      </c>
      <c r="F2227" s="2" t="s">
        <v>5</v>
      </c>
      <c r="G2227" s="5">
        <v>10</v>
      </c>
      <c r="H2227" s="5">
        <v>12.42</v>
      </c>
      <c r="I2227" s="5">
        <v>124.2</v>
      </c>
      <c r="J2227" s="5">
        <f t="shared" si="34"/>
        <v>20</v>
      </c>
    </row>
    <row r="2228" spans="1:10" x14ac:dyDescent="0.35">
      <c r="A2228" s="2" t="s">
        <v>2</v>
      </c>
      <c r="B2228" s="2" t="s">
        <v>551</v>
      </c>
      <c r="C2228" s="2" t="s">
        <v>3</v>
      </c>
      <c r="D2228" s="2" t="s">
        <v>253</v>
      </c>
      <c r="E2228" s="3">
        <v>42533</v>
      </c>
      <c r="F2228" s="2" t="s">
        <v>18</v>
      </c>
      <c r="G2228" s="5">
        <v>7</v>
      </c>
      <c r="H2228" s="5">
        <v>53.35</v>
      </c>
      <c r="I2228" s="5">
        <v>373.45</v>
      </c>
      <c r="J2228" s="5">
        <f t="shared" si="34"/>
        <v>42</v>
      </c>
    </row>
    <row r="2229" spans="1:10" x14ac:dyDescent="0.35">
      <c r="A2229" s="2" t="s">
        <v>2</v>
      </c>
      <c r="B2229" s="2" t="s">
        <v>6</v>
      </c>
      <c r="C2229" s="2" t="s">
        <v>3</v>
      </c>
      <c r="D2229" s="2" t="s">
        <v>73</v>
      </c>
      <c r="E2229" s="3">
        <v>42533</v>
      </c>
      <c r="F2229" s="2" t="s">
        <v>5</v>
      </c>
      <c r="G2229" s="5">
        <v>9</v>
      </c>
      <c r="H2229" s="5">
        <v>12.42</v>
      </c>
      <c r="I2229" s="5">
        <v>111.78</v>
      </c>
      <c r="J2229" s="5">
        <f t="shared" si="34"/>
        <v>18</v>
      </c>
    </row>
    <row r="2230" spans="1:10" x14ac:dyDescent="0.35">
      <c r="A2230" s="2" t="s">
        <v>2</v>
      </c>
      <c r="B2230" s="2" t="s">
        <v>550</v>
      </c>
      <c r="C2230" s="2" t="s">
        <v>3</v>
      </c>
      <c r="D2230" s="2" t="s">
        <v>276</v>
      </c>
      <c r="E2230" s="3">
        <v>42533</v>
      </c>
      <c r="F2230" s="2" t="s">
        <v>18</v>
      </c>
      <c r="G2230" s="5">
        <v>1</v>
      </c>
      <c r="H2230" s="5">
        <v>53.35</v>
      </c>
      <c r="I2230" s="5">
        <v>53.35</v>
      </c>
      <c r="J2230" s="5">
        <f t="shared" si="34"/>
        <v>6</v>
      </c>
    </row>
    <row r="2231" spans="1:10" x14ac:dyDescent="0.35">
      <c r="A2231" s="2" t="s">
        <v>21</v>
      </c>
      <c r="B2231" s="2" t="s">
        <v>551</v>
      </c>
      <c r="C2231" s="2" t="s">
        <v>3</v>
      </c>
      <c r="D2231" s="2" t="s">
        <v>517</v>
      </c>
      <c r="E2231" s="3">
        <v>42533</v>
      </c>
      <c r="F2231" s="2" t="s">
        <v>18</v>
      </c>
      <c r="G2231" s="5">
        <v>6</v>
      </c>
      <c r="H2231" s="5">
        <v>53.35</v>
      </c>
      <c r="I2231" s="5">
        <v>320.10000000000002</v>
      </c>
      <c r="J2231" s="5">
        <f t="shared" si="34"/>
        <v>36</v>
      </c>
    </row>
    <row r="2232" spans="1:10" x14ac:dyDescent="0.35">
      <c r="A2232" s="2" t="s">
        <v>16</v>
      </c>
      <c r="B2232" s="2" t="s">
        <v>9</v>
      </c>
      <c r="C2232" s="2" t="s">
        <v>10</v>
      </c>
      <c r="D2232" s="2" t="s">
        <v>201</v>
      </c>
      <c r="E2232" s="3">
        <v>42533</v>
      </c>
      <c r="F2232" s="2" t="s">
        <v>5</v>
      </c>
      <c r="G2232" s="5">
        <v>5</v>
      </c>
      <c r="H2232" s="5">
        <v>12.42</v>
      </c>
      <c r="I2232" s="5">
        <v>62.1</v>
      </c>
      <c r="J2232" s="5">
        <f t="shared" si="34"/>
        <v>10</v>
      </c>
    </row>
    <row r="2233" spans="1:10" x14ac:dyDescent="0.35">
      <c r="A2233" s="2" t="s">
        <v>2</v>
      </c>
      <c r="B2233" s="2" t="s">
        <v>6</v>
      </c>
      <c r="C2233" s="2" t="s">
        <v>3</v>
      </c>
      <c r="D2233" s="2" t="s">
        <v>170</v>
      </c>
      <c r="E2233" s="3">
        <v>42533</v>
      </c>
      <c r="F2233" s="2" t="s">
        <v>12</v>
      </c>
      <c r="G2233" s="5">
        <v>7</v>
      </c>
      <c r="H2233" s="5">
        <v>16.32</v>
      </c>
      <c r="I2233" s="5">
        <v>114.24000000000001</v>
      </c>
      <c r="J2233" s="5">
        <f t="shared" si="34"/>
        <v>21</v>
      </c>
    </row>
    <row r="2234" spans="1:10" x14ac:dyDescent="0.35">
      <c r="A2234" s="2" t="s">
        <v>16</v>
      </c>
      <c r="B2234" s="2" t="s">
        <v>9</v>
      </c>
      <c r="C2234" s="2" t="s">
        <v>10</v>
      </c>
      <c r="D2234" s="2" t="s">
        <v>426</v>
      </c>
      <c r="E2234" s="3">
        <v>42533</v>
      </c>
      <c r="F2234" s="2" t="s">
        <v>18</v>
      </c>
      <c r="G2234" s="5">
        <v>8</v>
      </c>
      <c r="H2234" s="5">
        <v>53.35</v>
      </c>
      <c r="I2234" s="5">
        <v>426.8</v>
      </c>
      <c r="J2234" s="5">
        <f t="shared" si="34"/>
        <v>48</v>
      </c>
    </row>
    <row r="2235" spans="1:10" x14ac:dyDescent="0.35">
      <c r="A2235" s="2" t="s">
        <v>2</v>
      </c>
      <c r="B2235" s="2" t="s">
        <v>550</v>
      </c>
      <c r="C2235" s="2" t="s">
        <v>3</v>
      </c>
      <c r="D2235" s="2" t="s">
        <v>508</v>
      </c>
      <c r="E2235" s="3">
        <v>42533</v>
      </c>
      <c r="F2235" s="2" t="s">
        <v>15</v>
      </c>
      <c r="G2235" s="5">
        <v>8</v>
      </c>
      <c r="H2235" s="5">
        <v>17.829999999999998</v>
      </c>
      <c r="I2235" s="5">
        <v>142.63999999999999</v>
      </c>
      <c r="J2235" s="5">
        <f t="shared" si="34"/>
        <v>28</v>
      </c>
    </row>
    <row r="2236" spans="1:10" x14ac:dyDescent="0.35">
      <c r="A2236" s="2" t="s">
        <v>2</v>
      </c>
      <c r="B2236" s="2" t="s">
        <v>549</v>
      </c>
      <c r="C2236" s="2" t="s">
        <v>3</v>
      </c>
      <c r="D2236" s="2" t="s">
        <v>59</v>
      </c>
      <c r="E2236" s="3">
        <v>42533</v>
      </c>
      <c r="F2236" s="2" t="s">
        <v>5</v>
      </c>
      <c r="G2236" s="5">
        <v>8</v>
      </c>
      <c r="H2236" s="5">
        <v>12.42</v>
      </c>
      <c r="I2236" s="5">
        <v>99.36</v>
      </c>
      <c r="J2236" s="5">
        <f t="shared" si="34"/>
        <v>16</v>
      </c>
    </row>
    <row r="2237" spans="1:10" x14ac:dyDescent="0.35">
      <c r="A2237" s="2" t="s">
        <v>2</v>
      </c>
      <c r="B2237" s="2" t="s">
        <v>550</v>
      </c>
      <c r="C2237" s="2" t="s">
        <v>3</v>
      </c>
      <c r="D2237" s="2" t="s">
        <v>508</v>
      </c>
      <c r="E2237" s="3">
        <v>42533</v>
      </c>
      <c r="F2237" s="2" t="s">
        <v>5</v>
      </c>
      <c r="G2237" s="5">
        <v>1</v>
      </c>
      <c r="H2237" s="5">
        <v>12.42</v>
      </c>
      <c r="I2237" s="5">
        <v>12.42</v>
      </c>
      <c r="J2237" s="5">
        <f t="shared" si="34"/>
        <v>2</v>
      </c>
    </row>
    <row r="2238" spans="1:10" x14ac:dyDescent="0.35">
      <c r="A2238" s="2" t="s">
        <v>16</v>
      </c>
      <c r="B2238" s="2" t="s">
        <v>9</v>
      </c>
      <c r="C2238" s="2" t="s">
        <v>10</v>
      </c>
      <c r="D2238" s="2" t="s">
        <v>331</v>
      </c>
      <c r="E2238" s="3">
        <v>42533</v>
      </c>
      <c r="F2238" s="2" t="s">
        <v>15</v>
      </c>
      <c r="G2238" s="5">
        <v>8</v>
      </c>
      <c r="H2238" s="5">
        <v>17.829999999999998</v>
      </c>
      <c r="I2238" s="5">
        <v>142.63999999999999</v>
      </c>
      <c r="J2238" s="5">
        <f t="shared" si="34"/>
        <v>28</v>
      </c>
    </row>
    <row r="2239" spans="1:10" x14ac:dyDescent="0.35">
      <c r="A2239" s="2" t="s">
        <v>2</v>
      </c>
      <c r="B2239" s="2" t="s">
        <v>6</v>
      </c>
      <c r="C2239" s="2" t="s">
        <v>3</v>
      </c>
      <c r="D2239" s="2" t="s">
        <v>110</v>
      </c>
      <c r="E2239" s="3">
        <v>42533</v>
      </c>
      <c r="F2239" s="2" t="s">
        <v>5</v>
      </c>
      <c r="G2239" s="5">
        <v>3</v>
      </c>
      <c r="H2239" s="5">
        <v>12.42</v>
      </c>
      <c r="I2239" s="5">
        <v>37.26</v>
      </c>
      <c r="J2239" s="5">
        <f t="shared" si="34"/>
        <v>6</v>
      </c>
    </row>
    <row r="2240" spans="1:10" x14ac:dyDescent="0.35">
      <c r="A2240" s="2" t="s">
        <v>21</v>
      </c>
      <c r="B2240" s="2" t="s">
        <v>551</v>
      </c>
      <c r="C2240" s="2" t="s">
        <v>3</v>
      </c>
      <c r="D2240" s="2" t="s">
        <v>109</v>
      </c>
      <c r="E2240" s="3">
        <v>42533</v>
      </c>
      <c r="F2240" s="2" t="s">
        <v>18</v>
      </c>
      <c r="G2240" s="5">
        <v>5</v>
      </c>
      <c r="H2240" s="5">
        <v>53.35</v>
      </c>
      <c r="I2240" s="5">
        <v>266.75</v>
      </c>
      <c r="J2240" s="5">
        <f t="shared" si="34"/>
        <v>30</v>
      </c>
    </row>
    <row r="2241" spans="1:10" x14ac:dyDescent="0.35">
      <c r="A2241" s="2" t="s">
        <v>21</v>
      </c>
      <c r="B2241" s="2" t="s">
        <v>551</v>
      </c>
      <c r="C2241" s="2" t="s">
        <v>3</v>
      </c>
      <c r="D2241" s="2" t="s">
        <v>377</v>
      </c>
      <c r="E2241" s="3">
        <v>42533</v>
      </c>
      <c r="F2241" s="2" t="s">
        <v>12</v>
      </c>
      <c r="G2241" s="5">
        <v>5</v>
      </c>
      <c r="H2241" s="5">
        <v>16.32</v>
      </c>
      <c r="I2241" s="5">
        <v>81.599999999999994</v>
      </c>
      <c r="J2241" s="5">
        <f t="shared" si="34"/>
        <v>15</v>
      </c>
    </row>
    <row r="2242" spans="1:10" x14ac:dyDescent="0.35">
      <c r="A2242" s="2" t="s">
        <v>2</v>
      </c>
      <c r="B2242" s="2" t="s">
        <v>551</v>
      </c>
      <c r="C2242" s="2" t="s">
        <v>3</v>
      </c>
      <c r="D2242" s="2" t="s">
        <v>430</v>
      </c>
      <c r="E2242" s="3">
        <v>42533</v>
      </c>
      <c r="F2242" s="2" t="s">
        <v>5</v>
      </c>
      <c r="G2242" s="5">
        <v>3</v>
      </c>
      <c r="H2242" s="5">
        <v>12.42</v>
      </c>
      <c r="I2242" s="5">
        <v>37.26</v>
      </c>
      <c r="J2242" s="5">
        <f t="shared" si="34"/>
        <v>6</v>
      </c>
    </row>
    <row r="2243" spans="1:10" x14ac:dyDescent="0.35">
      <c r="A2243" s="2" t="s">
        <v>2</v>
      </c>
      <c r="B2243" s="2" t="s">
        <v>551</v>
      </c>
      <c r="C2243" s="2" t="s">
        <v>3</v>
      </c>
      <c r="D2243" s="2" t="s">
        <v>286</v>
      </c>
      <c r="E2243" s="3">
        <v>42534</v>
      </c>
      <c r="F2243" s="2" t="s">
        <v>5</v>
      </c>
      <c r="G2243" s="5">
        <v>5</v>
      </c>
      <c r="H2243" s="5">
        <v>12.42</v>
      </c>
      <c r="I2243" s="5">
        <v>62.1</v>
      </c>
      <c r="J2243" s="5">
        <f t="shared" ref="J2243:J2306" si="35">IF(F2243="Junk",G2243*2,IF(F2243="Stuff",G2243*3,IF(F2243="Things",G2243*3.5,G2243*6)))</f>
        <v>10</v>
      </c>
    </row>
    <row r="2244" spans="1:10" x14ac:dyDescent="0.35">
      <c r="A2244" s="2" t="s">
        <v>21</v>
      </c>
      <c r="B2244" s="2" t="s">
        <v>551</v>
      </c>
      <c r="C2244" s="2" t="s">
        <v>3</v>
      </c>
      <c r="D2244" s="2" t="s">
        <v>447</v>
      </c>
      <c r="E2244" s="3">
        <v>42534</v>
      </c>
      <c r="F2244" s="2" t="s">
        <v>15</v>
      </c>
      <c r="G2244" s="5">
        <v>8</v>
      </c>
      <c r="H2244" s="5">
        <v>17.829999999999998</v>
      </c>
      <c r="I2244" s="5">
        <v>142.63999999999999</v>
      </c>
      <c r="J2244" s="5">
        <f t="shared" si="35"/>
        <v>28</v>
      </c>
    </row>
    <row r="2245" spans="1:10" x14ac:dyDescent="0.35">
      <c r="A2245" s="2" t="s">
        <v>2</v>
      </c>
      <c r="B2245" s="2" t="s">
        <v>6</v>
      </c>
      <c r="C2245" s="2" t="s">
        <v>3</v>
      </c>
      <c r="D2245" s="2" t="s">
        <v>421</v>
      </c>
      <c r="E2245" s="3">
        <v>42534</v>
      </c>
      <c r="F2245" s="2" t="s">
        <v>18</v>
      </c>
      <c r="G2245" s="5">
        <v>10</v>
      </c>
      <c r="H2245" s="5">
        <v>53.35</v>
      </c>
      <c r="I2245" s="5">
        <v>533.5</v>
      </c>
      <c r="J2245" s="5">
        <f t="shared" si="35"/>
        <v>60</v>
      </c>
    </row>
    <row r="2246" spans="1:10" x14ac:dyDescent="0.35">
      <c r="A2246" s="2" t="s">
        <v>21</v>
      </c>
      <c r="B2246" s="2" t="s">
        <v>551</v>
      </c>
      <c r="C2246" s="2" t="s">
        <v>3</v>
      </c>
      <c r="D2246" s="2" t="s">
        <v>24</v>
      </c>
      <c r="E2246" s="3">
        <v>42534</v>
      </c>
      <c r="F2246" s="2" t="s">
        <v>15</v>
      </c>
      <c r="G2246" s="5">
        <v>9</v>
      </c>
      <c r="H2246" s="5">
        <v>17.829999999999998</v>
      </c>
      <c r="I2246" s="5">
        <v>160.46999999999997</v>
      </c>
      <c r="J2246" s="5">
        <f t="shared" si="35"/>
        <v>31.5</v>
      </c>
    </row>
    <row r="2247" spans="1:10" x14ac:dyDescent="0.35">
      <c r="A2247" s="2" t="s">
        <v>16</v>
      </c>
      <c r="B2247" s="2" t="s">
        <v>9</v>
      </c>
      <c r="C2247" s="2" t="s">
        <v>10</v>
      </c>
      <c r="D2247" s="2" t="s">
        <v>534</v>
      </c>
      <c r="E2247" s="3">
        <v>42534</v>
      </c>
      <c r="F2247" s="2" t="s">
        <v>5</v>
      </c>
      <c r="G2247" s="5">
        <v>5</v>
      </c>
      <c r="H2247" s="5">
        <v>12.42</v>
      </c>
      <c r="I2247" s="5">
        <v>62.1</v>
      </c>
      <c r="J2247" s="5">
        <f t="shared" si="35"/>
        <v>10</v>
      </c>
    </row>
    <row r="2248" spans="1:10" x14ac:dyDescent="0.35">
      <c r="A2248" s="2" t="s">
        <v>16</v>
      </c>
      <c r="B2248" s="2" t="s">
        <v>9</v>
      </c>
      <c r="C2248" s="2" t="s">
        <v>10</v>
      </c>
      <c r="D2248" s="2" t="s">
        <v>331</v>
      </c>
      <c r="E2248" s="3">
        <v>42534</v>
      </c>
      <c r="F2248" s="2" t="s">
        <v>5</v>
      </c>
      <c r="G2248" s="5">
        <v>3</v>
      </c>
      <c r="H2248" s="5">
        <v>12.42</v>
      </c>
      <c r="I2248" s="5">
        <v>37.26</v>
      </c>
      <c r="J2248" s="5">
        <f t="shared" si="35"/>
        <v>6</v>
      </c>
    </row>
    <row r="2249" spans="1:10" x14ac:dyDescent="0.35">
      <c r="A2249" s="2" t="s">
        <v>2</v>
      </c>
      <c r="B2249" s="2" t="s">
        <v>549</v>
      </c>
      <c r="C2249" s="2" t="s">
        <v>3</v>
      </c>
      <c r="D2249" s="2" t="s">
        <v>521</v>
      </c>
      <c r="E2249" s="3">
        <v>42534</v>
      </c>
      <c r="F2249" s="2" t="s">
        <v>12</v>
      </c>
      <c r="G2249" s="5">
        <v>10</v>
      </c>
      <c r="H2249" s="5">
        <v>16.32</v>
      </c>
      <c r="I2249" s="5">
        <v>163.19999999999999</v>
      </c>
      <c r="J2249" s="5">
        <f t="shared" si="35"/>
        <v>30</v>
      </c>
    </row>
    <row r="2250" spans="1:10" x14ac:dyDescent="0.35">
      <c r="A2250" s="2" t="s">
        <v>16</v>
      </c>
      <c r="B2250" s="2" t="s">
        <v>9</v>
      </c>
      <c r="C2250" s="2" t="s">
        <v>10</v>
      </c>
      <c r="D2250" s="2" t="s">
        <v>477</v>
      </c>
      <c r="E2250" s="3">
        <v>42534</v>
      </c>
      <c r="F2250" s="2" t="s">
        <v>18</v>
      </c>
      <c r="G2250" s="5">
        <v>7</v>
      </c>
      <c r="H2250" s="5">
        <v>53.35</v>
      </c>
      <c r="I2250" s="5">
        <v>373.45</v>
      </c>
      <c r="J2250" s="5">
        <f t="shared" si="35"/>
        <v>42</v>
      </c>
    </row>
    <row r="2251" spans="1:10" x14ac:dyDescent="0.35">
      <c r="A2251" s="2" t="s">
        <v>8</v>
      </c>
      <c r="B2251" s="2" t="s">
        <v>9</v>
      </c>
      <c r="C2251" s="2" t="s">
        <v>10</v>
      </c>
      <c r="D2251" s="2" t="s">
        <v>391</v>
      </c>
      <c r="E2251" s="3">
        <v>42534</v>
      </c>
      <c r="F2251" s="2" t="s">
        <v>15</v>
      </c>
      <c r="G2251" s="5">
        <v>4</v>
      </c>
      <c r="H2251" s="5">
        <v>17.829999999999998</v>
      </c>
      <c r="I2251" s="5">
        <v>71.319999999999993</v>
      </c>
      <c r="J2251" s="5">
        <f t="shared" si="35"/>
        <v>14</v>
      </c>
    </row>
    <row r="2252" spans="1:10" x14ac:dyDescent="0.35">
      <c r="A2252" s="2" t="s">
        <v>16</v>
      </c>
      <c r="B2252" s="2" t="s">
        <v>25</v>
      </c>
      <c r="C2252" s="2" t="s">
        <v>10</v>
      </c>
      <c r="D2252" s="2" t="s">
        <v>266</v>
      </c>
      <c r="E2252" s="3">
        <v>42534</v>
      </c>
      <c r="F2252" s="2" t="s">
        <v>5</v>
      </c>
      <c r="G2252" s="5">
        <v>9</v>
      </c>
      <c r="H2252" s="5">
        <v>12.42</v>
      </c>
      <c r="I2252" s="5">
        <v>111.78</v>
      </c>
      <c r="J2252" s="5">
        <f t="shared" si="35"/>
        <v>18</v>
      </c>
    </row>
    <row r="2253" spans="1:10" x14ac:dyDescent="0.35">
      <c r="A2253" s="2" t="s">
        <v>16</v>
      </c>
      <c r="B2253" s="2" t="s">
        <v>9</v>
      </c>
      <c r="C2253" s="2" t="s">
        <v>10</v>
      </c>
      <c r="D2253" s="2" t="s">
        <v>330</v>
      </c>
      <c r="E2253" s="3">
        <v>42534</v>
      </c>
      <c r="F2253" s="2" t="s">
        <v>15</v>
      </c>
      <c r="G2253" s="5">
        <v>1</v>
      </c>
      <c r="H2253" s="5">
        <v>17.829999999999998</v>
      </c>
      <c r="I2253" s="5">
        <v>17.829999999999998</v>
      </c>
      <c r="J2253" s="5">
        <f t="shared" si="35"/>
        <v>3.5</v>
      </c>
    </row>
    <row r="2254" spans="1:10" x14ac:dyDescent="0.35">
      <c r="A2254" s="2" t="s">
        <v>2</v>
      </c>
      <c r="B2254" s="2" t="s">
        <v>551</v>
      </c>
      <c r="C2254" s="2" t="s">
        <v>3</v>
      </c>
      <c r="D2254" s="2" t="s">
        <v>176</v>
      </c>
      <c r="E2254" s="3">
        <v>42534</v>
      </c>
      <c r="F2254" s="2" t="s">
        <v>18</v>
      </c>
      <c r="G2254" s="5">
        <v>10</v>
      </c>
      <c r="H2254" s="5">
        <v>53.35</v>
      </c>
      <c r="I2254" s="5">
        <v>533.5</v>
      </c>
      <c r="J2254" s="5">
        <f t="shared" si="35"/>
        <v>60</v>
      </c>
    </row>
    <row r="2255" spans="1:10" x14ac:dyDescent="0.35">
      <c r="A2255" s="2" t="s">
        <v>8</v>
      </c>
      <c r="B2255" s="2" t="s">
        <v>9</v>
      </c>
      <c r="C2255" s="2" t="s">
        <v>10</v>
      </c>
      <c r="D2255" s="2" t="s">
        <v>426</v>
      </c>
      <c r="E2255" s="3">
        <v>42534</v>
      </c>
      <c r="F2255" s="2" t="s">
        <v>15</v>
      </c>
      <c r="G2255" s="5">
        <v>8</v>
      </c>
      <c r="H2255" s="5">
        <v>17.829999999999998</v>
      </c>
      <c r="I2255" s="5">
        <v>142.63999999999999</v>
      </c>
      <c r="J2255" s="5">
        <f t="shared" si="35"/>
        <v>28</v>
      </c>
    </row>
    <row r="2256" spans="1:10" x14ac:dyDescent="0.35">
      <c r="A2256" s="2" t="s">
        <v>2</v>
      </c>
      <c r="B2256" s="2" t="s">
        <v>6</v>
      </c>
      <c r="C2256" s="2" t="s">
        <v>3</v>
      </c>
      <c r="D2256" s="2" t="s">
        <v>38</v>
      </c>
      <c r="E2256" s="3">
        <v>42534</v>
      </c>
      <c r="F2256" s="2" t="s">
        <v>18</v>
      </c>
      <c r="G2256" s="5">
        <v>10</v>
      </c>
      <c r="H2256" s="5">
        <v>53.35</v>
      </c>
      <c r="I2256" s="5">
        <v>533.5</v>
      </c>
      <c r="J2256" s="5">
        <f t="shared" si="35"/>
        <v>60</v>
      </c>
    </row>
    <row r="2257" spans="1:10" x14ac:dyDescent="0.35">
      <c r="A2257" s="2" t="s">
        <v>21</v>
      </c>
      <c r="B2257" s="2" t="s">
        <v>6</v>
      </c>
      <c r="C2257" s="2" t="s">
        <v>3</v>
      </c>
      <c r="D2257" s="2" t="s">
        <v>202</v>
      </c>
      <c r="E2257" s="3">
        <v>42534</v>
      </c>
      <c r="F2257" s="2" t="s">
        <v>18</v>
      </c>
      <c r="G2257" s="5">
        <v>10</v>
      </c>
      <c r="H2257" s="5">
        <v>53.35</v>
      </c>
      <c r="I2257" s="5">
        <v>533.5</v>
      </c>
      <c r="J2257" s="5">
        <f t="shared" si="35"/>
        <v>60</v>
      </c>
    </row>
    <row r="2258" spans="1:10" x14ac:dyDescent="0.35">
      <c r="A2258" s="2" t="s">
        <v>2</v>
      </c>
      <c r="B2258" s="2" t="s">
        <v>550</v>
      </c>
      <c r="C2258" s="2" t="s">
        <v>3</v>
      </c>
      <c r="D2258" s="2" t="s">
        <v>129</v>
      </c>
      <c r="E2258" s="3">
        <v>42534</v>
      </c>
      <c r="F2258" s="2" t="s">
        <v>18</v>
      </c>
      <c r="G2258" s="5">
        <v>8</v>
      </c>
      <c r="H2258" s="5">
        <v>53.35</v>
      </c>
      <c r="I2258" s="5">
        <v>426.8</v>
      </c>
      <c r="J2258" s="5">
        <f t="shared" si="35"/>
        <v>48</v>
      </c>
    </row>
    <row r="2259" spans="1:10" x14ac:dyDescent="0.35">
      <c r="A2259" s="2" t="s">
        <v>21</v>
      </c>
      <c r="B2259" s="2" t="s">
        <v>6</v>
      </c>
      <c r="C2259" s="2" t="s">
        <v>3</v>
      </c>
      <c r="D2259" s="2" t="s">
        <v>512</v>
      </c>
      <c r="E2259" s="3">
        <v>42534</v>
      </c>
      <c r="F2259" s="2" t="s">
        <v>5</v>
      </c>
      <c r="G2259" s="5">
        <v>1</v>
      </c>
      <c r="H2259" s="5">
        <v>12.42</v>
      </c>
      <c r="I2259" s="5">
        <v>12.42</v>
      </c>
      <c r="J2259" s="5">
        <f t="shared" si="35"/>
        <v>2</v>
      </c>
    </row>
    <row r="2260" spans="1:10" x14ac:dyDescent="0.35">
      <c r="A2260" s="2" t="s">
        <v>2</v>
      </c>
      <c r="B2260" s="2" t="s">
        <v>550</v>
      </c>
      <c r="C2260" s="2" t="s">
        <v>3</v>
      </c>
      <c r="D2260" s="2" t="s">
        <v>86</v>
      </c>
      <c r="E2260" s="3">
        <v>42534</v>
      </c>
      <c r="F2260" s="2" t="s">
        <v>15</v>
      </c>
      <c r="G2260" s="5">
        <v>2</v>
      </c>
      <c r="H2260" s="5">
        <v>17.829999999999998</v>
      </c>
      <c r="I2260" s="5">
        <v>35.659999999999997</v>
      </c>
      <c r="J2260" s="5">
        <f t="shared" si="35"/>
        <v>7</v>
      </c>
    </row>
    <row r="2261" spans="1:10" x14ac:dyDescent="0.35">
      <c r="A2261" s="2" t="s">
        <v>16</v>
      </c>
      <c r="B2261" s="2" t="s">
        <v>9</v>
      </c>
      <c r="C2261" s="2" t="s">
        <v>10</v>
      </c>
      <c r="D2261" s="2" t="s">
        <v>169</v>
      </c>
      <c r="E2261" s="3">
        <v>42534</v>
      </c>
      <c r="F2261" s="2" t="s">
        <v>5</v>
      </c>
      <c r="G2261" s="5">
        <v>5</v>
      </c>
      <c r="H2261" s="5">
        <v>12.42</v>
      </c>
      <c r="I2261" s="5">
        <v>62.1</v>
      </c>
      <c r="J2261" s="5">
        <f t="shared" si="35"/>
        <v>10</v>
      </c>
    </row>
    <row r="2262" spans="1:10" x14ac:dyDescent="0.35">
      <c r="A2262" s="2" t="s">
        <v>37</v>
      </c>
      <c r="B2262" s="2" t="s">
        <v>551</v>
      </c>
      <c r="C2262" s="2" t="s">
        <v>3</v>
      </c>
      <c r="D2262" s="2" t="s">
        <v>372</v>
      </c>
      <c r="E2262" s="3">
        <v>42534</v>
      </c>
      <c r="F2262" s="2" t="s">
        <v>15</v>
      </c>
      <c r="G2262" s="5">
        <v>5</v>
      </c>
      <c r="H2262" s="5">
        <v>17.829999999999998</v>
      </c>
      <c r="I2262" s="5">
        <v>89.149999999999991</v>
      </c>
      <c r="J2262" s="5">
        <f t="shared" si="35"/>
        <v>17.5</v>
      </c>
    </row>
    <row r="2263" spans="1:10" x14ac:dyDescent="0.35">
      <c r="A2263" s="2" t="s">
        <v>16</v>
      </c>
      <c r="B2263" s="2" t="s">
        <v>43</v>
      </c>
      <c r="C2263" s="2" t="s">
        <v>10</v>
      </c>
      <c r="D2263" s="2" t="s">
        <v>222</v>
      </c>
      <c r="E2263" s="3">
        <v>42534</v>
      </c>
      <c r="F2263" s="2" t="s">
        <v>15</v>
      </c>
      <c r="G2263" s="5">
        <v>4</v>
      </c>
      <c r="H2263" s="5">
        <v>17.829999999999998</v>
      </c>
      <c r="I2263" s="5">
        <v>71.319999999999993</v>
      </c>
      <c r="J2263" s="5">
        <f t="shared" si="35"/>
        <v>14</v>
      </c>
    </row>
    <row r="2264" spans="1:10" x14ac:dyDescent="0.35">
      <c r="A2264" s="2" t="s">
        <v>16</v>
      </c>
      <c r="B2264" s="2" t="s">
        <v>9</v>
      </c>
      <c r="C2264" s="2" t="s">
        <v>10</v>
      </c>
      <c r="D2264" s="2" t="s">
        <v>168</v>
      </c>
      <c r="E2264" s="3">
        <v>42535</v>
      </c>
      <c r="F2264" s="2" t="s">
        <v>5</v>
      </c>
      <c r="G2264" s="5">
        <v>8</v>
      </c>
      <c r="H2264" s="5">
        <v>12.42</v>
      </c>
      <c r="I2264" s="5">
        <v>99.36</v>
      </c>
      <c r="J2264" s="5">
        <f t="shared" si="35"/>
        <v>16</v>
      </c>
    </row>
    <row r="2265" spans="1:10" x14ac:dyDescent="0.35">
      <c r="A2265" s="2" t="s">
        <v>8</v>
      </c>
      <c r="B2265" s="2" t="s">
        <v>112</v>
      </c>
      <c r="C2265" s="2" t="s">
        <v>10</v>
      </c>
      <c r="D2265" s="2" t="s">
        <v>488</v>
      </c>
      <c r="E2265" s="3">
        <v>42535</v>
      </c>
      <c r="F2265" s="2" t="s">
        <v>5</v>
      </c>
      <c r="G2265" s="5">
        <v>10</v>
      </c>
      <c r="H2265" s="5">
        <v>12.42</v>
      </c>
      <c r="I2265" s="5">
        <v>124.2</v>
      </c>
      <c r="J2265" s="5">
        <f t="shared" si="35"/>
        <v>20</v>
      </c>
    </row>
    <row r="2266" spans="1:10" x14ac:dyDescent="0.35">
      <c r="A2266" s="2" t="s">
        <v>2</v>
      </c>
      <c r="B2266" s="2" t="s">
        <v>6</v>
      </c>
      <c r="C2266" s="2" t="s">
        <v>3</v>
      </c>
      <c r="D2266" s="2" t="s">
        <v>476</v>
      </c>
      <c r="E2266" s="3">
        <v>42535</v>
      </c>
      <c r="F2266" s="2" t="s">
        <v>12</v>
      </c>
      <c r="G2266" s="5">
        <v>7</v>
      </c>
      <c r="H2266" s="5">
        <v>16.32</v>
      </c>
      <c r="I2266" s="5">
        <v>114.24000000000001</v>
      </c>
      <c r="J2266" s="5">
        <f t="shared" si="35"/>
        <v>21</v>
      </c>
    </row>
    <row r="2267" spans="1:10" x14ac:dyDescent="0.35">
      <c r="A2267" s="2" t="s">
        <v>16</v>
      </c>
      <c r="B2267" s="2" t="s">
        <v>25</v>
      </c>
      <c r="C2267" s="2" t="s">
        <v>10</v>
      </c>
      <c r="D2267" s="2" t="s">
        <v>134</v>
      </c>
      <c r="E2267" s="3">
        <v>42535</v>
      </c>
      <c r="F2267" s="2" t="s">
        <v>18</v>
      </c>
      <c r="G2267" s="5">
        <v>4</v>
      </c>
      <c r="H2267" s="5">
        <v>53.35</v>
      </c>
      <c r="I2267" s="5">
        <v>213.4</v>
      </c>
      <c r="J2267" s="5">
        <f t="shared" si="35"/>
        <v>24</v>
      </c>
    </row>
    <row r="2268" spans="1:10" x14ac:dyDescent="0.35">
      <c r="A2268" s="2" t="s">
        <v>8</v>
      </c>
      <c r="B2268" s="2" t="s">
        <v>25</v>
      </c>
      <c r="C2268" s="2" t="s">
        <v>10</v>
      </c>
      <c r="D2268" s="2" t="s">
        <v>307</v>
      </c>
      <c r="E2268" s="3">
        <v>42535</v>
      </c>
      <c r="F2268" s="2" t="s">
        <v>5</v>
      </c>
      <c r="G2268" s="5">
        <v>4</v>
      </c>
      <c r="H2268" s="5">
        <v>12.42</v>
      </c>
      <c r="I2268" s="5">
        <v>49.68</v>
      </c>
      <c r="J2268" s="5">
        <f t="shared" si="35"/>
        <v>8</v>
      </c>
    </row>
    <row r="2269" spans="1:10" x14ac:dyDescent="0.35">
      <c r="A2269" s="2" t="s">
        <v>8</v>
      </c>
      <c r="B2269" s="2" t="s">
        <v>9</v>
      </c>
      <c r="C2269" s="2" t="s">
        <v>10</v>
      </c>
      <c r="D2269" s="2" t="s">
        <v>40</v>
      </c>
      <c r="E2269" s="3">
        <v>42535</v>
      </c>
      <c r="F2269" s="2" t="s">
        <v>15</v>
      </c>
      <c r="G2269" s="5">
        <v>4</v>
      </c>
      <c r="H2269" s="5">
        <v>17.829999999999998</v>
      </c>
      <c r="I2269" s="5">
        <v>71.319999999999993</v>
      </c>
      <c r="J2269" s="5">
        <f t="shared" si="35"/>
        <v>14</v>
      </c>
    </row>
    <row r="2270" spans="1:10" x14ac:dyDescent="0.35">
      <c r="A2270" s="2" t="s">
        <v>16</v>
      </c>
      <c r="B2270" s="2" t="s">
        <v>9</v>
      </c>
      <c r="C2270" s="2" t="s">
        <v>10</v>
      </c>
      <c r="D2270" s="2" t="s">
        <v>11</v>
      </c>
      <c r="E2270" s="3">
        <v>42535</v>
      </c>
      <c r="F2270" s="2" t="s">
        <v>5</v>
      </c>
      <c r="G2270" s="5">
        <v>6</v>
      </c>
      <c r="H2270" s="5">
        <v>12.42</v>
      </c>
      <c r="I2270" s="5">
        <v>74.52</v>
      </c>
      <c r="J2270" s="5">
        <f t="shared" si="35"/>
        <v>12</v>
      </c>
    </row>
    <row r="2271" spans="1:10" x14ac:dyDescent="0.35">
      <c r="A2271" s="2" t="s">
        <v>2</v>
      </c>
      <c r="B2271" s="2" t="s">
        <v>6</v>
      </c>
      <c r="C2271" s="2" t="s">
        <v>3</v>
      </c>
      <c r="D2271" s="2" t="s">
        <v>165</v>
      </c>
      <c r="E2271" s="3">
        <v>42535</v>
      </c>
      <c r="F2271" s="2" t="s">
        <v>5</v>
      </c>
      <c r="G2271" s="5">
        <v>2</v>
      </c>
      <c r="H2271" s="5">
        <v>12.42</v>
      </c>
      <c r="I2271" s="5">
        <v>24.84</v>
      </c>
      <c r="J2271" s="5">
        <f t="shared" si="35"/>
        <v>4</v>
      </c>
    </row>
    <row r="2272" spans="1:10" x14ac:dyDescent="0.35">
      <c r="A2272" s="2" t="s">
        <v>16</v>
      </c>
      <c r="B2272" s="2" t="s">
        <v>25</v>
      </c>
      <c r="C2272" s="2" t="s">
        <v>10</v>
      </c>
      <c r="D2272" s="2" t="s">
        <v>448</v>
      </c>
      <c r="E2272" s="3">
        <v>42535</v>
      </c>
      <c r="F2272" s="2" t="s">
        <v>15</v>
      </c>
      <c r="G2272" s="5">
        <v>4</v>
      </c>
      <c r="H2272" s="5">
        <v>17.829999999999998</v>
      </c>
      <c r="I2272" s="5">
        <v>71.319999999999993</v>
      </c>
      <c r="J2272" s="5">
        <f t="shared" si="35"/>
        <v>14</v>
      </c>
    </row>
    <row r="2273" spans="1:10" x14ac:dyDescent="0.35">
      <c r="A2273" s="2" t="s">
        <v>16</v>
      </c>
      <c r="B2273" s="2" t="s">
        <v>9</v>
      </c>
      <c r="C2273" s="2" t="s">
        <v>10</v>
      </c>
      <c r="D2273" s="2" t="s">
        <v>143</v>
      </c>
      <c r="E2273" s="3">
        <v>42535</v>
      </c>
      <c r="F2273" s="2" t="s">
        <v>5</v>
      </c>
      <c r="G2273" s="5">
        <v>4</v>
      </c>
      <c r="H2273" s="5">
        <v>12.42</v>
      </c>
      <c r="I2273" s="5">
        <v>49.68</v>
      </c>
      <c r="J2273" s="5">
        <f t="shared" si="35"/>
        <v>8</v>
      </c>
    </row>
    <row r="2274" spans="1:10" x14ac:dyDescent="0.35">
      <c r="A2274" s="2" t="s">
        <v>2</v>
      </c>
      <c r="B2274" s="2" t="s">
        <v>551</v>
      </c>
      <c r="C2274" s="2" t="s">
        <v>3</v>
      </c>
      <c r="D2274" s="2" t="s">
        <v>77</v>
      </c>
      <c r="E2274" s="3">
        <v>42536</v>
      </c>
      <c r="F2274" s="2" t="s">
        <v>18</v>
      </c>
      <c r="G2274" s="5">
        <v>2</v>
      </c>
      <c r="H2274" s="5">
        <v>53.35</v>
      </c>
      <c r="I2274" s="5">
        <v>106.7</v>
      </c>
      <c r="J2274" s="5">
        <f t="shared" si="35"/>
        <v>12</v>
      </c>
    </row>
    <row r="2275" spans="1:10" x14ac:dyDescent="0.35">
      <c r="A2275" s="2" t="s">
        <v>2</v>
      </c>
      <c r="B2275" s="2" t="s">
        <v>551</v>
      </c>
      <c r="C2275" s="2" t="s">
        <v>3</v>
      </c>
      <c r="D2275" s="2" t="s">
        <v>313</v>
      </c>
      <c r="E2275" s="3">
        <v>42536</v>
      </c>
      <c r="F2275" s="2" t="s">
        <v>5</v>
      </c>
      <c r="G2275" s="5">
        <v>5</v>
      </c>
      <c r="H2275" s="5">
        <v>12.42</v>
      </c>
      <c r="I2275" s="5">
        <v>62.1</v>
      </c>
      <c r="J2275" s="5">
        <f t="shared" si="35"/>
        <v>10</v>
      </c>
    </row>
    <row r="2276" spans="1:10" x14ac:dyDescent="0.35">
      <c r="A2276" s="2" t="s">
        <v>2</v>
      </c>
      <c r="B2276" s="2" t="s">
        <v>6</v>
      </c>
      <c r="C2276" s="2" t="s">
        <v>3</v>
      </c>
      <c r="D2276" s="2" t="s">
        <v>429</v>
      </c>
      <c r="E2276" s="3">
        <v>42536</v>
      </c>
      <c r="F2276" s="2" t="s">
        <v>5</v>
      </c>
      <c r="G2276" s="5">
        <v>3</v>
      </c>
      <c r="H2276" s="5">
        <v>12.42</v>
      </c>
      <c r="I2276" s="5">
        <v>37.26</v>
      </c>
      <c r="J2276" s="5">
        <f t="shared" si="35"/>
        <v>6</v>
      </c>
    </row>
    <row r="2277" spans="1:10" x14ac:dyDescent="0.35">
      <c r="A2277" s="2" t="s">
        <v>16</v>
      </c>
      <c r="B2277" s="2" t="s">
        <v>25</v>
      </c>
      <c r="C2277" s="2" t="s">
        <v>10</v>
      </c>
      <c r="D2277" s="2" t="s">
        <v>324</v>
      </c>
      <c r="E2277" s="3">
        <v>42536</v>
      </c>
      <c r="F2277" s="2" t="s">
        <v>5</v>
      </c>
      <c r="G2277" s="5">
        <v>10</v>
      </c>
      <c r="H2277" s="5">
        <v>12.42</v>
      </c>
      <c r="I2277" s="5">
        <v>124.2</v>
      </c>
      <c r="J2277" s="5">
        <f t="shared" si="35"/>
        <v>20</v>
      </c>
    </row>
    <row r="2278" spans="1:10" x14ac:dyDescent="0.35">
      <c r="A2278" s="2" t="s">
        <v>16</v>
      </c>
      <c r="B2278" s="2" t="s">
        <v>43</v>
      </c>
      <c r="C2278" s="2" t="s">
        <v>10</v>
      </c>
      <c r="D2278" s="2" t="s">
        <v>327</v>
      </c>
      <c r="E2278" s="3">
        <v>42536</v>
      </c>
      <c r="F2278" s="2" t="s">
        <v>18</v>
      </c>
      <c r="G2278" s="5">
        <v>7</v>
      </c>
      <c r="H2278" s="5">
        <v>53.35</v>
      </c>
      <c r="I2278" s="5">
        <v>373.45</v>
      </c>
      <c r="J2278" s="5">
        <f t="shared" si="35"/>
        <v>42</v>
      </c>
    </row>
    <row r="2279" spans="1:10" x14ac:dyDescent="0.35">
      <c r="A2279" s="2" t="s">
        <v>8</v>
      </c>
      <c r="B2279" s="2" t="s">
        <v>25</v>
      </c>
      <c r="C2279" s="2" t="s">
        <v>10</v>
      </c>
      <c r="D2279" s="2" t="s">
        <v>266</v>
      </c>
      <c r="E2279" s="3">
        <v>42536</v>
      </c>
      <c r="F2279" s="2" t="s">
        <v>15</v>
      </c>
      <c r="G2279" s="5">
        <v>3</v>
      </c>
      <c r="H2279" s="5">
        <v>17.829999999999998</v>
      </c>
      <c r="I2279" s="5">
        <v>53.489999999999995</v>
      </c>
      <c r="J2279" s="5">
        <f t="shared" si="35"/>
        <v>10.5</v>
      </c>
    </row>
    <row r="2280" spans="1:10" x14ac:dyDescent="0.35">
      <c r="A2280" s="2" t="s">
        <v>2</v>
      </c>
      <c r="B2280" s="2" t="s">
        <v>6</v>
      </c>
      <c r="C2280" s="2" t="s">
        <v>3</v>
      </c>
      <c r="D2280" s="2" t="s">
        <v>189</v>
      </c>
      <c r="E2280" s="3">
        <v>42536</v>
      </c>
      <c r="F2280" s="2" t="s">
        <v>18</v>
      </c>
      <c r="G2280" s="5">
        <v>9</v>
      </c>
      <c r="H2280" s="5">
        <v>53.35</v>
      </c>
      <c r="I2280" s="5">
        <v>480.15000000000003</v>
      </c>
      <c r="J2280" s="5">
        <f t="shared" si="35"/>
        <v>54</v>
      </c>
    </row>
    <row r="2281" spans="1:10" x14ac:dyDescent="0.35">
      <c r="A2281" s="2" t="s">
        <v>21</v>
      </c>
      <c r="B2281" s="2" t="s">
        <v>6</v>
      </c>
      <c r="C2281" s="2" t="s">
        <v>3</v>
      </c>
      <c r="D2281" s="2" t="s">
        <v>365</v>
      </c>
      <c r="E2281" s="3">
        <v>42536</v>
      </c>
      <c r="F2281" s="2" t="s">
        <v>12</v>
      </c>
      <c r="G2281" s="5">
        <v>7</v>
      </c>
      <c r="H2281" s="5">
        <v>16.32</v>
      </c>
      <c r="I2281" s="5">
        <v>114.24000000000001</v>
      </c>
      <c r="J2281" s="5">
        <f t="shared" si="35"/>
        <v>21</v>
      </c>
    </row>
    <row r="2282" spans="1:10" x14ac:dyDescent="0.35">
      <c r="A2282" s="2" t="s">
        <v>2</v>
      </c>
      <c r="B2282" s="2" t="s">
        <v>551</v>
      </c>
      <c r="C2282" s="2" t="s">
        <v>3</v>
      </c>
      <c r="D2282" s="2" t="s">
        <v>152</v>
      </c>
      <c r="E2282" s="3">
        <v>42536</v>
      </c>
      <c r="F2282" s="2" t="s">
        <v>12</v>
      </c>
      <c r="G2282" s="5">
        <v>4</v>
      </c>
      <c r="H2282" s="5">
        <v>16.32</v>
      </c>
      <c r="I2282" s="5">
        <v>65.28</v>
      </c>
      <c r="J2282" s="5">
        <f t="shared" si="35"/>
        <v>12</v>
      </c>
    </row>
    <row r="2283" spans="1:10" x14ac:dyDescent="0.35">
      <c r="A2283" s="2" t="s">
        <v>2</v>
      </c>
      <c r="B2283" s="2" t="s">
        <v>549</v>
      </c>
      <c r="C2283" s="2" t="s">
        <v>3</v>
      </c>
      <c r="D2283" s="2" t="s">
        <v>403</v>
      </c>
      <c r="E2283" s="3">
        <v>42536</v>
      </c>
      <c r="F2283" s="2" t="s">
        <v>12</v>
      </c>
      <c r="G2283" s="5">
        <v>8</v>
      </c>
      <c r="H2283" s="5">
        <v>16.32</v>
      </c>
      <c r="I2283" s="5">
        <v>130.56</v>
      </c>
      <c r="J2283" s="5">
        <f t="shared" si="35"/>
        <v>24</v>
      </c>
    </row>
    <row r="2284" spans="1:10" x14ac:dyDescent="0.35">
      <c r="A2284" s="2" t="s">
        <v>2</v>
      </c>
      <c r="B2284" s="2" t="s">
        <v>6</v>
      </c>
      <c r="C2284" s="2" t="s">
        <v>3</v>
      </c>
      <c r="D2284" s="2" t="s">
        <v>336</v>
      </c>
      <c r="E2284" s="3">
        <v>42536</v>
      </c>
      <c r="F2284" s="2" t="s">
        <v>15</v>
      </c>
      <c r="G2284" s="5">
        <v>3</v>
      </c>
      <c r="H2284" s="5">
        <v>17.829999999999998</v>
      </c>
      <c r="I2284" s="5">
        <v>53.489999999999995</v>
      </c>
      <c r="J2284" s="5">
        <f t="shared" si="35"/>
        <v>10.5</v>
      </c>
    </row>
    <row r="2285" spans="1:10" x14ac:dyDescent="0.35">
      <c r="A2285" s="2" t="s">
        <v>16</v>
      </c>
      <c r="B2285" s="2" t="s">
        <v>43</v>
      </c>
      <c r="C2285" s="2" t="s">
        <v>10</v>
      </c>
      <c r="D2285" s="2" t="s">
        <v>105</v>
      </c>
      <c r="E2285" s="3">
        <v>42536</v>
      </c>
      <c r="F2285" s="2" t="s">
        <v>5</v>
      </c>
      <c r="G2285" s="5">
        <v>2</v>
      </c>
      <c r="H2285" s="5">
        <v>12.42</v>
      </c>
      <c r="I2285" s="5">
        <v>24.84</v>
      </c>
      <c r="J2285" s="5">
        <f t="shared" si="35"/>
        <v>4</v>
      </c>
    </row>
    <row r="2286" spans="1:10" x14ac:dyDescent="0.35">
      <c r="A2286" s="2" t="s">
        <v>8</v>
      </c>
      <c r="B2286" s="2" t="s">
        <v>9</v>
      </c>
      <c r="C2286" s="2" t="s">
        <v>10</v>
      </c>
      <c r="D2286" s="2" t="s">
        <v>356</v>
      </c>
      <c r="E2286" s="3">
        <v>42537</v>
      </c>
      <c r="F2286" s="2" t="s">
        <v>15</v>
      </c>
      <c r="G2286" s="5">
        <v>6</v>
      </c>
      <c r="H2286" s="5">
        <v>17.829999999999998</v>
      </c>
      <c r="I2286" s="5">
        <v>106.97999999999999</v>
      </c>
      <c r="J2286" s="5">
        <f t="shared" si="35"/>
        <v>21</v>
      </c>
    </row>
    <row r="2287" spans="1:10" x14ac:dyDescent="0.35">
      <c r="A2287" s="2" t="s">
        <v>2</v>
      </c>
      <c r="B2287" s="2" t="s">
        <v>6</v>
      </c>
      <c r="C2287" s="2" t="s">
        <v>3</v>
      </c>
      <c r="D2287" s="2" t="s">
        <v>296</v>
      </c>
      <c r="E2287" s="3">
        <v>42537</v>
      </c>
      <c r="F2287" s="2" t="s">
        <v>12</v>
      </c>
      <c r="G2287" s="5">
        <v>6</v>
      </c>
      <c r="H2287" s="5">
        <v>16.32</v>
      </c>
      <c r="I2287" s="5">
        <v>97.92</v>
      </c>
      <c r="J2287" s="5">
        <f t="shared" si="35"/>
        <v>18</v>
      </c>
    </row>
    <row r="2288" spans="1:10" x14ac:dyDescent="0.35">
      <c r="A2288" s="2" t="s">
        <v>2</v>
      </c>
      <c r="B2288" s="2" t="s">
        <v>6</v>
      </c>
      <c r="C2288" s="2" t="s">
        <v>3</v>
      </c>
      <c r="D2288" s="2" t="s">
        <v>421</v>
      </c>
      <c r="E2288" s="3">
        <v>42537</v>
      </c>
      <c r="F2288" s="2" t="s">
        <v>12</v>
      </c>
      <c r="G2288" s="5">
        <v>6</v>
      </c>
      <c r="H2288" s="5">
        <v>16.32</v>
      </c>
      <c r="I2288" s="5">
        <v>97.92</v>
      </c>
      <c r="J2288" s="5">
        <f t="shared" si="35"/>
        <v>18</v>
      </c>
    </row>
    <row r="2289" spans="1:10" x14ac:dyDescent="0.35">
      <c r="A2289" s="2" t="s">
        <v>16</v>
      </c>
      <c r="B2289" s="2" t="s">
        <v>43</v>
      </c>
      <c r="C2289" s="2" t="s">
        <v>10</v>
      </c>
      <c r="D2289" s="2" t="s">
        <v>350</v>
      </c>
      <c r="E2289" s="3">
        <v>42537</v>
      </c>
      <c r="F2289" s="2" t="s">
        <v>15</v>
      </c>
      <c r="G2289" s="5">
        <v>1</v>
      </c>
      <c r="H2289" s="5">
        <v>17.829999999999998</v>
      </c>
      <c r="I2289" s="5">
        <v>17.829999999999998</v>
      </c>
      <c r="J2289" s="5">
        <f t="shared" si="35"/>
        <v>3.5</v>
      </c>
    </row>
    <row r="2290" spans="1:10" x14ac:dyDescent="0.35">
      <c r="A2290" s="2" t="s">
        <v>16</v>
      </c>
      <c r="B2290" s="2" t="s">
        <v>9</v>
      </c>
      <c r="C2290" s="2" t="s">
        <v>10</v>
      </c>
      <c r="D2290" s="2" t="s">
        <v>187</v>
      </c>
      <c r="E2290" s="3">
        <v>42537</v>
      </c>
      <c r="F2290" s="2" t="s">
        <v>12</v>
      </c>
      <c r="G2290" s="5">
        <v>3</v>
      </c>
      <c r="H2290" s="5">
        <v>16.32</v>
      </c>
      <c r="I2290" s="5">
        <v>48.96</v>
      </c>
      <c r="J2290" s="5">
        <f t="shared" si="35"/>
        <v>9</v>
      </c>
    </row>
    <row r="2291" spans="1:10" x14ac:dyDescent="0.35">
      <c r="A2291" s="2" t="s">
        <v>37</v>
      </c>
      <c r="B2291" s="2" t="s">
        <v>6</v>
      </c>
      <c r="C2291" s="2" t="s">
        <v>3</v>
      </c>
      <c r="D2291" s="2" t="s">
        <v>469</v>
      </c>
      <c r="E2291" s="3">
        <v>42537</v>
      </c>
      <c r="F2291" s="2" t="s">
        <v>12</v>
      </c>
      <c r="G2291" s="5">
        <v>6</v>
      </c>
      <c r="H2291" s="5">
        <v>16.32</v>
      </c>
      <c r="I2291" s="5">
        <v>97.92</v>
      </c>
      <c r="J2291" s="5">
        <f t="shared" si="35"/>
        <v>18</v>
      </c>
    </row>
    <row r="2292" spans="1:10" x14ac:dyDescent="0.35">
      <c r="A2292" s="2" t="s">
        <v>8</v>
      </c>
      <c r="B2292" s="2" t="s">
        <v>25</v>
      </c>
      <c r="C2292" s="2" t="s">
        <v>10</v>
      </c>
      <c r="D2292" s="2" t="s">
        <v>381</v>
      </c>
      <c r="E2292" s="3">
        <v>42537</v>
      </c>
      <c r="F2292" s="2" t="s">
        <v>18</v>
      </c>
      <c r="G2292" s="5">
        <v>9</v>
      </c>
      <c r="H2292" s="5">
        <v>53.35</v>
      </c>
      <c r="I2292" s="5">
        <v>480.15000000000003</v>
      </c>
      <c r="J2292" s="5">
        <f t="shared" si="35"/>
        <v>54</v>
      </c>
    </row>
    <row r="2293" spans="1:10" x14ac:dyDescent="0.35">
      <c r="A2293" s="2" t="s">
        <v>21</v>
      </c>
      <c r="B2293" s="2" t="s">
        <v>6</v>
      </c>
      <c r="C2293" s="2" t="s">
        <v>3</v>
      </c>
      <c r="D2293" s="2" t="s">
        <v>202</v>
      </c>
      <c r="E2293" s="3">
        <v>42537</v>
      </c>
      <c r="F2293" s="2" t="s">
        <v>5</v>
      </c>
      <c r="G2293" s="5">
        <v>10</v>
      </c>
      <c r="H2293" s="5">
        <v>12.42</v>
      </c>
      <c r="I2293" s="5">
        <v>124.2</v>
      </c>
      <c r="J2293" s="5">
        <f t="shared" si="35"/>
        <v>20</v>
      </c>
    </row>
    <row r="2294" spans="1:10" x14ac:dyDescent="0.35">
      <c r="A2294" s="2" t="s">
        <v>8</v>
      </c>
      <c r="B2294" s="2" t="s">
        <v>9</v>
      </c>
      <c r="C2294" s="2" t="s">
        <v>10</v>
      </c>
      <c r="D2294" s="2" t="s">
        <v>182</v>
      </c>
      <c r="E2294" s="3">
        <v>42537</v>
      </c>
      <c r="F2294" s="2" t="s">
        <v>5</v>
      </c>
      <c r="G2294" s="5">
        <v>2</v>
      </c>
      <c r="H2294" s="5">
        <v>12.42</v>
      </c>
      <c r="I2294" s="5">
        <v>24.84</v>
      </c>
      <c r="J2294" s="5">
        <f t="shared" si="35"/>
        <v>4</v>
      </c>
    </row>
    <row r="2295" spans="1:10" x14ac:dyDescent="0.35">
      <c r="A2295" s="2" t="s">
        <v>16</v>
      </c>
      <c r="B2295" s="2" t="s">
        <v>43</v>
      </c>
      <c r="C2295" s="2" t="s">
        <v>10</v>
      </c>
      <c r="D2295" s="2" t="s">
        <v>292</v>
      </c>
      <c r="E2295" s="3">
        <v>42537</v>
      </c>
      <c r="F2295" s="2" t="s">
        <v>5</v>
      </c>
      <c r="G2295" s="5">
        <v>1</v>
      </c>
      <c r="H2295" s="5">
        <v>12.42</v>
      </c>
      <c r="I2295" s="5">
        <v>12.42</v>
      </c>
      <c r="J2295" s="5">
        <f t="shared" si="35"/>
        <v>2</v>
      </c>
    </row>
    <row r="2296" spans="1:10" x14ac:dyDescent="0.35">
      <c r="A2296" s="2" t="s">
        <v>2</v>
      </c>
      <c r="B2296" s="2" t="s">
        <v>550</v>
      </c>
      <c r="C2296" s="2" t="s">
        <v>3</v>
      </c>
      <c r="D2296" s="2" t="s">
        <v>507</v>
      </c>
      <c r="E2296" s="3">
        <v>42537</v>
      </c>
      <c r="F2296" s="2" t="s">
        <v>18</v>
      </c>
      <c r="G2296" s="5">
        <v>8</v>
      </c>
      <c r="H2296" s="5">
        <v>53.35</v>
      </c>
      <c r="I2296" s="5">
        <v>426.8</v>
      </c>
      <c r="J2296" s="5">
        <f t="shared" si="35"/>
        <v>48</v>
      </c>
    </row>
    <row r="2297" spans="1:10" x14ac:dyDescent="0.35">
      <c r="A2297" s="2" t="s">
        <v>16</v>
      </c>
      <c r="B2297" s="2" t="s">
        <v>9</v>
      </c>
      <c r="C2297" s="2" t="s">
        <v>10</v>
      </c>
      <c r="D2297" s="2" t="s">
        <v>393</v>
      </c>
      <c r="E2297" s="3">
        <v>42537</v>
      </c>
      <c r="F2297" s="2" t="s">
        <v>15</v>
      </c>
      <c r="G2297" s="5">
        <v>10</v>
      </c>
      <c r="H2297" s="5">
        <v>17.829999999999998</v>
      </c>
      <c r="I2297" s="5">
        <v>178.29999999999998</v>
      </c>
      <c r="J2297" s="5">
        <f t="shared" si="35"/>
        <v>35</v>
      </c>
    </row>
    <row r="2298" spans="1:10" x14ac:dyDescent="0.35">
      <c r="A2298" s="2" t="s">
        <v>2</v>
      </c>
      <c r="B2298" s="2" t="s">
        <v>550</v>
      </c>
      <c r="C2298" s="2" t="s">
        <v>3</v>
      </c>
      <c r="D2298" s="2" t="s">
        <v>254</v>
      </c>
      <c r="E2298" s="3">
        <v>42538</v>
      </c>
      <c r="F2298" s="2" t="s">
        <v>5</v>
      </c>
      <c r="G2298" s="5">
        <v>3</v>
      </c>
      <c r="H2298" s="5">
        <v>12.42</v>
      </c>
      <c r="I2298" s="5">
        <v>37.26</v>
      </c>
      <c r="J2298" s="5">
        <f t="shared" si="35"/>
        <v>6</v>
      </c>
    </row>
    <row r="2299" spans="1:10" x14ac:dyDescent="0.35">
      <c r="A2299" s="2" t="s">
        <v>8</v>
      </c>
      <c r="B2299" s="2" t="s">
        <v>43</v>
      </c>
      <c r="C2299" s="2" t="s">
        <v>10</v>
      </c>
      <c r="D2299" s="2" t="s">
        <v>292</v>
      </c>
      <c r="E2299" s="3">
        <v>42538</v>
      </c>
      <c r="F2299" s="2" t="s">
        <v>5</v>
      </c>
      <c r="G2299" s="5">
        <v>10</v>
      </c>
      <c r="H2299" s="5">
        <v>12.42</v>
      </c>
      <c r="I2299" s="5">
        <v>124.2</v>
      </c>
      <c r="J2299" s="5">
        <f t="shared" si="35"/>
        <v>20</v>
      </c>
    </row>
    <row r="2300" spans="1:10" x14ac:dyDescent="0.35">
      <c r="A2300" s="2" t="s">
        <v>2</v>
      </c>
      <c r="B2300" s="2" t="s">
        <v>551</v>
      </c>
      <c r="C2300" s="2" t="s">
        <v>3</v>
      </c>
      <c r="D2300" s="2" t="s">
        <v>218</v>
      </c>
      <c r="E2300" s="3">
        <v>42538</v>
      </c>
      <c r="F2300" s="2" t="s">
        <v>18</v>
      </c>
      <c r="G2300" s="5">
        <v>5</v>
      </c>
      <c r="H2300" s="5">
        <v>53.35</v>
      </c>
      <c r="I2300" s="5">
        <v>266.75</v>
      </c>
      <c r="J2300" s="5">
        <f t="shared" si="35"/>
        <v>30</v>
      </c>
    </row>
    <row r="2301" spans="1:10" x14ac:dyDescent="0.35">
      <c r="A2301" s="2" t="s">
        <v>8</v>
      </c>
      <c r="B2301" s="2" t="s">
        <v>25</v>
      </c>
      <c r="C2301" s="2" t="s">
        <v>10</v>
      </c>
      <c r="D2301" s="2" t="s">
        <v>75</v>
      </c>
      <c r="E2301" s="3">
        <v>42538</v>
      </c>
      <c r="F2301" s="2" t="s">
        <v>5</v>
      </c>
      <c r="G2301" s="5">
        <v>2</v>
      </c>
      <c r="H2301" s="5">
        <v>12.42</v>
      </c>
      <c r="I2301" s="5">
        <v>24.84</v>
      </c>
      <c r="J2301" s="5">
        <f t="shared" si="35"/>
        <v>4</v>
      </c>
    </row>
    <row r="2302" spans="1:10" x14ac:dyDescent="0.35">
      <c r="A2302" s="2" t="s">
        <v>16</v>
      </c>
      <c r="B2302" s="2" t="s">
        <v>9</v>
      </c>
      <c r="C2302" s="2" t="s">
        <v>10</v>
      </c>
      <c r="D2302" s="2" t="s">
        <v>239</v>
      </c>
      <c r="E2302" s="3">
        <v>42538</v>
      </c>
      <c r="F2302" s="2" t="s">
        <v>12</v>
      </c>
      <c r="G2302" s="5">
        <v>6</v>
      </c>
      <c r="H2302" s="5">
        <v>16.32</v>
      </c>
      <c r="I2302" s="5">
        <v>97.92</v>
      </c>
      <c r="J2302" s="5">
        <f t="shared" si="35"/>
        <v>18</v>
      </c>
    </row>
    <row r="2303" spans="1:10" x14ac:dyDescent="0.35">
      <c r="A2303" s="2" t="s">
        <v>2</v>
      </c>
      <c r="B2303" s="2" t="s">
        <v>551</v>
      </c>
      <c r="C2303" s="2" t="s">
        <v>3</v>
      </c>
      <c r="D2303" s="2" t="s">
        <v>256</v>
      </c>
      <c r="E2303" s="3">
        <v>42538</v>
      </c>
      <c r="F2303" s="2" t="s">
        <v>15</v>
      </c>
      <c r="G2303" s="5">
        <v>4</v>
      </c>
      <c r="H2303" s="5">
        <v>17.829999999999998</v>
      </c>
      <c r="I2303" s="5">
        <v>71.319999999999993</v>
      </c>
      <c r="J2303" s="5">
        <f t="shared" si="35"/>
        <v>14</v>
      </c>
    </row>
    <row r="2304" spans="1:10" x14ac:dyDescent="0.35">
      <c r="A2304" s="2" t="s">
        <v>37</v>
      </c>
      <c r="B2304" s="2" t="s">
        <v>6</v>
      </c>
      <c r="C2304" s="2" t="s">
        <v>3</v>
      </c>
      <c r="D2304" s="2" t="s">
        <v>421</v>
      </c>
      <c r="E2304" s="3">
        <v>42538</v>
      </c>
      <c r="F2304" s="2" t="s">
        <v>5</v>
      </c>
      <c r="G2304" s="5">
        <v>10</v>
      </c>
      <c r="H2304" s="5">
        <v>12.42</v>
      </c>
      <c r="I2304" s="5">
        <v>124.2</v>
      </c>
      <c r="J2304" s="5">
        <f t="shared" si="35"/>
        <v>20</v>
      </c>
    </row>
    <row r="2305" spans="1:10" x14ac:dyDescent="0.35">
      <c r="A2305" s="2" t="s">
        <v>16</v>
      </c>
      <c r="B2305" s="2" t="s">
        <v>9</v>
      </c>
      <c r="C2305" s="2" t="s">
        <v>10</v>
      </c>
      <c r="D2305" s="2" t="s">
        <v>228</v>
      </c>
      <c r="E2305" s="3">
        <v>42538</v>
      </c>
      <c r="F2305" s="2" t="s">
        <v>18</v>
      </c>
      <c r="G2305" s="5">
        <v>8</v>
      </c>
      <c r="H2305" s="5">
        <v>53.35</v>
      </c>
      <c r="I2305" s="5">
        <v>426.8</v>
      </c>
      <c r="J2305" s="5">
        <f t="shared" si="35"/>
        <v>48</v>
      </c>
    </row>
    <row r="2306" spans="1:10" x14ac:dyDescent="0.35">
      <c r="A2306" s="2" t="s">
        <v>2</v>
      </c>
      <c r="B2306" s="2" t="s">
        <v>6</v>
      </c>
      <c r="C2306" s="2" t="s">
        <v>3</v>
      </c>
      <c r="D2306" s="2" t="s">
        <v>336</v>
      </c>
      <c r="E2306" s="3">
        <v>42538</v>
      </c>
      <c r="F2306" s="2" t="s">
        <v>12</v>
      </c>
      <c r="G2306" s="5">
        <v>6</v>
      </c>
      <c r="H2306" s="5">
        <v>16.32</v>
      </c>
      <c r="I2306" s="5">
        <v>97.92</v>
      </c>
      <c r="J2306" s="5">
        <f t="shared" si="35"/>
        <v>18</v>
      </c>
    </row>
    <row r="2307" spans="1:10" x14ac:dyDescent="0.35">
      <c r="A2307" s="2" t="s">
        <v>8</v>
      </c>
      <c r="B2307" s="2" t="s">
        <v>9</v>
      </c>
      <c r="C2307" s="2" t="s">
        <v>10</v>
      </c>
      <c r="D2307" s="2" t="s">
        <v>107</v>
      </c>
      <c r="E2307" s="3">
        <v>42538</v>
      </c>
      <c r="F2307" s="2" t="s">
        <v>5</v>
      </c>
      <c r="G2307" s="5">
        <v>4</v>
      </c>
      <c r="H2307" s="5">
        <v>12.42</v>
      </c>
      <c r="I2307" s="5">
        <v>49.68</v>
      </c>
      <c r="J2307" s="5">
        <f t="shared" ref="J2307:J2370" si="36">IF(F2307="Junk",G2307*2,IF(F2307="Stuff",G2307*3,IF(F2307="Things",G2307*3.5,G2307*6)))</f>
        <v>8</v>
      </c>
    </row>
    <row r="2308" spans="1:10" x14ac:dyDescent="0.35">
      <c r="A2308" s="2" t="s">
        <v>2</v>
      </c>
      <c r="B2308" s="2" t="s">
        <v>551</v>
      </c>
      <c r="C2308" s="2" t="s">
        <v>3</v>
      </c>
      <c r="D2308" s="2" t="s">
        <v>4</v>
      </c>
      <c r="E2308" s="3">
        <v>42538</v>
      </c>
      <c r="F2308" s="2" t="s">
        <v>12</v>
      </c>
      <c r="G2308" s="5">
        <v>1</v>
      </c>
      <c r="H2308" s="5">
        <v>16.32</v>
      </c>
      <c r="I2308" s="5">
        <v>16.32</v>
      </c>
      <c r="J2308" s="5">
        <f t="shared" si="36"/>
        <v>3</v>
      </c>
    </row>
    <row r="2309" spans="1:10" x14ac:dyDescent="0.35">
      <c r="A2309" s="2" t="s">
        <v>21</v>
      </c>
      <c r="B2309" s="2" t="s">
        <v>551</v>
      </c>
      <c r="C2309" s="2" t="s">
        <v>3</v>
      </c>
      <c r="D2309" s="2" t="s">
        <v>183</v>
      </c>
      <c r="E2309" s="3">
        <v>42538</v>
      </c>
      <c r="F2309" s="2" t="s">
        <v>18</v>
      </c>
      <c r="G2309" s="5">
        <v>2</v>
      </c>
      <c r="H2309" s="5">
        <v>53.35</v>
      </c>
      <c r="I2309" s="5">
        <v>106.7</v>
      </c>
      <c r="J2309" s="5">
        <f t="shared" si="36"/>
        <v>12</v>
      </c>
    </row>
    <row r="2310" spans="1:10" x14ac:dyDescent="0.35">
      <c r="A2310" s="2" t="s">
        <v>21</v>
      </c>
      <c r="B2310" s="2" t="s">
        <v>551</v>
      </c>
      <c r="C2310" s="2" t="s">
        <v>3</v>
      </c>
      <c r="D2310" s="2" t="s">
        <v>437</v>
      </c>
      <c r="E2310" s="3">
        <v>42538</v>
      </c>
      <c r="F2310" s="2" t="s">
        <v>12</v>
      </c>
      <c r="G2310" s="5">
        <v>5</v>
      </c>
      <c r="H2310" s="5">
        <v>16.32</v>
      </c>
      <c r="I2310" s="5">
        <v>81.599999999999994</v>
      </c>
      <c r="J2310" s="5">
        <f t="shared" si="36"/>
        <v>15</v>
      </c>
    </row>
    <row r="2311" spans="1:10" x14ac:dyDescent="0.35">
      <c r="A2311" s="2" t="s">
        <v>2</v>
      </c>
      <c r="B2311" s="2" t="s">
        <v>551</v>
      </c>
      <c r="C2311" s="2" t="s">
        <v>3</v>
      </c>
      <c r="D2311" s="2" t="s">
        <v>173</v>
      </c>
      <c r="E2311" s="3">
        <v>42538</v>
      </c>
      <c r="F2311" s="2" t="s">
        <v>12</v>
      </c>
      <c r="G2311" s="5">
        <v>6</v>
      </c>
      <c r="H2311" s="5">
        <v>16.32</v>
      </c>
      <c r="I2311" s="5">
        <v>97.92</v>
      </c>
      <c r="J2311" s="5">
        <f t="shared" si="36"/>
        <v>18</v>
      </c>
    </row>
    <row r="2312" spans="1:10" x14ac:dyDescent="0.35">
      <c r="A2312" s="2" t="s">
        <v>2</v>
      </c>
      <c r="B2312" s="2" t="s">
        <v>550</v>
      </c>
      <c r="C2312" s="2" t="s">
        <v>3</v>
      </c>
      <c r="D2312" s="2" t="s">
        <v>279</v>
      </c>
      <c r="E2312" s="3">
        <v>42538</v>
      </c>
      <c r="F2312" s="2" t="s">
        <v>18</v>
      </c>
      <c r="G2312" s="5">
        <v>8</v>
      </c>
      <c r="H2312" s="5">
        <v>53.35</v>
      </c>
      <c r="I2312" s="5">
        <v>426.8</v>
      </c>
      <c r="J2312" s="5">
        <f t="shared" si="36"/>
        <v>48</v>
      </c>
    </row>
    <row r="2313" spans="1:10" x14ac:dyDescent="0.35">
      <c r="A2313" s="2" t="s">
        <v>8</v>
      </c>
      <c r="B2313" s="2" t="s">
        <v>9</v>
      </c>
      <c r="C2313" s="2" t="s">
        <v>10</v>
      </c>
      <c r="D2313" s="2" t="s">
        <v>367</v>
      </c>
      <c r="E2313" s="3">
        <v>42538</v>
      </c>
      <c r="F2313" s="2" t="s">
        <v>5</v>
      </c>
      <c r="G2313" s="5">
        <v>5</v>
      </c>
      <c r="H2313" s="5">
        <v>12.42</v>
      </c>
      <c r="I2313" s="5">
        <v>62.1</v>
      </c>
      <c r="J2313" s="5">
        <f t="shared" si="36"/>
        <v>10</v>
      </c>
    </row>
    <row r="2314" spans="1:10" x14ac:dyDescent="0.35">
      <c r="A2314" s="2" t="s">
        <v>16</v>
      </c>
      <c r="B2314" s="2" t="s">
        <v>9</v>
      </c>
      <c r="C2314" s="2" t="s">
        <v>10</v>
      </c>
      <c r="D2314" s="2" t="s">
        <v>201</v>
      </c>
      <c r="E2314" s="3">
        <v>42539</v>
      </c>
      <c r="F2314" s="2" t="s">
        <v>18</v>
      </c>
      <c r="G2314" s="5">
        <v>4</v>
      </c>
      <c r="H2314" s="5">
        <v>53.35</v>
      </c>
      <c r="I2314" s="5">
        <v>213.4</v>
      </c>
      <c r="J2314" s="5">
        <f t="shared" si="36"/>
        <v>24</v>
      </c>
    </row>
    <row r="2315" spans="1:10" x14ac:dyDescent="0.35">
      <c r="A2315" s="2" t="s">
        <v>16</v>
      </c>
      <c r="B2315" s="2" t="s">
        <v>9</v>
      </c>
      <c r="C2315" s="2" t="s">
        <v>10</v>
      </c>
      <c r="D2315" s="2" t="s">
        <v>393</v>
      </c>
      <c r="E2315" s="3">
        <v>42539</v>
      </c>
      <c r="F2315" s="2" t="s">
        <v>18</v>
      </c>
      <c r="G2315" s="5">
        <v>8</v>
      </c>
      <c r="H2315" s="5">
        <v>53.35</v>
      </c>
      <c r="I2315" s="5">
        <v>426.8</v>
      </c>
      <c r="J2315" s="5">
        <f t="shared" si="36"/>
        <v>48</v>
      </c>
    </row>
    <row r="2316" spans="1:10" x14ac:dyDescent="0.35">
      <c r="A2316" s="2" t="s">
        <v>16</v>
      </c>
      <c r="B2316" s="2" t="s">
        <v>9</v>
      </c>
      <c r="C2316" s="2" t="s">
        <v>10</v>
      </c>
      <c r="D2316" s="2" t="s">
        <v>169</v>
      </c>
      <c r="E2316" s="3">
        <v>42539</v>
      </c>
      <c r="F2316" s="2" t="s">
        <v>5</v>
      </c>
      <c r="G2316" s="5">
        <v>1</v>
      </c>
      <c r="H2316" s="5">
        <v>12.42</v>
      </c>
      <c r="I2316" s="5">
        <v>12.42</v>
      </c>
      <c r="J2316" s="5">
        <f t="shared" si="36"/>
        <v>2</v>
      </c>
    </row>
    <row r="2317" spans="1:10" x14ac:dyDescent="0.35">
      <c r="A2317" s="2" t="s">
        <v>8</v>
      </c>
      <c r="B2317" s="2" t="s">
        <v>43</v>
      </c>
      <c r="C2317" s="2" t="s">
        <v>10</v>
      </c>
      <c r="D2317" s="2" t="s">
        <v>303</v>
      </c>
      <c r="E2317" s="3">
        <v>42539</v>
      </c>
      <c r="F2317" s="2" t="s">
        <v>5</v>
      </c>
      <c r="G2317" s="5">
        <v>5</v>
      </c>
      <c r="H2317" s="5">
        <v>12.42</v>
      </c>
      <c r="I2317" s="5">
        <v>62.1</v>
      </c>
      <c r="J2317" s="5">
        <f t="shared" si="36"/>
        <v>10</v>
      </c>
    </row>
    <row r="2318" spans="1:10" x14ac:dyDescent="0.35">
      <c r="A2318" s="2" t="s">
        <v>2</v>
      </c>
      <c r="B2318" s="2" t="s">
        <v>549</v>
      </c>
      <c r="C2318" s="2" t="s">
        <v>3</v>
      </c>
      <c r="D2318" s="2" t="s">
        <v>389</v>
      </c>
      <c r="E2318" s="3">
        <v>42539</v>
      </c>
      <c r="F2318" s="2" t="s">
        <v>5</v>
      </c>
      <c r="G2318" s="5">
        <v>10</v>
      </c>
      <c r="H2318" s="5">
        <v>12.42</v>
      </c>
      <c r="I2318" s="5">
        <v>124.2</v>
      </c>
      <c r="J2318" s="5">
        <f t="shared" si="36"/>
        <v>20</v>
      </c>
    </row>
    <row r="2319" spans="1:10" x14ac:dyDescent="0.35">
      <c r="A2319" s="2" t="s">
        <v>8</v>
      </c>
      <c r="B2319" s="2" t="s">
        <v>43</v>
      </c>
      <c r="C2319" s="2" t="s">
        <v>10</v>
      </c>
      <c r="D2319" s="2" t="s">
        <v>44</v>
      </c>
      <c r="E2319" s="3">
        <v>42539</v>
      </c>
      <c r="F2319" s="2" t="s">
        <v>12</v>
      </c>
      <c r="G2319" s="5">
        <v>6</v>
      </c>
      <c r="H2319" s="5">
        <v>16.32</v>
      </c>
      <c r="I2319" s="5">
        <v>97.92</v>
      </c>
      <c r="J2319" s="5">
        <f t="shared" si="36"/>
        <v>18</v>
      </c>
    </row>
    <row r="2320" spans="1:10" x14ac:dyDescent="0.35">
      <c r="A2320" s="2" t="s">
        <v>8</v>
      </c>
      <c r="B2320" s="2" t="s">
        <v>9</v>
      </c>
      <c r="C2320" s="2" t="s">
        <v>10</v>
      </c>
      <c r="D2320" s="2" t="s">
        <v>169</v>
      </c>
      <c r="E2320" s="3">
        <v>42539</v>
      </c>
      <c r="F2320" s="2" t="s">
        <v>5</v>
      </c>
      <c r="G2320" s="5">
        <v>6</v>
      </c>
      <c r="H2320" s="5">
        <v>12.42</v>
      </c>
      <c r="I2320" s="5">
        <v>74.52</v>
      </c>
      <c r="J2320" s="5">
        <f t="shared" si="36"/>
        <v>12</v>
      </c>
    </row>
    <row r="2321" spans="1:10" x14ac:dyDescent="0.35">
      <c r="A2321" s="2" t="s">
        <v>2</v>
      </c>
      <c r="B2321" s="2" t="s">
        <v>6</v>
      </c>
      <c r="C2321" s="2" t="s">
        <v>3</v>
      </c>
      <c r="D2321" s="2" t="s">
        <v>170</v>
      </c>
      <c r="E2321" s="3">
        <v>42539</v>
      </c>
      <c r="F2321" s="2" t="s">
        <v>5</v>
      </c>
      <c r="G2321" s="5">
        <v>9</v>
      </c>
      <c r="H2321" s="5">
        <v>12.42</v>
      </c>
      <c r="I2321" s="5">
        <v>111.78</v>
      </c>
      <c r="J2321" s="5">
        <f t="shared" si="36"/>
        <v>18</v>
      </c>
    </row>
    <row r="2322" spans="1:10" x14ac:dyDescent="0.35">
      <c r="A2322" s="2" t="s">
        <v>16</v>
      </c>
      <c r="B2322" s="2" t="s">
        <v>9</v>
      </c>
      <c r="C2322" s="2" t="s">
        <v>10</v>
      </c>
      <c r="D2322" s="2" t="s">
        <v>483</v>
      </c>
      <c r="E2322" s="3">
        <v>42539</v>
      </c>
      <c r="F2322" s="2" t="s">
        <v>15</v>
      </c>
      <c r="G2322" s="5">
        <v>10</v>
      </c>
      <c r="H2322" s="5">
        <v>17.829999999999998</v>
      </c>
      <c r="I2322" s="5">
        <v>178.29999999999998</v>
      </c>
      <c r="J2322" s="5">
        <f t="shared" si="36"/>
        <v>35</v>
      </c>
    </row>
    <row r="2323" spans="1:10" x14ac:dyDescent="0.35">
      <c r="A2323" s="2" t="s">
        <v>37</v>
      </c>
      <c r="B2323" s="2" t="s">
        <v>550</v>
      </c>
      <c r="C2323" s="2" t="s">
        <v>3</v>
      </c>
      <c r="D2323" s="2" t="s">
        <v>370</v>
      </c>
      <c r="E2323" s="3">
        <v>42539</v>
      </c>
      <c r="F2323" s="2" t="s">
        <v>5</v>
      </c>
      <c r="G2323" s="5">
        <v>7</v>
      </c>
      <c r="H2323" s="5">
        <v>12.42</v>
      </c>
      <c r="I2323" s="5">
        <v>86.94</v>
      </c>
      <c r="J2323" s="5">
        <f t="shared" si="36"/>
        <v>14</v>
      </c>
    </row>
    <row r="2324" spans="1:10" x14ac:dyDescent="0.35">
      <c r="A2324" s="2" t="s">
        <v>21</v>
      </c>
      <c r="B2324" s="2" t="s">
        <v>551</v>
      </c>
      <c r="C2324" s="2" t="s">
        <v>3</v>
      </c>
      <c r="D2324" s="2" t="s">
        <v>111</v>
      </c>
      <c r="E2324" s="3">
        <v>42539</v>
      </c>
      <c r="F2324" s="2" t="s">
        <v>12</v>
      </c>
      <c r="G2324" s="5">
        <v>9</v>
      </c>
      <c r="H2324" s="5">
        <v>16.32</v>
      </c>
      <c r="I2324" s="5">
        <v>146.88</v>
      </c>
      <c r="J2324" s="5">
        <f t="shared" si="36"/>
        <v>27</v>
      </c>
    </row>
    <row r="2325" spans="1:10" x14ac:dyDescent="0.35">
      <c r="A2325" s="2" t="s">
        <v>8</v>
      </c>
      <c r="B2325" s="2" t="s">
        <v>43</v>
      </c>
      <c r="C2325" s="2" t="s">
        <v>10</v>
      </c>
      <c r="D2325" s="2" t="s">
        <v>520</v>
      </c>
      <c r="E2325" s="3">
        <v>42539</v>
      </c>
      <c r="F2325" s="2" t="s">
        <v>5</v>
      </c>
      <c r="G2325" s="5">
        <v>7</v>
      </c>
      <c r="H2325" s="5">
        <v>12.42</v>
      </c>
      <c r="I2325" s="5">
        <v>86.94</v>
      </c>
      <c r="J2325" s="5">
        <f t="shared" si="36"/>
        <v>14</v>
      </c>
    </row>
    <row r="2326" spans="1:10" x14ac:dyDescent="0.35">
      <c r="A2326" s="2" t="s">
        <v>2</v>
      </c>
      <c r="B2326" s="2" t="s">
        <v>551</v>
      </c>
      <c r="C2326" s="2" t="s">
        <v>3</v>
      </c>
      <c r="D2326" s="2" t="s">
        <v>253</v>
      </c>
      <c r="E2326" s="3">
        <v>42540</v>
      </c>
      <c r="F2326" s="2" t="s">
        <v>15</v>
      </c>
      <c r="G2326" s="5">
        <v>9</v>
      </c>
      <c r="H2326" s="5">
        <v>17.829999999999998</v>
      </c>
      <c r="I2326" s="5">
        <v>160.46999999999997</v>
      </c>
      <c r="J2326" s="5">
        <f t="shared" si="36"/>
        <v>31.5</v>
      </c>
    </row>
    <row r="2327" spans="1:10" x14ac:dyDescent="0.35">
      <c r="A2327" s="2" t="s">
        <v>16</v>
      </c>
      <c r="B2327" s="2" t="s">
        <v>25</v>
      </c>
      <c r="C2327" s="2" t="s">
        <v>10</v>
      </c>
      <c r="D2327" s="2" t="s">
        <v>193</v>
      </c>
      <c r="E2327" s="3">
        <v>42540</v>
      </c>
      <c r="F2327" s="2" t="s">
        <v>18</v>
      </c>
      <c r="G2327" s="5">
        <v>3</v>
      </c>
      <c r="H2327" s="5">
        <v>53.35</v>
      </c>
      <c r="I2327" s="5">
        <v>160.05000000000001</v>
      </c>
      <c r="J2327" s="5">
        <f t="shared" si="36"/>
        <v>18</v>
      </c>
    </row>
    <row r="2328" spans="1:10" x14ac:dyDescent="0.35">
      <c r="A2328" s="2" t="s">
        <v>16</v>
      </c>
      <c r="B2328" s="2" t="s">
        <v>25</v>
      </c>
      <c r="C2328" s="2" t="s">
        <v>10</v>
      </c>
      <c r="D2328" s="2" t="s">
        <v>505</v>
      </c>
      <c r="E2328" s="3">
        <v>42540</v>
      </c>
      <c r="F2328" s="2" t="s">
        <v>5</v>
      </c>
      <c r="G2328" s="5">
        <v>6</v>
      </c>
      <c r="H2328" s="5">
        <v>12.42</v>
      </c>
      <c r="I2328" s="5">
        <v>74.52</v>
      </c>
      <c r="J2328" s="5">
        <f t="shared" si="36"/>
        <v>12</v>
      </c>
    </row>
    <row r="2329" spans="1:10" x14ac:dyDescent="0.35">
      <c r="A2329" s="2" t="s">
        <v>16</v>
      </c>
      <c r="B2329" s="2" t="s">
        <v>25</v>
      </c>
      <c r="C2329" s="2" t="s">
        <v>10</v>
      </c>
      <c r="D2329" s="2" t="s">
        <v>46</v>
      </c>
      <c r="E2329" s="3">
        <v>42540</v>
      </c>
      <c r="F2329" s="2" t="s">
        <v>18</v>
      </c>
      <c r="G2329" s="5">
        <v>9</v>
      </c>
      <c r="H2329" s="5">
        <v>53.35</v>
      </c>
      <c r="I2329" s="5">
        <v>480.15000000000003</v>
      </c>
      <c r="J2329" s="5">
        <f t="shared" si="36"/>
        <v>54</v>
      </c>
    </row>
    <row r="2330" spans="1:10" x14ac:dyDescent="0.35">
      <c r="A2330" s="2" t="s">
        <v>16</v>
      </c>
      <c r="B2330" s="2" t="s">
        <v>9</v>
      </c>
      <c r="C2330" s="2" t="s">
        <v>10</v>
      </c>
      <c r="D2330" s="2" t="s">
        <v>148</v>
      </c>
      <c r="E2330" s="3">
        <v>42540</v>
      </c>
      <c r="F2330" s="2" t="s">
        <v>5</v>
      </c>
      <c r="G2330" s="5">
        <v>3</v>
      </c>
      <c r="H2330" s="5">
        <v>12.42</v>
      </c>
      <c r="I2330" s="5">
        <v>37.26</v>
      </c>
      <c r="J2330" s="5">
        <f t="shared" si="36"/>
        <v>6</v>
      </c>
    </row>
    <row r="2331" spans="1:10" x14ac:dyDescent="0.35">
      <c r="A2331" s="2" t="s">
        <v>16</v>
      </c>
      <c r="B2331" s="2" t="s">
        <v>25</v>
      </c>
      <c r="C2331" s="2" t="s">
        <v>10</v>
      </c>
      <c r="D2331" s="2" t="s">
        <v>106</v>
      </c>
      <c r="E2331" s="3">
        <v>42540</v>
      </c>
      <c r="F2331" s="2" t="s">
        <v>15</v>
      </c>
      <c r="G2331" s="5">
        <v>4</v>
      </c>
      <c r="H2331" s="5">
        <v>17.829999999999998</v>
      </c>
      <c r="I2331" s="5">
        <v>71.319999999999993</v>
      </c>
      <c r="J2331" s="5">
        <f t="shared" si="36"/>
        <v>14</v>
      </c>
    </row>
    <row r="2332" spans="1:10" x14ac:dyDescent="0.35">
      <c r="A2332" s="2" t="s">
        <v>2</v>
      </c>
      <c r="B2332" s="2" t="s">
        <v>551</v>
      </c>
      <c r="C2332" s="2" t="s">
        <v>3</v>
      </c>
      <c r="D2332" s="2" t="s">
        <v>102</v>
      </c>
      <c r="E2332" s="3">
        <v>42540</v>
      </c>
      <c r="F2332" s="2" t="s">
        <v>15</v>
      </c>
      <c r="G2332" s="5">
        <v>10</v>
      </c>
      <c r="H2332" s="5">
        <v>17.829999999999998</v>
      </c>
      <c r="I2332" s="5">
        <v>178.29999999999998</v>
      </c>
      <c r="J2332" s="5">
        <f t="shared" si="36"/>
        <v>35</v>
      </c>
    </row>
    <row r="2333" spans="1:10" x14ac:dyDescent="0.35">
      <c r="A2333" s="2" t="s">
        <v>21</v>
      </c>
      <c r="B2333" s="2" t="s">
        <v>550</v>
      </c>
      <c r="C2333" s="2" t="s">
        <v>3</v>
      </c>
      <c r="D2333" s="2" t="s">
        <v>338</v>
      </c>
      <c r="E2333" s="3">
        <v>42540</v>
      </c>
      <c r="F2333" s="2" t="s">
        <v>5</v>
      </c>
      <c r="G2333" s="5">
        <v>8</v>
      </c>
      <c r="H2333" s="5">
        <v>12.42</v>
      </c>
      <c r="I2333" s="5">
        <v>99.36</v>
      </c>
      <c r="J2333" s="5">
        <f t="shared" si="36"/>
        <v>16</v>
      </c>
    </row>
    <row r="2334" spans="1:10" x14ac:dyDescent="0.35">
      <c r="A2334" s="2" t="s">
        <v>2</v>
      </c>
      <c r="B2334" s="2" t="s">
        <v>550</v>
      </c>
      <c r="C2334" s="2" t="s">
        <v>3</v>
      </c>
      <c r="D2334" s="2" t="s">
        <v>13</v>
      </c>
      <c r="E2334" s="3">
        <v>42540</v>
      </c>
      <c r="F2334" s="2" t="s">
        <v>18</v>
      </c>
      <c r="G2334" s="5">
        <v>9</v>
      </c>
      <c r="H2334" s="5">
        <v>53.35</v>
      </c>
      <c r="I2334" s="5">
        <v>480.15000000000003</v>
      </c>
      <c r="J2334" s="5">
        <f t="shared" si="36"/>
        <v>54</v>
      </c>
    </row>
    <row r="2335" spans="1:10" x14ac:dyDescent="0.35">
      <c r="A2335" s="2" t="s">
        <v>2</v>
      </c>
      <c r="B2335" s="2" t="s">
        <v>6</v>
      </c>
      <c r="C2335" s="2" t="s">
        <v>3</v>
      </c>
      <c r="D2335" s="2" t="s">
        <v>401</v>
      </c>
      <c r="E2335" s="3">
        <v>42540</v>
      </c>
      <c r="F2335" s="2" t="s">
        <v>18</v>
      </c>
      <c r="G2335" s="5">
        <v>10</v>
      </c>
      <c r="H2335" s="5">
        <v>53.35</v>
      </c>
      <c r="I2335" s="5">
        <v>533.5</v>
      </c>
      <c r="J2335" s="5">
        <f t="shared" si="36"/>
        <v>60</v>
      </c>
    </row>
    <row r="2336" spans="1:10" x14ac:dyDescent="0.35">
      <c r="A2336" s="2" t="s">
        <v>2</v>
      </c>
      <c r="B2336" s="2" t="s">
        <v>550</v>
      </c>
      <c r="C2336" s="2" t="s">
        <v>3</v>
      </c>
      <c r="D2336" s="2" t="s">
        <v>261</v>
      </c>
      <c r="E2336" s="3">
        <v>42540</v>
      </c>
      <c r="F2336" s="2" t="s">
        <v>5</v>
      </c>
      <c r="G2336" s="5">
        <v>6</v>
      </c>
      <c r="H2336" s="5">
        <v>12.42</v>
      </c>
      <c r="I2336" s="5">
        <v>74.52</v>
      </c>
      <c r="J2336" s="5">
        <f t="shared" si="36"/>
        <v>12</v>
      </c>
    </row>
    <row r="2337" spans="1:10" x14ac:dyDescent="0.35">
      <c r="A2337" s="2" t="s">
        <v>2</v>
      </c>
      <c r="B2337" s="2" t="s">
        <v>551</v>
      </c>
      <c r="C2337" s="2" t="s">
        <v>3</v>
      </c>
      <c r="D2337" s="2" t="s">
        <v>522</v>
      </c>
      <c r="E2337" s="3">
        <v>42540</v>
      </c>
      <c r="F2337" s="2" t="s">
        <v>12</v>
      </c>
      <c r="G2337" s="5">
        <v>10</v>
      </c>
      <c r="H2337" s="5">
        <v>16.32</v>
      </c>
      <c r="I2337" s="5">
        <v>163.19999999999999</v>
      </c>
      <c r="J2337" s="5">
        <f t="shared" si="36"/>
        <v>30</v>
      </c>
    </row>
    <row r="2338" spans="1:10" x14ac:dyDescent="0.35">
      <c r="A2338" s="2" t="s">
        <v>21</v>
      </c>
      <c r="B2338" s="2" t="s">
        <v>6</v>
      </c>
      <c r="C2338" s="2" t="s">
        <v>3</v>
      </c>
      <c r="D2338" s="2" t="s">
        <v>85</v>
      </c>
      <c r="E2338" s="3">
        <v>42540</v>
      </c>
      <c r="F2338" s="2" t="s">
        <v>5</v>
      </c>
      <c r="G2338" s="5">
        <v>5</v>
      </c>
      <c r="H2338" s="5">
        <v>12.42</v>
      </c>
      <c r="I2338" s="5">
        <v>62.1</v>
      </c>
      <c r="J2338" s="5">
        <f t="shared" si="36"/>
        <v>10</v>
      </c>
    </row>
    <row r="2339" spans="1:10" x14ac:dyDescent="0.35">
      <c r="A2339" s="2" t="s">
        <v>2</v>
      </c>
      <c r="B2339" s="2" t="s">
        <v>551</v>
      </c>
      <c r="C2339" s="2" t="s">
        <v>3</v>
      </c>
      <c r="D2339" s="2" t="s">
        <v>372</v>
      </c>
      <c r="E2339" s="3">
        <v>42541</v>
      </c>
      <c r="F2339" s="2" t="s">
        <v>15</v>
      </c>
      <c r="G2339" s="5">
        <v>1</v>
      </c>
      <c r="H2339" s="5">
        <v>17.829999999999998</v>
      </c>
      <c r="I2339" s="5">
        <v>17.829999999999998</v>
      </c>
      <c r="J2339" s="5">
        <f t="shared" si="36"/>
        <v>3.5</v>
      </c>
    </row>
    <row r="2340" spans="1:10" x14ac:dyDescent="0.35">
      <c r="A2340" s="2" t="s">
        <v>2</v>
      </c>
      <c r="B2340" s="2" t="s">
        <v>550</v>
      </c>
      <c r="C2340" s="2" t="s">
        <v>3</v>
      </c>
      <c r="D2340" s="2" t="s">
        <v>129</v>
      </c>
      <c r="E2340" s="3">
        <v>42541</v>
      </c>
      <c r="F2340" s="2" t="s">
        <v>15</v>
      </c>
      <c r="G2340" s="5">
        <v>6</v>
      </c>
      <c r="H2340" s="5">
        <v>17.829999999999998</v>
      </c>
      <c r="I2340" s="5">
        <v>106.97999999999999</v>
      </c>
      <c r="J2340" s="5">
        <f t="shared" si="36"/>
        <v>21</v>
      </c>
    </row>
    <row r="2341" spans="1:10" x14ac:dyDescent="0.35">
      <c r="A2341" s="2" t="s">
        <v>21</v>
      </c>
      <c r="B2341" s="2" t="s">
        <v>551</v>
      </c>
      <c r="C2341" s="2" t="s">
        <v>3</v>
      </c>
      <c r="D2341" s="2" t="s">
        <v>329</v>
      </c>
      <c r="E2341" s="3">
        <v>42541</v>
      </c>
      <c r="F2341" s="2" t="s">
        <v>18</v>
      </c>
      <c r="G2341" s="5">
        <v>4</v>
      </c>
      <c r="H2341" s="5">
        <v>53.35</v>
      </c>
      <c r="I2341" s="5">
        <v>213.4</v>
      </c>
      <c r="J2341" s="5">
        <f t="shared" si="36"/>
        <v>24</v>
      </c>
    </row>
    <row r="2342" spans="1:10" x14ac:dyDescent="0.35">
      <c r="A2342" s="2" t="s">
        <v>16</v>
      </c>
      <c r="B2342" s="2" t="s">
        <v>9</v>
      </c>
      <c r="C2342" s="2" t="s">
        <v>10</v>
      </c>
      <c r="D2342" s="2" t="s">
        <v>408</v>
      </c>
      <c r="E2342" s="3">
        <v>42541</v>
      </c>
      <c r="F2342" s="2" t="s">
        <v>5</v>
      </c>
      <c r="G2342" s="5">
        <v>8</v>
      </c>
      <c r="H2342" s="5">
        <v>12.42</v>
      </c>
      <c r="I2342" s="5">
        <v>99.36</v>
      </c>
      <c r="J2342" s="5">
        <f t="shared" si="36"/>
        <v>16</v>
      </c>
    </row>
    <row r="2343" spans="1:10" x14ac:dyDescent="0.35">
      <c r="A2343" s="2" t="s">
        <v>21</v>
      </c>
      <c r="B2343" s="2" t="s">
        <v>551</v>
      </c>
      <c r="C2343" s="2" t="s">
        <v>3</v>
      </c>
      <c r="D2343" s="2" t="s">
        <v>160</v>
      </c>
      <c r="E2343" s="3">
        <v>42541</v>
      </c>
      <c r="F2343" s="2" t="s">
        <v>18</v>
      </c>
      <c r="G2343" s="5">
        <v>4</v>
      </c>
      <c r="H2343" s="5">
        <v>53.35</v>
      </c>
      <c r="I2343" s="5">
        <v>213.4</v>
      </c>
      <c r="J2343" s="5">
        <f t="shared" si="36"/>
        <v>24</v>
      </c>
    </row>
    <row r="2344" spans="1:10" x14ac:dyDescent="0.35">
      <c r="A2344" s="2" t="s">
        <v>2</v>
      </c>
      <c r="B2344" s="2" t="s">
        <v>551</v>
      </c>
      <c r="C2344" s="2" t="s">
        <v>3</v>
      </c>
      <c r="D2344" s="2" t="s">
        <v>447</v>
      </c>
      <c r="E2344" s="3">
        <v>42541</v>
      </c>
      <c r="F2344" s="2" t="s">
        <v>15</v>
      </c>
      <c r="G2344" s="5">
        <v>5</v>
      </c>
      <c r="H2344" s="5">
        <v>17.829999999999998</v>
      </c>
      <c r="I2344" s="5">
        <v>89.149999999999991</v>
      </c>
      <c r="J2344" s="5">
        <f t="shared" si="36"/>
        <v>17.5</v>
      </c>
    </row>
    <row r="2345" spans="1:10" x14ac:dyDescent="0.35">
      <c r="A2345" s="2" t="s">
        <v>2</v>
      </c>
      <c r="B2345" s="2" t="s">
        <v>551</v>
      </c>
      <c r="C2345" s="2" t="s">
        <v>3</v>
      </c>
      <c r="D2345" s="2" t="s">
        <v>24</v>
      </c>
      <c r="E2345" s="3">
        <v>42541</v>
      </c>
      <c r="F2345" s="2" t="s">
        <v>15</v>
      </c>
      <c r="G2345" s="5">
        <v>5</v>
      </c>
      <c r="H2345" s="5">
        <v>17.829999999999998</v>
      </c>
      <c r="I2345" s="5">
        <v>89.149999999999991</v>
      </c>
      <c r="J2345" s="5">
        <f t="shared" si="36"/>
        <v>17.5</v>
      </c>
    </row>
    <row r="2346" spans="1:10" x14ac:dyDescent="0.35">
      <c r="A2346" s="2" t="s">
        <v>2</v>
      </c>
      <c r="B2346" s="2" t="s">
        <v>550</v>
      </c>
      <c r="C2346" s="2" t="s">
        <v>3</v>
      </c>
      <c r="D2346" s="2" t="s">
        <v>352</v>
      </c>
      <c r="E2346" s="3">
        <v>42541</v>
      </c>
      <c r="F2346" s="2" t="s">
        <v>12</v>
      </c>
      <c r="G2346" s="5">
        <v>9</v>
      </c>
      <c r="H2346" s="5">
        <v>16.32</v>
      </c>
      <c r="I2346" s="5">
        <v>146.88</v>
      </c>
      <c r="J2346" s="5">
        <f t="shared" si="36"/>
        <v>27</v>
      </c>
    </row>
    <row r="2347" spans="1:10" x14ac:dyDescent="0.35">
      <c r="A2347" s="2" t="s">
        <v>2</v>
      </c>
      <c r="B2347" s="2" t="s">
        <v>551</v>
      </c>
      <c r="C2347" s="2" t="s">
        <v>3</v>
      </c>
      <c r="D2347" s="2" t="s">
        <v>256</v>
      </c>
      <c r="E2347" s="3">
        <v>42541</v>
      </c>
      <c r="F2347" s="2" t="s">
        <v>12</v>
      </c>
      <c r="G2347" s="5">
        <v>8</v>
      </c>
      <c r="H2347" s="5">
        <v>16.32</v>
      </c>
      <c r="I2347" s="5">
        <v>130.56</v>
      </c>
      <c r="J2347" s="5">
        <f t="shared" si="36"/>
        <v>24</v>
      </c>
    </row>
    <row r="2348" spans="1:10" x14ac:dyDescent="0.35">
      <c r="A2348" s="2" t="s">
        <v>37</v>
      </c>
      <c r="B2348" s="2" t="s">
        <v>551</v>
      </c>
      <c r="C2348" s="2" t="s">
        <v>3</v>
      </c>
      <c r="D2348" s="2" t="s">
        <v>364</v>
      </c>
      <c r="E2348" s="3">
        <v>42541</v>
      </c>
      <c r="F2348" s="2" t="s">
        <v>18</v>
      </c>
      <c r="G2348" s="5">
        <v>3</v>
      </c>
      <c r="H2348" s="5">
        <v>53.35</v>
      </c>
      <c r="I2348" s="5">
        <v>160.05000000000001</v>
      </c>
      <c r="J2348" s="5">
        <f t="shared" si="36"/>
        <v>18</v>
      </c>
    </row>
    <row r="2349" spans="1:10" x14ac:dyDescent="0.35">
      <c r="A2349" s="2" t="s">
        <v>21</v>
      </c>
      <c r="B2349" s="2" t="s">
        <v>550</v>
      </c>
      <c r="C2349" s="2" t="s">
        <v>3</v>
      </c>
      <c r="D2349" s="2" t="s">
        <v>418</v>
      </c>
      <c r="E2349" s="3">
        <v>42541</v>
      </c>
      <c r="F2349" s="2" t="s">
        <v>15</v>
      </c>
      <c r="G2349" s="5">
        <v>4</v>
      </c>
      <c r="H2349" s="5">
        <v>17.829999999999998</v>
      </c>
      <c r="I2349" s="5">
        <v>71.319999999999993</v>
      </c>
      <c r="J2349" s="5">
        <f t="shared" si="36"/>
        <v>14</v>
      </c>
    </row>
    <row r="2350" spans="1:10" x14ac:dyDescent="0.35">
      <c r="A2350" s="2" t="s">
        <v>8</v>
      </c>
      <c r="B2350" s="2" t="s">
        <v>25</v>
      </c>
      <c r="C2350" s="2" t="s">
        <v>10</v>
      </c>
      <c r="D2350" s="2" t="s">
        <v>147</v>
      </c>
      <c r="E2350" s="3">
        <v>42542</v>
      </c>
      <c r="F2350" s="2" t="s">
        <v>12</v>
      </c>
      <c r="G2350" s="5">
        <v>1</v>
      </c>
      <c r="H2350" s="5">
        <v>16.32</v>
      </c>
      <c r="I2350" s="5">
        <v>16.32</v>
      </c>
      <c r="J2350" s="5">
        <f t="shared" si="36"/>
        <v>3</v>
      </c>
    </row>
    <row r="2351" spans="1:10" x14ac:dyDescent="0.35">
      <c r="A2351" s="2" t="s">
        <v>16</v>
      </c>
      <c r="B2351" s="2" t="s">
        <v>25</v>
      </c>
      <c r="C2351" s="2" t="s">
        <v>10</v>
      </c>
      <c r="D2351" s="2" t="s">
        <v>505</v>
      </c>
      <c r="E2351" s="3">
        <v>42542</v>
      </c>
      <c r="F2351" s="2" t="s">
        <v>15</v>
      </c>
      <c r="G2351" s="5">
        <v>10</v>
      </c>
      <c r="H2351" s="5">
        <v>17.829999999999998</v>
      </c>
      <c r="I2351" s="5">
        <v>178.29999999999998</v>
      </c>
      <c r="J2351" s="5">
        <f t="shared" si="36"/>
        <v>35</v>
      </c>
    </row>
    <row r="2352" spans="1:10" x14ac:dyDescent="0.35">
      <c r="A2352" s="2" t="s">
        <v>2</v>
      </c>
      <c r="B2352" s="2" t="s">
        <v>550</v>
      </c>
      <c r="C2352" s="2" t="s">
        <v>3</v>
      </c>
      <c r="D2352" s="2" t="s">
        <v>180</v>
      </c>
      <c r="E2352" s="3">
        <v>42542</v>
      </c>
      <c r="F2352" s="2" t="s">
        <v>5</v>
      </c>
      <c r="G2352" s="5">
        <v>6</v>
      </c>
      <c r="H2352" s="5">
        <v>12.42</v>
      </c>
      <c r="I2352" s="5">
        <v>74.52</v>
      </c>
      <c r="J2352" s="5">
        <f t="shared" si="36"/>
        <v>12</v>
      </c>
    </row>
    <row r="2353" spans="1:10" x14ac:dyDescent="0.35">
      <c r="A2353" s="2" t="s">
        <v>16</v>
      </c>
      <c r="B2353" s="2" t="s">
        <v>112</v>
      </c>
      <c r="C2353" s="2" t="s">
        <v>10</v>
      </c>
      <c r="D2353" s="2" t="s">
        <v>458</v>
      </c>
      <c r="E2353" s="3">
        <v>42542</v>
      </c>
      <c r="F2353" s="2" t="s">
        <v>12</v>
      </c>
      <c r="G2353" s="5">
        <v>7</v>
      </c>
      <c r="H2353" s="5">
        <v>16.32</v>
      </c>
      <c r="I2353" s="5">
        <v>114.24000000000001</v>
      </c>
      <c r="J2353" s="5">
        <f t="shared" si="36"/>
        <v>21</v>
      </c>
    </row>
    <row r="2354" spans="1:10" x14ac:dyDescent="0.35">
      <c r="A2354" s="2" t="s">
        <v>37</v>
      </c>
      <c r="B2354" s="2" t="s">
        <v>6</v>
      </c>
      <c r="C2354" s="2" t="s">
        <v>3</v>
      </c>
      <c r="D2354" s="2" t="s">
        <v>245</v>
      </c>
      <c r="E2354" s="3">
        <v>42542</v>
      </c>
      <c r="F2354" s="2" t="s">
        <v>18</v>
      </c>
      <c r="G2354" s="5">
        <v>10</v>
      </c>
      <c r="H2354" s="5">
        <v>53.35</v>
      </c>
      <c r="I2354" s="5">
        <v>533.5</v>
      </c>
      <c r="J2354" s="5">
        <f t="shared" si="36"/>
        <v>60</v>
      </c>
    </row>
    <row r="2355" spans="1:10" x14ac:dyDescent="0.35">
      <c r="A2355" s="2" t="s">
        <v>2</v>
      </c>
      <c r="B2355" s="2" t="s">
        <v>6</v>
      </c>
      <c r="C2355" s="2" t="s">
        <v>3</v>
      </c>
      <c r="D2355" s="2" t="s">
        <v>336</v>
      </c>
      <c r="E2355" s="3">
        <v>42542</v>
      </c>
      <c r="F2355" s="2" t="s">
        <v>15</v>
      </c>
      <c r="G2355" s="5">
        <v>5</v>
      </c>
      <c r="H2355" s="5">
        <v>17.829999999999998</v>
      </c>
      <c r="I2355" s="5">
        <v>89.149999999999991</v>
      </c>
      <c r="J2355" s="5">
        <f t="shared" si="36"/>
        <v>17.5</v>
      </c>
    </row>
    <row r="2356" spans="1:10" x14ac:dyDescent="0.35">
      <c r="A2356" s="2" t="s">
        <v>2</v>
      </c>
      <c r="B2356" s="2" t="s">
        <v>549</v>
      </c>
      <c r="C2356" s="2" t="s">
        <v>3</v>
      </c>
      <c r="D2356" s="2" t="s">
        <v>376</v>
      </c>
      <c r="E2356" s="3">
        <v>42542</v>
      </c>
      <c r="F2356" s="2" t="s">
        <v>5</v>
      </c>
      <c r="G2356" s="5">
        <v>8</v>
      </c>
      <c r="H2356" s="5">
        <v>12.42</v>
      </c>
      <c r="I2356" s="5">
        <v>99.36</v>
      </c>
      <c r="J2356" s="5">
        <f t="shared" si="36"/>
        <v>16</v>
      </c>
    </row>
    <row r="2357" spans="1:10" x14ac:dyDescent="0.35">
      <c r="A2357" s="2" t="s">
        <v>8</v>
      </c>
      <c r="B2357" s="2" t="s">
        <v>25</v>
      </c>
      <c r="C2357" s="2" t="s">
        <v>10</v>
      </c>
      <c r="D2357" s="2" t="s">
        <v>99</v>
      </c>
      <c r="E2357" s="3">
        <v>42542</v>
      </c>
      <c r="F2357" s="2" t="s">
        <v>18</v>
      </c>
      <c r="G2357" s="5">
        <v>4</v>
      </c>
      <c r="H2357" s="5">
        <v>53.35</v>
      </c>
      <c r="I2357" s="5">
        <v>213.4</v>
      </c>
      <c r="J2357" s="5">
        <f t="shared" si="36"/>
        <v>24</v>
      </c>
    </row>
    <row r="2358" spans="1:10" x14ac:dyDescent="0.35">
      <c r="A2358" s="2" t="s">
        <v>2</v>
      </c>
      <c r="B2358" s="2" t="s">
        <v>551</v>
      </c>
      <c r="C2358" s="2" t="s">
        <v>3</v>
      </c>
      <c r="D2358" s="2" t="s">
        <v>392</v>
      </c>
      <c r="E2358" s="3">
        <v>42542</v>
      </c>
      <c r="F2358" s="2" t="s">
        <v>5</v>
      </c>
      <c r="G2358" s="5">
        <v>7</v>
      </c>
      <c r="H2358" s="5">
        <v>12.42</v>
      </c>
      <c r="I2358" s="5">
        <v>86.94</v>
      </c>
      <c r="J2358" s="5">
        <f t="shared" si="36"/>
        <v>14</v>
      </c>
    </row>
    <row r="2359" spans="1:10" x14ac:dyDescent="0.35">
      <c r="A2359" s="2" t="s">
        <v>2</v>
      </c>
      <c r="B2359" s="2" t="s">
        <v>6</v>
      </c>
      <c r="C2359" s="2" t="s">
        <v>3</v>
      </c>
      <c r="D2359" s="2" t="s">
        <v>492</v>
      </c>
      <c r="E2359" s="3">
        <v>42542</v>
      </c>
      <c r="F2359" s="2" t="s">
        <v>15</v>
      </c>
      <c r="G2359" s="5">
        <v>2</v>
      </c>
      <c r="H2359" s="5">
        <v>17.829999999999998</v>
      </c>
      <c r="I2359" s="5">
        <v>35.659999999999997</v>
      </c>
      <c r="J2359" s="5">
        <f t="shared" si="36"/>
        <v>7</v>
      </c>
    </row>
    <row r="2360" spans="1:10" x14ac:dyDescent="0.35">
      <c r="A2360" s="2" t="s">
        <v>37</v>
      </c>
      <c r="B2360" s="2" t="s">
        <v>6</v>
      </c>
      <c r="C2360" s="2" t="s">
        <v>3</v>
      </c>
      <c r="D2360" s="2" t="s">
        <v>251</v>
      </c>
      <c r="E2360" s="3">
        <v>42542</v>
      </c>
      <c r="F2360" s="2" t="s">
        <v>5</v>
      </c>
      <c r="G2360" s="5">
        <v>3</v>
      </c>
      <c r="H2360" s="5">
        <v>12.42</v>
      </c>
      <c r="I2360" s="5">
        <v>37.26</v>
      </c>
      <c r="J2360" s="5">
        <f t="shared" si="36"/>
        <v>6</v>
      </c>
    </row>
    <row r="2361" spans="1:10" x14ac:dyDescent="0.35">
      <c r="A2361" s="2" t="s">
        <v>21</v>
      </c>
      <c r="B2361" s="2" t="s">
        <v>551</v>
      </c>
      <c r="C2361" s="2" t="s">
        <v>3</v>
      </c>
      <c r="D2361" s="2" t="s">
        <v>269</v>
      </c>
      <c r="E2361" s="3">
        <v>42542</v>
      </c>
      <c r="F2361" s="2" t="s">
        <v>5</v>
      </c>
      <c r="G2361" s="5">
        <v>4</v>
      </c>
      <c r="H2361" s="5">
        <v>12.42</v>
      </c>
      <c r="I2361" s="5">
        <v>49.68</v>
      </c>
      <c r="J2361" s="5">
        <f t="shared" si="36"/>
        <v>8</v>
      </c>
    </row>
    <row r="2362" spans="1:10" x14ac:dyDescent="0.35">
      <c r="A2362" s="2" t="s">
        <v>2</v>
      </c>
      <c r="B2362" s="2" t="s">
        <v>6</v>
      </c>
      <c r="C2362" s="2" t="s">
        <v>3</v>
      </c>
      <c r="D2362" s="2" t="s">
        <v>124</v>
      </c>
      <c r="E2362" s="3">
        <v>42542</v>
      </c>
      <c r="F2362" s="2" t="s">
        <v>5</v>
      </c>
      <c r="G2362" s="5">
        <v>4</v>
      </c>
      <c r="H2362" s="5">
        <v>12.42</v>
      </c>
      <c r="I2362" s="5">
        <v>49.68</v>
      </c>
      <c r="J2362" s="5">
        <f t="shared" si="36"/>
        <v>8</v>
      </c>
    </row>
    <row r="2363" spans="1:10" x14ac:dyDescent="0.35">
      <c r="A2363" s="2" t="s">
        <v>2</v>
      </c>
      <c r="B2363" s="2" t="s">
        <v>551</v>
      </c>
      <c r="C2363" s="2" t="s">
        <v>3</v>
      </c>
      <c r="D2363" s="2" t="s">
        <v>329</v>
      </c>
      <c r="E2363" s="3">
        <v>42542</v>
      </c>
      <c r="F2363" s="2" t="s">
        <v>5</v>
      </c>
      <c r="G2363" s="5">
        <v>4</v>
      </c>
      <c r="H2363" s="5">
        <v>12.42</v>
      </c>
      <c r="I2363" s="5">
        <v>49.68</v>
      </c>
      <c r="J2363" s="5">
        <f t="shared" si="36"/>
        <v>8</v>
      </c>
    </row>
    <row r="2364" spans="1:10" x14ac:dyDescent="0.35">
      <c r="A2364" s="2" t="s">
        <v>8</v>
      </c>
      <c r="B2364" s="2" t="s">
        <v>9</v>
      </c>
      <c r="C2364" s="2" t="s">
        <v>10</v>
      </c>
      <c r="D2364" s="2" t="s">
        <v>239</v>
      </c>
      <c r="E2364" s="3">
        <v>42543</v>
      </c>
      <c r="F2364" s="2" t="s">
        <v>15</v>
      </c>
      <c r="G2364" s="5">
        <v>9</v>
      </c>
      <c r="H2364" s="5">
        <v>17.829999999999998</v>
      </c>
      <c r="I2364" s="5">
        <v>160.46999999999997</v>
      </c>
      <c r="J2364" s="5">
        <f t="shared" si="36"/>
        <v>31.5</v>
      </c>
    </row>
    <row r="2365" spans="1:10" x14ac:dyDescent="0.35">
      <c r="A2365" s="2" t="s">
        <v>2</v>
      </c>
      <c r="B2365" s="2" t="s">
        <v>551</v>
      </c>
      <c r="C2365" s="2" t="s">
        <v>3</v>
      </c>
      <c r="D2365" s="2" t="s">
        <v>62</v>
      </c>
      <c r="E2365" s="3">
        <v>42543</v>
      </c>
      <c r="F2365" s="2" t="s">
        <v>15</v>
      </c>
      <c r="G2365" s="5">
        <v>7</v>
      </c>
      <c r="H2365" s="5">
        <v>17.829999999999998</v>
      </c>
      <c r="I2365" s="5">
        <v>124.80999999999999</v>
      </c>
      <c r="J2365" s="5">
        <f t="shared" si="36"/>
        <v>24.5</v>
      </c>
    </row>
    <row r="2366" spans="1:10" x14ac:dyDescent="0.35">
      <c r="A2366" s="2" t="s">
        <v>37</v>
      </c>
      <c r="B2366" s="2" t="s">
        <v>550</v>
      </c>
      <c r="C2366" s="2" t="s">
        <v>3</v>
      </c>
      <c r="D2366" s="2" t="s">
        <v>394</v>
      </c>
      <c r="E2366" s="3">
        <v>42543</v>
      </c>
      <c r="F2366" s="2" t="s">
        <v>5</v>
      </c>
      <c r="G2366" s="5">
        <v>5</v>
      </c>
      <c r="H2366" s="5">
        <v>12.42</v>
      </c>
      <c r="I2366" s="5">
        <v>62.1</v>
      </c>
      <c r="J2366" s="5">
        <f t="shared" si="36"/>
        <v>10</v>
      </c>
    </row>
    <row r="2367" spans="1:10" x14ac:dyDescent="0.35">
      <c r="A2367" s="2" t="s">
        <v>2</v>
      </c>
      <c r="B2367" s="2" t="s">
        <v>550</v>
      </c>
      <c r="C2367" s="2" t="s">
        <v>3</v>
      </c>
      <c r="D2367" s="2" t="s">
        <v>150</v>
      </c>
      <c r="E2367" s="3">
        <v>42543</v>
      </c>
      <c r="F2367" s="2" t="s">
        <v>15</v>
      </c>
      <c r="G2367" s="5">
        <v>7</v>
      </c>
      <c r="H2367" s="5">
        <v>17.829999999999998</v>
      </c>
      <c r="I2367" s="5">
        <v>124.80999999999999</v>
      </c>
      <c r="J2367" s="5">
        <f t="shared" si="36"/>
        <v>24.5</v>
      </c>
    </row>
    <row r="2368" spans="1:10" x14ac:dyDescent="0.35">
      <c r="A2368" s="2" t="s">
        <v>21</v>
      </c>
      <c r="B2368" s="2" t="s">
        <v>6</v>
      </c>
      <c r="C2368" s="2" t="s">
        <v>3</v>
      </c>
      <c r="D2368" s="2" t="s">
        <v>369</v>
      </c>
      <c r="E2368" s="3">
        <v>42543</v>
      </c>
      <c r="F2368" s="2" t="s">
        <v>15</v>
      </c>
      <c r="G2368" s="5">
        <v>2</v>
      </c>
      <c r="H2368" s="5">
        <v>17.829999999999998</v>
      </c>
      <c r="I2368" s="5">
        <v>35.659999999999997</v>
      </c>
      <c r="J2368" s="5">
        <f t="shared" si="36"/>
        <v>7</v>
      </c>
    </row>
    <row r="2369" spans="1:10" x14ac:dyDescent="0.35">
      <c r="A2369" s="2" t="s">
        <v>21</v>
      </c>
      <c r="B2369" s="2" t="s">
        <v>549</v>
      </c>
      <c r="C2369" s="2" t="s">
        <v>3</v>
      </c>
      <c r="D2369" s="2" t="s">
        <v>351</v>
      </c>
      <c r="E2369" s="3">
        <v>42543</v>
      </c>
      <c r="F2369" s="2" t="s">
        <v>5</v>
      </c>
      <c r="G2369" s="5">
        <v>8</v>
      </c>
      <c r="H2369" s="5">
        <v>12.42</v>
      </c>
      <c r="I2369" s="5">
        <v>99.36</v>
      </c>
      <c r="J2369" s="5">
        <f t="shared" si="36"/>
        <v>16</v>
      </c>
    </row>
    <row r="2370" spans="1:10" x14ac:dyDescent="0.35">
      <c r="A2370" s="2" t="s">
        <v>21</v>
      </c>
      <c r="B2370" s="2" t="s">
        <v>6</v>
      </c>
      <c r="C2370" s="2" t="s">
        <v>3</v>
      </c>
      <c r="D2370" s="2" t="s">
        <v>432</v>
      </c>
      <c r="E2370" s="3">
        <v>42543</v>
      </c>
      <c r="F2370" s="2" t="s">
        <v>18</v>
      </c>
      <c r="G2370" s="5">
        <v>7</v>
      </c>
      <c r="H2370" s="5">
        <v>53.35</v>
      </c>
      <c r="I2370" s="5">
        <v>373.45</v>
      </c>
      <c r="J2370" s="5">
        <f t="shared" si="36"/>
        <v>42</v>
      </c>
    </row>
    <row r="2371" spans="1:10" x14ac:dyDescent="0.35">
      <c r="A2371" s="2" t="s">
        <v>16</v>
      </c>
      <c r="B2371" s="2" t="s">
        <v>112</v>
      </c>
      <c r="C2371" s="2" t="s">
        <v>10</v>
      </c>
      <c r="D2371" s="2" t="s">
        <v>131</v>
      </c>
      <c r="E2371" s="3">
        <v>42543</v>
      </c>
      <c r="F2371" s="2" t="s">
        <v>15</v>
      </c>
      <c r="G2371" s="5">
        <v>5</v>
      </c>
      <c r="H2371" s="5">
        <v>17.829999999999998</v>
      </c>
      <c r="I2371" s="5">
        <v>89.149999999999991</v>
      </c>
      <c r="J2371" s="5">
        <f t="shared" ref="J2371:J2434" si="37">IF(F2371="Junk",G2371*2,IF(F2371="Stuff",G2371*3,IF(F2371="Things",G2371*3.5,G2371*6)))</f>
        <v>17.5</v>
      </c>
    </row>
    <row r="2372" spans="1:10" x14ac:dyDescent="0.35">
      <c r="A2372" s="2" t="s">
        <v>16</v>
      </c>
      <c r="B2372" s="2" t="s">
        <v>43</v>
      </c>
      <c r="C2372" s="2" t="s">
        <v>10</v>
      </c>
      <c r="D2372" s="2" t="s">
        <v>177</v>
      </c>
      <c r="E2372" s="3">
        <v>42543</v>
      </c>
      <c r="F2372" s="2" t="s">
        <v>12</v>
      </c>
      <c r="G2372" s="5">
        <v>9</v>
      </c>
      <c r="H2372" s="5">
        <v>16.32</v>
      </c>
      <c r="I2372" s="5">
        <v>146.88</v>
      </c>
      <c r="J2372" s="5">
        <f t="shared" si="37"/>
        <v>27</v>
      </c>
    </row>
    <row r="2373" spans="1:10" x14ac:dyDescent="0.35">
      <c r="A2373" s="2" t="s">
        <v>16</v>
      </c>
      <c r="B2373" s="2" t="s">
        <v>9</v>
      </c>
      <c r="C2373" s="2" t="s">
        <v>10</v>
      </c>
      <c r="D2373" s="2" t="s">
        <v>239</v>
      </c>
      <c r="E2373" s="3">
        <v>42543</v>
      </c>
      <c r="F2373" s="2" t="s">
        <v>12</v>
      </c>
      <c r="G2373" s="5">
        <v>2</v>
      </c>
      <c r="H2373" s="5">
        <v>16.32</v>
      </c>
      <c r="I2373" s="5">
        <v>32.64</v>
      </c>
      <c r="J2373" s="5">
        <f t="shared" si="37"/>
        <v>6</v>
      </c>
    </row>
    <row r="2374" spans="1:10" x14ac:dyDescent="0.35">
      <c r="A2374" s="2" t="s">
        <v>2</v>
      </c>
      <c r="B2374" s="2" t="s">
        <v>550</v>
      </c>
      <c r="C2374" s="2" t="s">
        <v>3</v>
      </c>
      <c r="D2374" s="2" t="s">
        <v>14</v>
      </c>
      <c r="E2374" s="3">
        <v>42543</v>
      </c>
      <c r="F2374" s="2" t="s">
        <v>15</v>
      </c>
      <c r="G2374" s="5">
        <v>5</v>
      </c>
      <c r="H2374" s="5">
        <v>17.829999999999998</v>
      </c>
      <c r="I2374" s="5">
        <v>89.149999999999991</v>
      </c>
      <c r="J2374" s="5">
        <f t="shared" si="37"/>
        <v>17.5</v>
      </c>
    </row>
    <row r="2375" spans="1:10" x14ac:dyDescent="0.35">
      <c r="A2375" s="2" t="s">
        <v>37</v>
      </c>
      <c r="B2375" s="2" t="s">
        <v>551</v>
      </c>
      <c r="C2375" s="2" t="s">
        <v>3</v>
      </c>
      <c r="D2375" s="2" t="s">
        <v>425</v>
      </c>
      <c r="E2375" s="3">
        <v>42543</v>
      </c>
      <c r="F2375" s="2" t="s">
        <v>12</v>
      </c>
      <c r="G2375" s="5">
        <v>9</v>
      </c>
      <c r="H2375" s="5">
        <v>16.32</v>
      </c>
      <c r="I2375" s="5">
        <v>146.88</v>
      </c>
      <c r="J2375" s="5">
        <f t="shared" si="37"/>
        <v>27</v>
      </c>
    </row>
    <row r="2376" spans="1:10" x14ac:dyDescent="0.35">
      <c r="A2376" s="2" t="s">
        <v>37</v>
      </c>
      <c r="B2376" s="2" t="s">
        <v>6</v>
      </c>
      <c r="C2376" s="2" t="s">
        <v>3</v>
      </c>
      <c r="D2376" s="2" t="s">
        <v>205</v>
      </c>
      <c r="E2376" s="3">
        <v>42543</v>
      </c>
      <c r="F2376" s="2" t="s">
        <v>5</v>
      </c>
      <c r="G2376" s="5">
        <v>5</v>
      </c>
      <c r="H2376" s="5">
        <v>12.42</v>
      </c>
      <c r="I2376" s="5">
        <v>62.1</v>
      </c>
      <c r="J2376" s="5">
        <f t="shared" si="37"/>
        <v>10</v>
      </c>
    </row>
    <row r="2377" spans="1:10" x14ac:dyDescent="0.35">
      <c r="A2377" s="2" t="s">
        <v>16</v>
      </c>
      <c r="B2377" s="2" t="s">
        <v>43</v>
      </c>
      <c r="C2377" s="2" t="s">
        <v>10</v>
      </c>
      <c r="D2377" s="2" t="s">
        <v>487</v>
      </c>
      <c r="E2377" s="3">
        <v>42543</v>
      </c>
      <c r="F2377" s="2" t="s">
        <v>5</v>
      </c>
      <c r="G2377" s="5">
        <v>5</v>
      </c>
      <c r="H2377" s="5">
        <v>12.42</v>
      </c>
      <c r="I2377" s="5">
        <v>62.1</v>
      </c>
      <c r="J2377" s="5">
        <f t="shared" si="37"/>
        <v>10</v>
      </c>
    </row>
    <row r="2378" spans="1:10" x14ac:dyDescent="0.35">
      <c r="A2378" s="2" t="s">
        <v>8</v>
      </c>
      <c r="B2378" s="2" t="s">
        <v>9</v>
      </c>
      <c r="C2378" s="2" t="s">
        <v>10</v>
      </c>
      <c r="D2378" s="2" t="s">
        <v>529</v>
      </c>
      <c r="E2378" s="3">
        <v>42543</v>
      </c>
      <c r="F2378" s="2" t="s">
        <v>5</v>
      </c>
      <c r="G2378" s="5">
        <v>7</v>
      </c>
      <c r="H2378" s="5">
        <v>12.42</v>
      </c>
      <c r="I2378" s="5">
        <v>86.94</v>
      </c>
      <c r="J2378" s="5">
        <f t="shared" si="37"/>
        <v>14</v>
      </c>
    </row>
    <row r="2379" spans="1:10" x14ac:dyDescent="0.35">
      <c r="A2379" s="2" t="s">
        <v>21</v>
      </c>
      <c r="B2379" s="2" t="s">
        <v>551</v>
      </c>
      <c r="C2379" s="2" t="s">
        <v>3</v>
      </c>
      <c r="D2379" s="2" t="s">
        <v>468</v>
      </c>
      <c r="E2379" s="3">
        <v>42543</v>
      </c>
      <c r="F2379" s="2" t="s">
        <v>5</v>
      </c>
      <c r="G2379" s="5">
        <v>3</v>
      </c>
      <c r="H2379" s="5">
        <v>12.42</v>
      </c>
      <c r="I2379" s="5">
        <v>37.26</v>
      </c>
      <c r="J2379" s="5">
        <f t="shared" si="37"/>
        <v>6</v>
      </c>
    </row>
    <row r="2380" spans="1:10" x14ac:dyDescent="0.35">
      <c r="A2380" s="2" t="s">
        <v>8</v>
      </c>
      <c r="B2380" s="2" t="s">
        <v>25</v>
      </c>
      <c r="C2380" s="2" t="s">
        <v>10</v>
      </c>
      <c r="D2380" s="2" t="s">
        <v>120</v>
      </c>
      <c r="E2380" s="3">
        <v>42543</v>
      </c>
      <c r="F2380" s="2" t="s">
        <v>5</v>
      </c>
      <c r="G2380" s="5">
        <v>4</v>
      </c>
      <c r="H2380" s="5">
        <v>12.42</v>
      </c>
      <c r="I2380" s="5">
        <v>49.68</v>
      </c>
      <c r="J2380" s="5">
        <f t="shared" si="37"/>
        <v>8</v>
      </c>
    </row>
    <row r="2381" spans="1:10" x14ac:dyDescent="0.35">
      <c r="A2381" s="2" t="s">
        <v>16</v>
      </c>
      <c r="B2381" s="2" t="s">
        <v>9</v>
      </c>
      <c r="C2381" s="2" t="s">
        <v>10</v>
      </c>
      <c r="D2381" s="2" t="s">
        <v>140</v>
      </c>
      <c r="E2381" s="3">
        <v>42543</v>
      </c>
      <c r="F2381" s="2" t="s">
        <v>5</v>
      </c>
      <c r="G2381" s="5">
        <v>1</v>
      </c>
      <c r="H2381" s="5">
        <v>12.42</v>
      </c>
      <c r="I2381" s="5">
        <v>12.42</v>
      </c>
      <c r="J2381" s="5">
        <f t="shared" si="37"/>
        <v>2</v>
      </c>
    </row>
    <row r="2382" spans="1:10" x14ac:dyDescent="0.35">
      <c r="A2382" s="2" t="s">
        <v>2</v>
      </c>
      <c r="B2382" s="2" t="s">
        <v>550</v>
      </c>
      <c r="C2382" s="2" t="s">
        <v>3</v>
      </c>
      <c r="D2382" s="2" t="s">
        <v>146</v>
      </c>
      <c r="E2382" s="3">
        <v>42543</v>
      </c>
      <c r="F2382" s="2" t="s">
        <v>15</v>
      </c>
      <c r="G2382" s="5">
        <v>2</v>
      </c>
      <c r="H2382" s="5">
        <v>17.829999999999998</v>
      </c>
      <c r="I2382" s="5">
        <v>35.659999999999997</v>
      </c>
      <c r="J2382" s="5">
        <f t="shared" si="37"/>
        <v>7</v>
      </c>
    </row>
    <row r="2383" spans="1:10" x14ac:dyDescent="0.35">
      <c r="A2383" s="2" t="s">
        <v>37</v>
      </c>
      <c r="B2383" s="2" t="s">
        <v>6</v>
      </c>
      <c r="C2383" s="2" t="s">
        <v>3</v>
      </c>
      <c r="D2383" s="2" t="s">
        <v>347</v>
      </c>
      <c r="E2383" s="3">
        <v>42543</v>
      </c>
      <c r="F2383" s="2" t="s">
        <v>15</v>
      </c>
      <c r="G2383" s="5">
        <v>8</v>
      </c>
      <c r="H2383" s="5">
        <v>17.829999999999998</v>
      </c>
      <c r="I2383" s="5">
        <v>142.63999999999999</v>
      </c>
      <c r="J2383" s="5">
        <f t="shared" si="37"/>
        <v>28</v>
      </c>
    </row>
    <row r="2384" spans="1:10" x14ac:dyDescent="0.35">
      <c r="A2384" s="2" t="s">
        <v>16</v>
      </c>
      <c r="B2384" s="2" t="s">
        <v>43</v>
      </c>
      <c r="C2384" s="2" t="s">
        <v>10</v>
      </c>
      <c r="D2384" s="2" t="s">
        <v>104</v>
      </c>
      <c r="E2384" s="3">
        <v>42544</v>
      </c>
      <c r="F2384" s="2" t="s">
        <v>18</v>
      </c>
      <c r="G2384" s="5">
        <v>3</v>
      </c>
      <c r="H2384" s="5">
        <v>53.35</v>
      </c>
      <c r="I2384" s="5">
        <v>160.05000000000001</v>
      </c>
      <c r="J2384" s="5">
        <f t="shared" si="37"/>
        <v>18</v>
      </c>
    </row>
    <row r="2385" spans="1:10" x14ac:dyDescent="0.35">
      <c r="A2385" s="2" t="s">
        <v>2</v>
      </c>
      <c r="B2385" s="2" t="s">
        <v>6</v>
      </c>
      <c r="C2385" s="2" t="s">
        <v>3</v>
      </c>
      <c r="D2385" s="2" t="s">
        <v>401</v>
      </c>
      <c r="E2385" s="3">
        <v>42544</v>
      </c>
      <c r="F2385" s="2" t="s">
        <v>12</v>
      </c>
      <c r="G2385" s="5">
        <v>6</v>
      </c>
      <c r="H2385" s="5">
        <v>16.32</v>
      </c>
      <c r="I2385" s="5">
        <v>97.92</v>
      </c>
      <c r="J2385" s="5">
        <f t="shared" si="37"/>
        <v>18</v>
      </c>
    </row>
    <row r="2386" spans="1:10" x14ac:dyDescent="0.35">
      <c r="A2386" s="2" t="s">
        <v>8</v>
      </c>
      <c r="B2386" s="2" t="s">
        <v>9</v>
      </c>
      <c r="C2386" s="2" t="s">
        <v>10</v>
      </c>
      <c r="D2386" s="2" t="s">
        <v>140</v>
      </c>
      <c r="E2386" s="3">
        <v>42544</v>
      </c>
      <c r="F2386" s="2" t="s">
        <v>5</v>
      </c>
      <c r="G2386" s="5">
        <v>10</v>
      </c>
      <c r="H2386" s="5">
        <v>12.42</v>
      </c>
      <c r="I2386" s="5">
        <v>124.2</v>
      </c>
      <c r="J2386" s="5">
        <f t="shared" si="37"/>
        <v>20</v>
      </c>
    </row>
    <row r="2387" spans="1:10" x14ac:dyDescent="0.35">
      <c r="A2387" s="2" t="s">
        <v>21</v>
      </c>
      <c r="B2387" s="2" t="s">
        <v>551</v>
      </c>
      <c r="C2387" s="2" t="s">
        <v>3</v>
      </c>
      <c r="D2387" s="2" t="s">
        <v>248</v>
      </c>
      <c r="E2387" s="3">
        <v>42544</v>
      </c>
      <c r="F2387" s="2" t="s">
        <v>12</v>
      </c>
      <c r="G2387" s="5">
        <v>7</v>
      </c>
      <c r="H2387" s="5">
        <v>16.32</v>
      </c>
      <c r="I2387" s="5">
        <v>114.24000000000001</v>
      </c>
      <c r="J2387" s="5">
        <f t="shared" si="37"/>
        <v>21</v>
      </c>
    </row>
    <row r="2388" spans="1:10" x14ac:dyDescent="0.35">
      <c r="A2388" s="2" t="s">
        <v>37</v>
      </c>
      <c r="B2388" s="2" t="s">
        <v>551</v>
      </c>
      <c r="C2388" s="2" t="s">
        <v>3</v>
      </c>
      <c r="D2388" s="2" t="s">
        <v>176</v>
      </c>
      <c r="E2388" s="3">
        <v>42544</v>
      </c>
      <c r="F2388" s="2" t="s">
        <v>5</v>
      </c>
      <c r="G2388" s="5">
        <v>8</v>
      </c>
      <c r="H2388" s="5">
        <v>12.42</v>
      </c>
      <c r="I2388" s="5">
        <v>99.36</v>
      </c>
      <c r="J2388" s="5">
        <f t="shared" si="37"/>
        <v>16</v>
      </c>
    </row>
    <row r="2389" spans="1:10" x14ac:dyDescent="0.35">
      <c r="A2389" s="2" t="s">
        <v>21</v>
      </c>
      <c r="B2389" s="2" t="s">
        <v>549</v>
      </c>
      <c r="C2389" s="2" t="s">
        <v>3</v>
      </c>
      <c r="D2389" s="2" t="s">
        <v>435</v>
      </c>
      <c r="E2389" s="3">
        <v>42544</v>
      </c>
      <c r="F2389" s="2" t="s">
        <v>15</v>
      </c>
      <c r="G2389" s="5">
        <v>7</v>
      </c>
      <c r="H2389" s="5">
        <v>17.829999999999998</v>
      </c>
      <c r="I2389" s="5">
        <v>124.80999999999999</v>
      </c>
      <c r="J2389" s="5">
        <f t="shared" si="37"/>
        <v>24.5</v>
      </c>
    </row>
    <row r="2390" spans="1:10" x14ac:dyDescent="0.35">
      <c r="A2390" s="2" t="s">
        <v>2</v>
      </c>
      <c r="B2390" s="2" t="s">
        <v>551</v>
      </c>
      <c r="C2390" s="2" t="s">
        <v>3</v>
      </c>
      <c r="D2390" s="2" t="s">
        <v>92</v>
      </c>
      <c r="E2390" s="3">
        <v>42544</v>
      </c>
      <c r="F2390" s="2" t="s">
        <v>15</v>
      </c>
      <c r="G2390" s="5">
        <v>9</v>
      </c>
      <c r="H2390" s="5">
        <v>17.829999999999998</v>
      </c>
      <c r="I2390" s="5">
        <v>160.46999999999997</v>
      </c>
      <c r="J2390" s="5">
        <f t="shared" si="37"/>
        <v>31.5</v>
      </c>
    </row>
    <row r="2391" spans="1:10" x14ac:dyDescent="0.35">
      <c r="A2391" s="2" t="s">
        <v>8</v>
      </c>
      <c r="B2391" s="2" t="s">
        <v>43</v>
      </c>
      <c r="C2391" s="2" t="s">
        <v>10</v>
      </c>
      <c r="D2391" s="2" t="s">
        <v>177</v>
      </c>
      <c r="E2391" s="3">
        <v>42544</v>
      </c>
      <c r="F2391" s="2" t="s">
        <v>5</v>
      </c>
      <c r="G2391" s="5">
        <v>2</v>
      </c>
      <c r="H2391" s="5">
        <v>12.42</v>
      </c>
      <c r="I2391" s="5">
        <v>24.84</v>
      </c>
      <c r="J2391" s="5">
        <f t="shared" si="37"/>
        <v>4</v>
      </c>
    </row>
    <row r="2392" spans="1:10" x14ac:dyDescent="0.35">
      <c r="A2392" s="2" t="s">
        <v>16</v>
      </c>
      <c r="B2392" s="2" t="s">
        <v>25</v>
      </c>
      <c r="C2392" s="2" t="s">
        <v>10</v>
      </c>
      <c r="D2392" s="2" t="s">
        <v>307</v>
      </c>
      <c r="E2392" s="3">
        <v>42544</v>
      </c>
      <c r="F2392" s="2" t="s">
        <v>5</v>
      </c>
      <c r="G2392" s="5">
        <v>7</v>
      </c>
      <c r="H2392" s="5">
        <v>12.42</v>
      </c>
      <c r="I2392" s="5">
        <v>86.94</v>
      </c>
      <c r="J2392" s="5">
        <f t="shared" si="37"/>
        <v>14</v>
      </c>
    </row>
    <row r="2393" spans="1:10" x14ac:dyDescent="0.35">
      <c r="A2393" s="2" t="s">
        <v>8</v>
      </c>
      <c r="B2393" s="2" t="s">
        <v>25</v>
      </c>
      <c r="C2393" s="2" t="s">
        <v>10</v>
      </c>
      <c r="D2393" s="2" t="s">
        <v>46</v>
      </c>
      <c r="E2393" s="3">
        <v>42544</v>
      </c>
      <c r="F2393" s="2" t="s">
        <v>5</v>
      </c>
      <c r="G2393" s="5">
        <v>9</v>
      </c>
      <c r="H2393" s="5">
        <v>12.42</v>
      </c>
      <c r="I2393" s="5">
        <v>111.78</v>
      </c>
      <c r="J2393" s="5">
        <f t="shared" si="37"/>
        <v>18</v>
      </c>
    </row>
    <row r="2394" spans="1:10" x14ac:dyDescent="0.35">
      <c r="A2394" s="2" t="s">
        <v>16</v>
      </c>
      <c r="B2394" s="2" t="s">
        <v>25</v>
      </c>
      <c r="C2394" s="2" t="s">
        <v>10</v>
      </c>
      <c r="D2394" s="2" t="s">
        <v>381</v>
      </c>
      <c r="E2394" s="3">
        <v>42544</v>
      </c>
      <c r="F2394" s="2" t="s">
        <v>15</v>
      </c>
      <c r="G2394" s="5">
        <v>7</v>
      </c>
      <c r="H2394" s="5">
        <v>17.829999999999998</v>
      </c>
      <c r="I2394" s="5">
        <v>124.80999999999999</v>
      </c>
      <c r="J2394" s="5">
        <f t="shared" si="37"/>
        <v>24.5</v>
      </c>
    </row>
    <row r="2395" spans="1:10" x14ac:dyDescent="0.35">
      <c r="A2395" s="2" t="s">
        <v>8</v>
      </c>
      <c r="B2395" s="2" t="s">
        <v>9</v>
      </c>
      <c r="C2395" s="2" t="s">
        <v>10</v>
      </c>
      <c r="D2395" s="2" t="s">
        <v>31</v>
      </c>
      <c r="E2395" s="3">
        <v>42544</v>
      </c>
      <c r="F2395" s="2" t="s">
        <v>18</v>
      </c>
      <c r="G2395" s="5">
        <v>4</v>
      </c>
      <c r="H2395" s="5">
        <v>53.35</v>
      </c>
      <c r="I2395" s="5">
        <v>213.4</v>
      </c>
      <c r="J2395" s="5">
        <f t="shared" si="37"/>
        <v>24</v>
      </c>
    </row>
    <row r="2396" spans="1:10" x14ac:dyDescent="0.35">
      <c r="A2396" s="2" t="s">
        <v>37</v>
      </c>
      <c r="B2396" s="2" t="s">
        <v>6</v>
      </c>
      <c r="C2396" s="2" t="s">
        <v>3</v>
      </c>
      <c r="D2396" s="2" t="s">
        <v>336</v>
      </c>
      <c r="E2396" s="3">
        <v>42544</v>
      </c>
      <c r="F2396" s="2" t="s">
        <v>18</v>
      </c>
      <c r="G2396" s="5">
        <v>9</v>
      </c>
      <c r="H2396" s="5">
        <v>53.35</v>
      </c>
      <c r="I2396" s="5">
        <v>480.15000000000003</v>
      </c>
      <c r="J2396" s="5">
        <f t="shared" si="37"/>
        <v>54</v>
      </c>
    </row>
    <row r="2397" spans="1:10" x14ac:dyDescent="0.35">
      <c r="A2397" s="2" t="s">
        <v>16</v>
      </c>
      <c r="B2397" s="2" t="s">
        <v>9</v>
      </c>
      <c r="C2397" s="2" t="s">
        <v>10</v>
      </c>
      <c r="D2397" s="2" t="s">
        <v>50</v>
      </c>
      <c r="E2397" s="3">
        <v>42544</v>
      </c>
      <c r="F2397" s="2" t="s">
        <v>5</v>
      </c>
      <c r="G2397" s="5">
        <v>6</v>
      </c>
      <c r="H2397" s="5">
        <v>12.42</v>
      </c>
      <c r="I2397" s="5">
        <v>74.52</v>
      </c>
      <c r="J2397" s="5">
        <f t="shared" si="37"/>
        <v>12</v>
      </c>
    </row>
    <row r="2398" spans="1:10" x14ac:dyDescent="0.35">
      <c r="A2398" s="2" t="s">
        <v>21</v>
      </c>
      <c r="B2398" s="2" t="s">
        <v>551</v>
      </c>
      <c r="C2398" s="2" t="s">
        <v>3</v>
      </c>
      <c r="D2398" s="2" t="s">
        <v>329</v>
      </c>
      <c r="E2398" s="3">
        <v>42545</v>
      </c>
      <c r="F2398" s="2" t="s">
        <v>18</v>
      </c>
      <c r="G2398" s="5">
        <v>10</v>
      </c>
      <c r="H2398" s="5">
        <v>53.35</v>
      </c>
      <c r="I2398" s="5">
        <v>533.5</v>
      </c>
      <c r="J2398" s="5">
        <f t="shared" si="37"/>
        <v>60</v>
      </c>
    </row>
    <row r="2399" spans="1:10" x14ac:dyDescent="0.35">
      <c r="A2399" s="2" t="s">
        <v>16</v>
      </c>
      <c r="B2399" s="2" t="s">
        <v>25</v>
      </c>
      <c r="C2399" s="2" t="s">
        <v>10</v>
      </c>
      <c r="D2399" s="2" t="s">
        <v>159</v>
      </c>
      <c r="E2399" s="3">
        <v>42545</v>
      </c>
      <c r="F2399" s="2" t="s">
        <v>18</v>
      </c>
      <c r="G2399" s="5">
        <v>3</v>
      </c>
      <c r="H2399" s="5">
        <v>53.35</v>
      </c>
      <c r="I2399" s="5">
        <v>160.05000000000001</v>
      </c>
      <c r="J2399" s="5">
        <f t="shared" si="37"/>
        <v>18</v>
      </c>
    </row>
    <row r="2400" spans="1:10" x14ac:dyDescent="0.35">
      <c r="A2400" s="2" t="s">
        <v>21</v>
      </c>
      <c r="B2400" s="2" t="s">
        <v>551</v>
      </c>
      <c r="C2400" s="2" t="s">
        <v>3</v>
      </c>
      <c r="D2400" s="2" t="s">
        <v>209</v>
      </c>
      <c r="E2400" s="3">
        <v>42545</v>
      </c>
      <c r="F2400" s="2" t="s">
        <v>5</v>
      </c>
      <c r="G2400" s="5">
        <v>2</v>
      </c>
      <c r="H2400" s="5">
        <v>12.42</v>
      </c>
      <c r="I2400" s="5">
        <v>24.84</v>
      </c>
      <c r="J2400" s="5">
        <f t="shared" si="37"/>
        <v>4</v>
      </c>
    </row>
    <row r="2401" spans="1:10" x14ac:dyDescent="0.35">
      <c r="A2401" s="2" t="s">
        <v>16</v>
      </c>
      <c r="B2401" s="2" t="s">
        <v>112</v>
      </c>
      <c r="C2401" s="2" t="s">
        <v>10</v>
      </c>
      <c r="D2401" s="2" t="s">
        <v>320</v>
      </c>
      <c r="E2401" s="3">
        <v>42545</v>
      </c>
      <c r="F2401" s="2" t="s">
        <v>5</v>
      </c>
      <c r="G2401" s="5">
        <v>5</v>
      </c>
      <c r="H2401" s="5">
        <v>12.42</v>
      </c>
      <c r="I2401" s="5">
        <v>62.1</v>
      </c>
      <c r="J2401" s="5">
        <f t="shared" si="37"/>
        <v>10</v>
      </c>
    </row>
    <row r="2402" spans="1:10" x14ac:dyDescent="0.35">
      <c r="A2402" s="2" t="s">
        <v>21</v>
      </c>
      <c r="B2402" s="2" t="s">
        <v>550</v>
      </c>
      <c r="C2402" s="2" t="s">
        <v>3</v>
      </c>
      <c r="D2402" s="2" t="s">
        <v>349</v>
      </c>
      <c r="E2402" s="3">
        <v>42545</v>
      </c>
      <c r="F2402" s="2" t="s">
        <v>12</v>
      </c>
      <c r="G2402" s="5">
        <v>6</v>
      </c>
      <c r="H2402" s="5">
        <v>16.32</v>
      </c>
      <c r="I2402" s="5">
        <v>97.92</v>
      </c>
      <c r="J2402" s="5">
        <f t="shared" si="37"/>
        <v>18</v>
      </c>
    </row>
    <row r="2403" spans="1:10" x14ac:dyDescent="0.35">
      <c r="A2403" s="2" t="s">
        <v>2</v>
      </c>
      <c r="B2403" s="2" t="s">
        <v>550</v>
      </c>
      <c r="C2403" s="2" t="s">
        <v>3</v>
      </c>
      <c r="D2403" s="2" t="s">
        <v>507</v>
      </c>
      <c r="E2403" s="3">
        <v>42545</v>
      </c>
      <c r="F2403" s="2" t="s">
        <v>18</v>
      </c>
      <c r="G2403" s="5">
        <v>1</v>
      </c>
      <c r="H2403" s="5">
        <v>53.35</v>
      </c>
      <c r="I2403" s="5">
        <v>53.35</v>
      </c>
      <c r="J2403" s="5">
        <f t="shared" si="37"/>
        <v>6</v>
      </c>
    </row>
    <row r="2404" spans="1:10" x14ac:dyDescent="0.35">
      <c r="A2404" s="2" t="s">
        <v>8</v>
      </c>
      <c r="B2404" s="2" t="s">
        <v>43</v>
      </c>
      <c r="C2404" s="2" t="s">
        <v>10</v>
      </c>
      <c r="D2404" s="2" t="s">
        <v>117</v>
      </c>
      <c r="E2404" s="3">
        <v>42545</v>
      </c>
      <c r="F2404" s="2" t="s">
        <v>5</v>
      </c>
      <c r="G2404" s="5">
        <v>7</v>
      </c>
      <c r="H2404" s="5">
        <v>12.42</v>
      </c>
      <c r="I2404" s="5">
        <v>86.94</v>
      </c>
      <c r="J2404" s="5">
        <f t="shared" si="37"/>
        <v>14</v>
      </c>
    </row>
    <row r="2405" spans="1:10" x14ac:dyDescent="0.35">
      <c r="A2405" s="2" t="s">
        <v>16</v>
      </c>
      <c r="B2405" s="2" t="s">
        <v>25</v>
      </c>
      <c r="C2405" s="2" t="s">
        <v>10</v>
      </c>
      <c r="D2405" s="2" t="s">
        <v>293</v>
      </c>
      <c r="E2405" s="3">
        <v>42545</v>
      </c>
      <c r="F2405" s="2" t="s">
        <v>5</v>
      </c>
      <c r="G2405" s="5">
        <v>2</v>
      </c>
      <c r="H2405" s="5">
        <v>12.42</v>
      </c>
      <c r="I2405" s="5">
        <v>24.84</v>
      </c>
      <c r="J2405" s="5">
        <f t="shared" si="37"/>
        <v>4</v>
      </c>
    </row>
    <row r="2406" spans="1:10" x14ac:dyDescent="0.35">
      <c r="A2406" s="2" t="s">
        <v>2</v>
      </c>
      <c r="B2406" s="2" t="s">
        <v>551</v>
      </c>
      <c r="C2406" s="2" t="s">
        <v>3</v>
      </c>
      <c r="D2406" s="2" t="s">
        <v>273</v>
      </c>
      <c r="E2406" s="3">
        <v>42545</v>
      </c>
      <c r="F2406" s="2" t="s">
        <v>12</v>
      </c>
      <c r="G2406" s="5">
        <v>4</v>
      </c>
      <c r="H2406" s="5">
        <v>16.32</v>
      </c>
      <c r="I2406" s="5">
        <v>65.28</v>
      </c>
      <c r="J2406" s="5">
        <f t="shared" si="37"/>
        <v>12</v>
      </c>
    </row>
    <row r="2407" spans="1:10" x14ac:dyDescent="0.35">
      <c r="A2407" s="2" t="s">
        <v>37</v>
      </c>
      <c r="B2407" s="2" t="s">
        <v>551</v>
      </c>
      <c r="C2407" s="2" t="s">
        <v>3</v>
      </c>
      <c r="D2407" s="2" t="s">
        <v>234</v>
      </c>
      <c r="E2407" s="3">
        <v>42545</v>
      </c>
      <c r="F2407" s="2" t="s">
        <v>5</v>
      </c>
      <c r="G2407" s="5">
        <v>1</v>
      </c>
      <c r="H2407" s="5">
        <v>12.42</v>
      </c>
      <c r="I2407" s="5">
        <v>12.42</v>
      </c>
      <c r="J2407" s="5">
        <f t="shared" si="37"/>
        <v>2</v>
      </c>
    </row>
    <row r="2408" spans="1:10" x14ac:dyDescent="0.35">
      <c r="A2408" s="2" t="s">
        <v>21</v>
      </c>
      <c r="B2408" s="2" t="s">
        <v>6</v>
      </c>
      <c r="C2408" s="2" t="s">
        <v>3</v>
      </c>
      <c r="D2408" s="2" t="s">
        <v>191</v>
      </c>
      <c r="E2408" s="3">
        <v>42545</v>
      </c>
      <c r="F2408" s="2" t="s">
        <v>15</v>
      </c>
      <c r="G2408" s="5">
        <v>9</v>
      </c>
      <c r="H2408" s="5">
        <v>17.829999999999998</v>
      </c>
      <c r="I2408" s="5">
        <v>160.46999999999997</v>
      </c>
      <c r="J2408" s="5">
        <f t="shared" si="37"/>
        <v>31.5</v>
      </c>
    </row>
    <row r="2409" spans="1:10" x14ac:dyDescent="0.35">
      <c r="A2409" s="2" t="s">
        <v>2</v>
      </c>
      <c r="B2409" s="2" t="s">
        <v>6</v>
      </c>
      <c r="C2409" s="2" t="s">
        <v>3</v>
      </c>
      <c r="D2409" s="2" t="s">
        <v>346</v>
      </c>
      <c r="E2409" s="3">
        <v>42545</v>
      </c>
      <c r="F2409" s="2" t="s">
        <v>5</v>
      </c>
      <c r="G2409" s="5">
        <v>5</v>
      </c>
      <c r="H2409" s="5">
        <v>12.42</v>
      </c>
      <c r="I2409" s="5">
        <v>62.1</v>
      </c>
      <c r="J2409" s="5">
        <f t="shared" si="37"/>
        <v>10</v>
      </c>
    </row>
    <row r="2410" spans="1:10" x14ac:dyDescent="0.35">
      <c r="A2410" s="2" t="s">
        <v>16</v>
      </c>
      <c r="B2410" s="2" t="s">
        <v>9</v>
      </c>
      <c r="C2410" s="2" t="s">
        <v>10</v>
      </c>
      <c r="D2410" s="2" t="s">
        <v>414</v>
      </c>
      <c r="E2410" s="3">
        <v>42545</v>
      </c>
      <c r="F2410" s="2" t="s">
        <v>5</v>
      </c>
      <c r="G2410" s="5">
        <v>1</v>
      </c>
      <c r="H2410" s="5">
        <v>12.42</v>
      </c>
      <c r="I2410" s="5">
        <v>12.42</v>
      </c>
      <c r="J2410" s="5">
        <f t="shared" si="37"/>
        <v>2</v>
      </c>
    </row>
    <row r="2411" spans="1:10" x14ac:dyDescent="0.35">
      <c r="A2411" s="2" t="s">
        <v>2</v>
      </c>
      <c r="B2411" s="2" t="s">
        <v>6</v>
      </c>
      <c r="C2411" s="2" t="s">
        <v>3</v>
      </c>
      <c r="D2411" s="2" t="s">
        <v>421</v>
      </c>
      <c r="E2411" s="3">
        <v>42545</v>
      </c>
      <c r="F2411" s="2" t="s">
        <v>12</v>
      </c>
      <c r="G2411" s="5">
        <v>2</v>
      </c>
      <c r="H2411" s="5">
        <v>16.32</v>
      </c>
      <c r="I2411" s="5">
        <v>32.64</v>
      </c>
      <c r="J2411" s="5">
        <f t="shared" si="37"/>
        <v>6</v>
      </c>
    </row>
    <row r="2412" spans="1:10" x14ac:dyDescent="0.35">
      <c r="A2412" s="2" t="s">
        <v>16</v>
      </c>
      <c r="B2412" s="2" t="s">
        <v>112</v>
      </c>
      <c r="C2412" s="2" t="s">
        <v>10</v>
      </c>
      <c r="D2412" s="2" t="s">
        <v>113</v>
      </c>
      <c r="E2412" s="3">
        <v>42545</v>
      </c>
      <c r="F2412" s="2" t="s">
        <v>5</v>
      </c>
      <c r="G2412" s="5">
        <v>3</v>
      </c>
      <c r="H2412" s="5">
        <v>12.42</v>
      </c>
      <c r="I2412" s="5">
        <v>37.26</v>
      </c>
      <c r="J2412" s="5">
        <f t="shared" si="37"/>
        <v>6</v>
      </c>
    </row>
    <row r="2413" spans="1:10" x14ac:dyDescent="0.35">
      <c r="A2413" s="2" t="s">
        <v>8</v>
      </c>
      <c r="B2413" s="2" t="s">
        <v>9</v>
      </c>
      <c r="C2413" s="2" t="s">
        <v>10</v>
      </c>
      <c r="D2413" s="2" t="s">
        <v>32</v>
      </c>
      <c r="E2413" s="3">
        <v>42545</v>
      </c>
      <c r="F2413" s="2" t="s">
        <v>5</v>
      </c>
      <c r="G2413" s="5">
        <v>7</v>
      </c>
      <c r="H2413" s="5">
        <v>12.42</v>
      </c>
      <c r="I2413" s="5">
        <v>86.94</v>
      </c>
      <c r="J2413" s="5">
        <f t="shared" si="37"/>
        <v>14</v>
      </c>
    </row>
    <row r="2414" spans="1:10" x14ac:dyDescent="0.35">
      <c r="A2414" s="2" t="s">
        <v>16</v>
      </c>
      <c r="B2414" s="2" t="s">
        <v>9</v>
      </c>
      <c r="C2414" s="2" t="s">
        <v>10</v>
      </c>
      <c r="D2414" s="2" t="s">
        <v>239</v>
      </c>
      <c r="E2414" s="3">
        <v>42545</v>
      </c>
      <c r="F2414" s="2" t="s">
        <v>15</v>
      </c>
      <c r="G2414" s="5">
        <v>6</v>
      </c>
      <c r="H2414" s="5">
        <v>17.829999999999998</v>
      </c>
      <c r="I2414" s="5">
        <v>106.97999999999999</v>
      </c>
      <c r="J2414" s="5">
        <f t="shared" si="37"/>
        <v>21</v>
      </c>
    </row>
    <row r="2415" spans="1:10" x14ac:dyDescent="0.35">
      <c r="A2415" s="2" t="s">
        <v>16</v>
      </c>
      <c r="B2415" s="2" t="s">
        <v>43</v>
      </c>
      <c r="C2415" s="2" t="s">
        <v>10</v>
      </c>
      <c r="D2415" s="2" t="s">
        <v>166</v>
      </c>
      <c r="E2415" s="3">
        <v>42546</v>
      </c>
      <c r="F2415" s="2" t="s">
        <v>5</v>
      </c>
      <c r="G2415" s="5">
        <v>5</v>
      </c>
      <c r="H2415" s="5">
        <v>12.42</v>
      </c>
      <c r="I2415" s="5">
        <v>62.1</v>
      </c>
      <c r="J2415" s="5">
        <f t="shared" si="37"/>
        <v>10</v>
      </c>
    </row>
    <row r="2416" spans="1:10" x14ac:dyDescent="0.35">
      <c r="A2416" s="2" t="s">
        <v>21</v>
      </c>
      <c r="B2416" s="2" t="s">
        <v>551</v>
      </c>
      <c r="C2416" s="2" t="s">
        <v>3</v>
      </c>
      <c r="D2416" s="2" t="s">
        <v>377</v>
      </c>
      <c r="E2416" s="3">
        <v>42546</v>
      </c>
      <c r="F2416" s="2" t="s">
        <v>15</v>
      </c>
      <c r="G2416" s="5">
        <v>9</v>
      </c>
      <c r="H2416" s="5">
        <v>17.829999999999998</v>
      </c>
      <c r="I2416" s="5">
        <v>160.46999999999997</v>
      </c>
      <c r="J2416" s="5">
        <f t="shared" si="37"/>
        <v>31.5</v>
      </c>
    </row>
    <row r="2417" spans="1:10" x14ac:dyDescent="0.35">
      <c r="A2417" s="2" t="s">
        <v>21</v>
      </c>
      <c r="B2417" s="2" t="s">
        <v>6</v>
      </c>
      <c r="C2417" s="2" t="s">
        <v>3</v>
      </c>
      <c r="D2417" s="2" t="s">
        <v>395</v>
      </c>
      <c r="E2417" s="3">
        <v>42546</v>
      </c>
      <c r="F2417" s="2" t="s">
        <v>12</v>
      </c>
      <c r="G2417" s="5">
        <v>10</v>
      </c>
      <c r="H2417" s="5">
        <v>16.32</v>
      </c>
      <c r="I2417" s="5">
        <v>163.19999999999999</v>
      </c>
      <c r="J2417" s="5">
        <f t="shared" si="37"/>
        <v>30</v>
      </c>
    </row>
    <row r="2418" spans="1:10" x14ac:dyDescent="0.35">
      <c r="A2418" s="2" t="s">
        <v>2</v>
      </c>
      <c r="B2418" s="2" t="s">
        <v>550</v>
      </c>
      <c r="C2418" s="2" t="s">
        <v>3</v>
      </c>
      <c r="D2418" s="2" t="s">
        <v>290</v>
      </c>
      <c r="E2418" s="3">
        <v>42546</v>
      </c>
      <c r="F2418" s="2" t="s">
        <v>12</v>
      </c>
      <c r="G2418" s="5">
        <v>4</v>
      </c>
      <c r="H2418" s="5">
        <v>16.32</v>
      </c>
      <c r="I2418" s="5">
        <v>65.28</v>
      </c>
      <c r="J2418" s="5">
        <f t="shared" si="37"/>
        <v>12</v>
      </c>
    </row>
    <row r="2419" spans="1:10" x14ac:dyDescent="0.35">
      <c r="A2419" s="2" t="s">
        <v>2</v>
      </c>
      <c r="B2419" s="2" t="s">
        <v>551</v>
      </c>
      <c r="C2419" s="2" t="s">
        <v>3</v>
      </c>
      <c r="D2419" s="2" t="s">
        <v>210</v>
      </c>
      <c r="E2419" s="3">
        <v>42546</v>
      </c>
      <c r="F2419" s="2" t="s">
        <v>5</v>
      </c>
      <c r="G2419" s="5">
        <v>4</v>
      </c>
      <c r="H2419" s="5">
        <v>12.42</v>
      </c>
      <c r="I2419" s="5">
        <v>49.68</v>
      </c>
      <c r="J2419" s="5">
        <f t="shared" si="37"/>
        <v>8</v>
      </c>
    </row>
    <row r="2420" spans="1:10" x14ac:dyDescent="0.35">
      <c r="A2420" s="2" t="s">
        <v>2</v>
      </c>
      <c r="B2420" s="2" t="s">
        <v>550</v>
      </c>
      <c r="C2420" s="2" t="s">
        <v>3</v>
      </c>
      <c r="D2420" s="2" t="s">
        <v>507</v>
      </c>
      <c r="E2420" s="3">
        <v>42546</v>
      </c>
      <c r="F2420" s="2" t="s">
        <v>5</v>
      </c>
      <c r="G2420" s="5">
        <v>2</v>
      </c>
      <c r="H2420" s="5">
        <v>12.42</v>
      </c>
      <c r="I2420" s="5">
        <v>24.84</v>
      </c>
      <c r="J2420" s="5">
        <f t="shared" si="37"/>
        <v>4</v>
      </c>
    </row>
    <row r="2421" spans="1:10" x14ac:dyDescent="0.35">
      <c r="A2421" s="2" t="s">
        <v>21</v>
      </c>
      <c r="B2421" s="2" t="s">
        <v>551</v>
      </c>
      <c r="C2421" s="2" t="s">
        <v>3</v>
      </c>
      <c r="D2421" s="2" t="s">
        <v>522</v>
      </c>
      <c r="E2421" s="3">
        <v>42546</v>
      </c>
      <c r="F2421" s="2" t="s">
        <v>12</v>
      </c>
      <c r="G2421" s="5">
        <v>4</v>
      </c>
      <c r="H2421" s="5">
        <v>16.32</v>
      </c>
      <c r="I2421" s="5">
        <v>65.28</v>
      </c>
      <c r="J2421" s="5">
        <f t="shared" si="37"/>
        <v>12</v>
      </c>
    </row>
    <row r="2422" spans="1:10" x14ac:dyDescent="0.35">
      <c r="A2422" s="2" t="s">
        <v>2</v>
      </c>
      <c r="B2422" s="2" t="s">
        <v>549</v>
      </c>
      <c r="C2422" s="2" t="s">
        <v>3</v>
      </c>
      <c r="D2422" s="2" t="s">
        <v>153</v>
      </c>
      <c r="E2422" s="3">
        <v>42546</v>
      </c>
      <c r="F2422" s="2" t="s">
        <v>5</v>
      </c>
      <c r="G2422" s="5">
        <v>5</v>
      </c>
      <c r="H2422" s="5">
        <v>12.42</v>
      </c>
      <c r="I2422" s="5">
        <v>62.1</v>
      </c>
      <c r="J2422" s="5">
        <f t="shared" si="37"/>
        <v>10</v>
      </c>
    </row>
    <row r="2423" spans="1:10" x14ac:dyDescent="0.35">
      <c r="A2423" s="2" t="s">
        <v>2</v>
      </c>
      <c r="B2423" s="2" t="s">
        <v>6</v>
      </c>
      <c r="C2423" s="2" t="s">
        <v>3</v>
      </c>
      <c r="D2423" s="2" t="s">
        <v>116</v>
      </c>
      <c r="E2423" s="3">
        <v>42547</v>
      </c>
      <c r="F2423" s="2" t="s">
        <v>5</v>
      </c>
      <c r="G2423" s="5">
        <v>3</v>
      </c>
      <c r="H2423" s="5">
        <v>12.42</v>
      </c>
      <c r="I2423" s="5">
        <v>37.26</v>
      </c>
      <c r="J2423" s="5">
        <f t="shared" si="37"/>
        <v>6</v>
      </c>
    </row>
    <row r="2424" spans="1:10" x14ac:dyDescent="0.35">
      <c r="A2424" s="2" t="s">
        <v>2</v>
      </c>
      <c r="B2424" s="2" t="s">
        <v>550</v>
      </c>
      <c r="C2424" s="2" t="s">
        <v>3</v>
      </c>
      <c r="D2424" s="2" t="s">
        <v>83</v>
      </c>
      <c r="E2424" s="3">
        <v>42547</v>
      </c>
      <c r="F2424" s="2" t="s">
        <v>5</v>
      </c>
      <c r="G2424" s="5">
        <v>10</v>
      </c>
      <c r="H2424" s="5">
        <v>12.42</v>
      </c>
      <c r="I2424" s="5">
        <v>124.2</v>
      </c>
      <c r="J2424" s="5">
        <f t="shared" si="37"/>
        <v>20</v>
      </c>
    </row>
    <row r="2425" spans="1:10" x14ac:dyDescent="0.35">
      <c r="A2425" s="2" t="s">
        <v>2</v>
      </c>
      <c r="B2425" s="2" t="s">
        <v>551</v>
      </c>
      <c r="C2425" s="2" t="s">
        <v>3</v>
      </c>
      <c r="D2425" s="2" t="s">
        <v>302</v>
      </c>
      <c r="E2425" s="3">
        <v>42547</v>
      </c>
      <c r="F2425" s="2" t="s">
        <v>5</v>
      </c>
      <c r="G2425" s="5">
        <v>2</v>
      </c>
      <c r="H2425" s="5">
        <v>12.42</v>
      </c>
      <c r="I2425" s="5">
        <v>24.84</v>
      </c>
      <c r="J2425" s="5">
        <f t="shared" si="37"/>
        <v>4</v>
      </c>
    </row>
    <row r="2426" spans="1:10" x14ac:dyDescent="0.35">
      <c r="A2426" s="2" t="s">
        <v>21</v>
      </c>
      <c r="B2426" s="2" t="s">
        <v>6</v>
      </c>
      <c r="C2426" s="2" t="s">
        <v>3</v>
      </c>
      <c r="D2426" s="2" t="s">
        <v>225</v>
      </c>
      <c r="E2426" s="3">
        <v>42547</v>
      </c>
      <c r="F2426" s="2" t="s">
        <v>12</v>
      </c>
      <c r="G2426" s="5">
        <v>3</v>
      </c>
      <c r="H2426" s="5">
        <v>16.32</v>
      </c>
      <c r="I2426" s="5">
        <v>48.96</v>
      </c>
      <c r="J2426" s="5">
        <f t="shared" si="37"/>
        <v>9</v>
      </c>
    </row>
    <row r="2427" spans="1:10" x14ac:dyDescent="0.35">
      <c r="A2427" s="2" t="s">
        <v>21</v>
      </c>
      <c r="B2427" s="2" t="s">
        <v>550</v>
      </c>
      <c r="C2427" s="2" t="s">
        <v>3</v>
      </c>
      <c r="D2427" s="2" t="s">
        <v>224</v>
      </c>
      <c r="E2427" s="3">
        <v>42547</v>
      </c>
      <c r="F2427" s="2" t="s">
        <v>5</v>
      </c>
      <c r="G2427" s="5">
        <v>7</v>
      </c>
      <c r="H2427" s="5">
        <v>12.42</v>
      </c>
      <c r="I2427" s="5">
        <v>86.94</v>
      </c>
      <c r="J2427" s="5">
        <f t="shared" si="37"/>
        <v>14</v>
      </c>
    </row>
    <row r="2428" spans="1:10" x14ac:dyDescent="0.35">
      <c r="A2428" s="2" t="s">
        <v>21</v>
      </c>
      <c r="B2428" s="2" t="s">
        <v>6</v>
      </c>
      <c r="C2428" s="2" t="s">
        <v>3</v>
      </c>
      <c r="D2428" s="2" t="s">
        <v>110</v>
      </c>
      <c r="E2428" s="3">
        <v>42547</v>
      </c>
      <c r="F2428" s="2" t="s">
        <v>12</v>
      </c>
      <c r="G2428" s="5">
        <v>8</v>
      </c>
      <c r="H2428" s="5">
        <v>16.32</v>
      </c>
      <c r="I2428" s="5">
        <v>130.56</v>
      </c>
      <c r="J2428" s="5">
        <f t="shared" si="37"/>
        <v>24</v>
      </c>
    </row>
    <row r="2429" spans="1:10" x14ac:dyDescent="0.35">
      <c r="A2429" s="2" t="s">
        <v>21</v>
      </c>
      <c r="B2429" s="2" t="s">
        <v>549</v>
      </c>
      <c r="C2429" s="2" t="s">
        <v>3</v>
      </c>
      <c r="D2429" s="2" t="s">
        <v>524</v>
      </c>
      <c r="E2429" s="3">
        <v>42547</v>
      </c>
      <c r="F2429" s="2" t="s">
        <v>5</v>
      </c>
      <c r="G2429" s="5">
        <v>5</v>
      </c>
      <c r="H2429" s="5">
        <v>12.42</v>
      </c>
      <c r="I2429" s="5">
        <v>62.1</v>
      </c>
      <c r="J2429" s="5">
        <f t="shared" si="37"/>
        <v>10</v>
      </c>
    </row>
    <row r="2430" spans="1:10" x14ac:dyDescent="0.35">
      <c r="A2430" s="2" t="s">
        <v>16</v>
      </c>
      <c r="B2430" s="2" t="s">
        <v>43</v>
      </c>
      <c r="C2430" s="2" t="s">
        <v>10</v>
      </c>
      <c r="D2430" s="2" t="s">
        <v>194</v>
      </c>
      <c r="E2430" s="3">
        <v>42547</v>
      </c>
      <c r="F2430" s="2" t="s">
        <v>18</v>
      </c>
      <c r="G2430" s="5">
        <v>8</v>
      </c>
      <c r="H2430" s="5">
        <v>53.35</v>
      </c>
      <c r="I2430" s="5">
        <v>426.8</v>
      </c>
      <c r="J2430" s="5">
        <f t="shared" si="37"/>
        <v>48</v>
      </c>
    </row>
    <row r="2431" spans="1:10" x14ac:dyDescent="0.35">
      <c r="A2431" s="2" t="s">
        <v>16</v>
      </c>
      <c r="B2431" s="2" t="s">
        <v>9</v>
      </c>
      <c r="C2431" s="2" t="s">
        <v>10</v>
      </c>
      <c r="D2431" s="2" t="s">
        <v>412</v>
      </c>
      <c r="E2431" s="3">
        <v>42547</v>
      </c>
      <c r="F2431" s="2" t="s">
        <v>5</v>
      </c>
      <c r="G2431" s="5">
        <v>10</v>
      </c>
      <c r="H2431" s="5">
        <v>12.42</v>
      </c>
      <c r="I2431" s="5">
        <v>124.2</v>
      </c>
      <c r="J2431" s="5">
        <f t="shared" si="37"/>
        <v>20</v>
      </c>
    </row>
    <row r="2432" spans="1:10" x14ac:dyDescent="0.35">
      <c r="A2432" s="2" t="s">
        <v>2</v>
      </c>
      <c r="B2432" s="2" t="s">
        <v>6</v>
      </c>
      <c r="C2432" s="2" t="s">
        <v>3</v>
      </c>
      <c r="D2432" s="2" t="s">
        <v>297</v>
      </c>
      <c r="E2432" s="3">
        <v>42547</v>
      </c>
      <c r="F2432" s="2" t="s">
        <v>12</v>
      </c>
      <c r="G2432" s="5">
        <v>1</v>
      </c>
      <c r="H2432" s="5">
        <v>16.32</v>
      </c>
      <c r="I2432" s="5">
        <v>16.32</v>
      </c>
      <c r="J2432" s="5">
        <f t="shared" si="37"/>
        <v>3</v>
      </c>
    </row>
    <row r="2433" spans="1:10" x14ac:dyDescent="0.35">
      <c r="A2433" s="2" t="s">
        <v>16</v>
      </c>
      <c r="B2433" s="2" t="s">
        <v>43</v>
      </c>
      <c r="C2433" s="2" t="s">
        <v>10</v>
      </c>
      <c r="D2433" s="2" t="s">
        <v>88</v>
      </c>
      <c r="E2433" s="3">
        <v>42547</v>
      </c>
      <c r="F2433" s="2" t="s">
        <v>5</v>
      </c>
      <c r="G2433" s="5">
        <v>7</v>
      </c>
      <c r="H2433" s="5">
        <v>12.42</v>
      </c>
      <c r="I2433" s="5">
        <v>86.94</v>
      </c>
      <c r="J2433" s="5">
        <f t="shared" si="37"/>
        <v>14</v>
      </c>
    </row>
    <row r="2434" spans="1:10" x14ac:dyDescent="0.35">
      <c r="A2434" s="2" t="s">
        <v>16</v>
      </c>
      <c r="B2434" s="2" t="s">
        <v>25</v>
      </c>
      <c r="C2434" s="2" t="s">
        <v>10</v>
      </c>
      <c r="D2434" s="2" t="s">
        <v>72</v>
      </c>
      <c r="E2434" s="3">
        <v>42547</v>
      </c>
      <c r="F2434" s="2" t="s">
        <v>18</v>
      </c>
      <c r="G2434" s="5">
        <v>2</v>
      </c>
      <c r="H2434" s="5">
        <v>53.35</v>
      </c>
      <c r="I2434" s="5">
        <v>106.7</v>
      </c>
      <c r="J2434" s="5">
        <f t="shared" si="37"/>
        <v>12</v>
      </c>
    </row>
    <row r="2435" spans="1:10" x14ac:dyDescent="0.35">
      <c r="A2435" s="2" t="s">
        <v>16</v>
      </c>
      <c r="B2435" s="2" t="s">
        <v>25</v>
      </c>
      <c r="C2435" s="2" t="s">
        <v>10</v>
      </c>
      <c r="D2435" s="2" t="s">
        <v>244</v>
      </c>
      <c r="E2435" s="3">
        <v>42547</v>
      </c>
      <c r="F2435" s="2" t="s">
        <v>12</v>
      </c>
      <c r="G2435" s="5">
        <v>2</v>
      </c>
      <c r="H2435" s="5">
        <v>16.32</v>
      </c>
      <c r="I2435" s="5">
        <v>32.64</v>
      </c>
      <c r="J2435" s="5">
        <f t="shared" ref="J2435:J2498" si="38">IF(F2435="Junk",G2435*2,IF(F2435="Stuff",G2435*3,IF(F2435="Things",G2435*3.5,G2435*6)))</f>
        <v>6</v>
      </c>
    </row>
    <row r="2436" spans="1:10" x14ac:dyDescent="0.35">
      <c r="A2436" s="2" t="s">
        <v>37</v>
      </c>
      <c r="B2436" s="2" t="s">
        <v>6</v>
      </c>
      <c r="C2436" s="2" t="s">
        <v>3</v>
      </c>
      <c r="D2436" s="2" t="s">
        <v>439</v>
      </c>
      <c r="E2436" s="3">
        <v>42548</v>
      </c>
      <c r="F2436" s="2" t="s">
        <v>18</v>
      </c>
      <c r="G2436" s="5">
        <v>6</v>
      </c>
      <c r="H2436" s="5">
        <v>53.35</v>
      </c>
      <c r="I2436" s="5">
        <v>320.10000000000002</v>
      </c>
      <c r="J2436" s="5">
        <f t="shared" si="38"/>
        <v>36</v>
      </c>
    </row>
    <row r="2437" spans="1:10" x14ac:dyDescent="0.35">
      <c r="A2437" s="2" t="s">
        <v>21</v>
      </c>
      <c r="B2437" s="2" t="s">
        <v>6</v>
      </c>
      <c r="C2437" s="2" t="s">
        <v>3</v>
      </c>
      <c r="D2437" s="2" t="s">
        <v>519</v>
      </c>
      <c r="E2437" s="3">
        <v>42548</v>
      </c>
      <c r="F2437" s="2" t="s">
        <v>12</v>
      </c>
      <c r="G2437" s="5">
        <v>2</v>
      </c>
      <c r="H2437" s="5">
        <v>16.32</v>
      </c>
      <c r="I2437" s="5">
        <v>32.64</v>
      </c>
      <c r="J2437" s="5">
        <f t="shared" si="38"/>
        <v>6</v>
      </c>
    </row>
    <row r="2438" spans="1:10" x14ac:dyDescent="0.35">
      <c r="A2438" s="2" t="s">
        <v>2</v>
      </c>
      <c r="B2438" s="2" t="s">
        <v>549</v>
      </c>
      <c r="C2438" s="2" t="s">
        <v>3</v>
      </c>
      <c r="D2438" s="2" t="s">
        <v>452</v>
      </c>
      <c r="E2438" s="3">
        <v>42548</v>
      </c>
      <c r="F2438" s="2" t="s">
        <v>5</v>
      </c>
      <c r="G2438" s="5">
        <v>1</v>
      </c>
      <c r="H2438" s="5">
        <v>12.42</v>
      </c>
      <c r="I2438" s="5">
        <v>12.42</v>
      </c>
      <c r="J2438" s="5">
        <f t="shared" si="38"/>
        <v>2</v>
      </c>
    </row>
    <row r="2439" spans="1:10" x14ac:dyDescent="0.35">
      <c r="A2439" s="2" t="s">
        <v>2</v>
      </c>
      <c r="B2439" s="2" t="s">
        <v>6</v>
      </c>
      <c r="C2439" s="2" t="s">
        <v>3</v>
      </c>
      <c r="D2439" s="2" t="s">
        <v>535</v>
      </c>
      <c r="E2439" s="3">
        <v>42548</v>
      </c>
      <c r="F2439" s="2" t="s">
        <v>18</v>
      </c>
      <c r="G2439" s="5">
        <v>2</v>
      </c>
      <c r="H2439" s="5">
        <v>53.35</v>
      </c>
      <c r="I2439" s="5">
        <v>106.7</v>
      </c>
      <c r="J2439" s="5">
        <f t="shared" si="38"/>
        <v>12</v>
      </c>
    </row>
    <row r="2440" spans="1:10" x14ac:dyDescent="0.35">
      <c r="A2440" s="2" t="s">
        <v>8</v>
      </c>
      <c r="B2440" s="2" t="s">
        <v>43</v>
      </c>
      <c r="C2440" s="2" t="s">
        <v>10</v>
      </c>
      <c r="D2440" s="2" t="s">
        <v>292</v>
      </c>
      <c r="E2440" s="3">
        <v>42548</v>
      </c>
      <c r="F2440" s="2" t="s">
        <v>12</v>
      </c>
      <c r="G2440" s="5">
        <v>10</v>
      </c>
      <c r="H2440" s="5">
        <v>16.32</v>
      </c>
      <c r="I2440" s="5">
        <v>163.19999999999999</v>
      </c>
      <c r="J2440" s="5">
        <f t="shared" si="38"/>
        <v>30</v>
      </c>
    </row>
    <row r="2441" spans="1:10" x14ac:dyDescent="0.35">
      <c r="A2441" s="2" t="s">
        <v>21</v>
      </c>
      <c r="B2441" s="2" t="s">
        <v>6</v>
      </c>
      <c r="C2441" s="2" t="s">
        <v>3</v>
      </c>
      <c r="D2441" s="2" t="s">
        <v>186</v>
      </c>
      <c r="E2441" s="3">
        <v>42548</v>
      </c>
      <c r="F2441" s="2" t="s">
        <v>5</v>
      </c>
      <c r="G2441" s="5">
        <v>1</v>
      </c>
      <c r="H2441" s="5">
        <v>12.42</v>
      </c>
      <c r="I2441" s="5">
        <v>12.42</v>
      </c>
      <c r="J2441" s="5">
        <f t="shared" si="38"/>
        <v>2</v>
      </c>
    </row>
    <row r="2442" spans="1:10" x14ac:dyDescent="0.35">
      <c r="A2442" s="2" t="s">
        <v>16</v>
      </c>
      <c r="B2442" s="2" t="s">
        <v>25</v>
      </c>
      <c r="C2442" s="2" t="s">
        <v>10</v>
      </c>
      <c r="D2442" s="2" t="s">
        <v>381</v>
      </c>
      <c r="E2442" s="3">
        <v>42548</v>
      </c>
      <c r="F2442" s="2" t="s">
        <v>18</v>
      </c>
      <c r="G2442" s="5">
        <v>1</v>
      </c>
      <c r="H2442" s="5">
        <v>53.35</v>
      </c>
      <c r="I2442" s="5">
        <v>53.35</v>
      </c>
      <c r="J2442" s="5">
        <f t="shared" si="38"/>
        <v>6</v>
      </c>
    </row>
    <row r="2443" spans="1:10" x14ac:dyDescent="0.35">
      <c r="A2443" s="2" t="s">
        <v>2</v>
      </c>
      <c r="B2443" s="2" t="s">
        <v>6</v>
      </c>
      <c r="C2443" s="2" t="s">
        <v>3</v>
      </c>
      <c r="D2443" s="2" t="s">
        <v>464</v>
      </c>
      <c r="E2443" s="3">
        <v>42548</v>
      </c>
      <c r="F2443" s="2" t="s">
        <v>15</v>
      </c>
      <c r="G2443" s="5">
        <v>4</v>
      </c>
      <c r="H2443" s="5">
        <v>17.829999999999998</v>
      </c>
      <c r="I2443" s="5">
        <v>71.319999999999993</v>
      </c>
      <c r="J2443" s="5">
        <f t="shared" si="38"/>
        <v>14</v>
      </c>
    </row>
    <row r="2444" spans="1:10" x14ac:dyDescent="0.35">
      <c r="A2444" s="2" t="s">
        <v>37</v>
      </c>
      <c r="B2444" s="2" t="s">
        <v>6</v>
      </c>
      <c r="C2444" s="2" t="s">
        <v>3</v>
      </c>
      <c r="D2444" s="2" t="s">
        <v>514</v>
      </c>
      <c r="E2444" s="3">
        <v>42548</v>
      </c>
      <c r="F2444" s="2" t="s">
        <v>5</v>
      </c>
      <c r="G2444" s="5">
        <v>1</v>
      </c>
      <c r="H2444" s="5">
        <v>12.42</v>
      </c>
      <c r="I2444" s="5">
        <v>12.42</v>
      </c>
      <c r="J2444" s="5">
        <f t="shared" si="38"/>
        <v>2</v>
      </c>
    </row>
    <row r="2445" spans="1:10" x14ac:dyDescent="0.35">
      <c r="A2445" s="2" t="s">
        <v>2</v>
      </c>
      <c r="B2445" s="2" t="s">
        <v>550</v>
      </c>
      <c r="C2445" s="2" t="s">
        <v>3</v>
      </c>
      <c r="D2445" s="2" t="s">
        <v>418</v>
      </c>
      <c r="E2445" s="3">
        <v>42548</v>
      </c>
      <c r="F2445" s="2" t="s">
        <v>5</v>
      </c>
      <c r="G2445" s="5">
        <v>7</v>
      </c>
      <c r="H2445" s="5">
        <v>12.42</v>
      </c>
      <c r="I2445" s="5">
        <v>86.94</v>
      </c>
      <c r="J2445" s="5">
        <f t="shared" si="38"/>
        <v>14</v>
      </c>
    </row>
    <row r="2446" spans="1:10" x14ac:dyDescent="0.35">
      <c r="A2446" s="2" t="s">
        <v>2</v>
      </c>
      <c r="B2446" s="2" t="s">
        <v>549</v>
      </c>
      <c r="C2446" s="2" t="s">
        <v>3</v>
      </c>
      <c r="D2446" s="2" t="s">
        <v>305</v>
      </c>
      <c r="E2446" s="3">
        <v>42548</v>
      </c>
      <c r="F2446" s="2" t="s">
        <v>18</v>
      </c>
      <c r="G2446" s="5">
        <v>8</v>
      </c>
      <c r="H2446" s="5">
        <v>53.35</v>
      </c>
      <c r="I2446" s="5">
        <v>426.8</v>
      </c>
      <c r="J2446" s="5">
        <f t="shared" si="38"/>
        <v>48</v>
      </c>
    </row>
    <row r="2447" spans="1:10" x14ac:dyDescent="0.35">
      <c r="A2447" s="2" t="s">
        <v>37</v>
      </c>
      <c r="B2447" s="2" t="s">
        <v>6</v>
      </c>
      <c r="C2447" s="2" t="s">
        <v>3</v>
      </c>
      <c r="D2447" s="2" t="s">
        <v>536</v>
      </c>
      <c r="E2447" s="3">
        <v>42548</v>
      </c>
      <c r="F2447" s="2" t="s">
        <v>18</v>
      </c>
      <c r="G2447" s="5">
        <v>5</v>
      </c>
      <c r="H2447" s="5">
        <v>53.35</v>
      </c>
      <c r="I2447" s="5">
        <v>266.75</v>
      </c>
      <c r="J2447" s="5">
        <f t="shared" si="38"/>
        <v>30</v>
      </c>
    </row>
    <row r="2448" spans="1:10" x14ac:dyDescent="0.35">
      <c r="A2448" s="2" t="s">
        <v>2</v>
      </c>
      <c r="B2448" s="2" t="s">
        <v>6</v>
      </c>
      <c r="C2448" s="2" t="s">
        <v>3</v>
      </c>
      <c r="D2448" s="2" t="s">
        <v>190</v>
      </c>
      <c r="E2448" s="3">
        <v>42548</v>
      </c>
      <c r="F2448" s="2" t="s">
        <v>18</v>
      </c>
      <c r="G2448" s="5">
        <v>9</v>
      </c>
      <c r="H2448" s="5">
        <v>53.35</v>
      </c>
      <c r="I2448" s="5">
        <v>480.15000000000003</v>
      </c>
      <c r="J2448" s="5">
        <f t="shared" si="38"/>
        <v>54</v>
      </c>
    </row>
    <row r="2449" spans="1:10" x14ac:dyDescent="0.35">
      <c r="A2449" s="2" t="s">
        <v>37</v>
      </c>
      <c r="B2449" s="2" t="s">
        <v>551</v>
      </c>
      <c r="C2449" s="2" t="s">
        <v>3</v>
      </c>
      <c r="D2449" s="2" t="s">
        <v>111</v>
      </c>
      <c r="E2449" s="3">
        <v>42549</v>
      </c>
      <c r="F2449" s="2" t="s">
        <v>15</v>
      </c>
      <c r="G2449" s="5">
        <v>6</v>
      </c>
      <c r="H2449" s="5">
        <v>17.829999999999998</v>
      </c>
      <c r="I2449" s="5">
        <v>106.97999999999999</v>
      </c>
      <c r="J2449" s="5">
        <f t="shared" si="38"/>
        <v>21</v>
      </c>
    </row>
    <row r="2450" spans="1:10" x14ac:dyDescent="0.35">
      <c r="A2450" s="2" t="s">
        <v>2</v>
      </c>
      <c r="B2450" s="2" t="s">
        <v>6</v>
      </c>
      <c r="C2450" s="2" t="s">
        <v>3</v>
      </c>
      <c r="D2450" s="2" t="s">
        <v>232</v>
      </c>
      <c r="E2450" s="3">
        <v>42549</v>
      </c>
      <c r="F2450" s="2" t="s">
        <v>5</v>
      </c>
      <c r="G2450" s="5">
        <v>5</v>
      </c>
      <c r="H2450" s="5">
        <v>12.42</v>
      </c>
      <c r="I2450" s="5">
        <v>62.1</v>
      </c>
      <c r="J2450" s="5">
        <f t="shared" si="38"/>
        <v>10</v>
      </c>
    </row>
    <row r="2451" spans="1:10" x14ac:dyDescent="0.35">
      <c r="A2451" s="2" t="s">
        <v>2</v>
      </c>
      <c r="B2451" s="2" t="s">
        <v>550</v>
      </c>
      <c r="C2451" s="2" t="s">
        <v>3</v>
      </c>
      <c r="D2451" s="2" t="s">
        <v>226</v>
      </c>
      <c r="E2451" s="3">
        <v>42549</v>
      </c>
      <c r="F2451" s="2" t="s">
        <v>5</v>
      </c>
      <c r="G2451" s="5">
        <v>10</v>
      </c>
      <c r="H2451" s="5">
        <v>12.42</v>
      </c>
      <c r="I2451" s="5">
        <v>124.2</v>
      </c>
      <c r="J2451" s="5">
        <f t="shared" si="38"/>
        <v>20</v>
      </c>
    </row>
    <row r="2452" spans="1:10" x14ac:dyDescent="0.35">
      <c r="A2452" s="2" t="s">
        <v>16</v>
      </c>
      <c r="B2452" s="2" t="s">
        <v>43</v>
      </c>
      <c r="C2452" s="2" t="s">
        <v>10</v>
      </c>
      <c r="D2452" s="2" t="s">
        <v>531</v>
      </c>
      <c r="E2452" s="3">
        <v>42549</v>
      </c>
      <c r="F2452" s="2" t="s">
        <v>18</v>
      </c>
      <c r="G2452" s="5">
        <v>1</v>
      </c>
      <c r="H2452" s="5">
        <v>53.35</v>
      </c>
      <c r="I2452" s="5">
        <v>53.35</v>
      </c>
      <c r="J2452" s="5">
        <f t="shared" si="38"/>
        <v>6</v>
      </c>
    </row>
    <row r="2453" spans="1:10" x14ac:dyDescent="0.35">
      <c r="A2453" s="2" t="s">
        <v>8</v>
      </c>
      <c r="B2453" s="2" t="s">
        <v>9</v>
      </c>
      <c r="C2453" s="2" t="s">
        <v>10</v>
      </c>
      <c r="D2453" s="2" t="s">
        <v>169</v>
      </c>
      <c r="E2453" s="3">
        <v>42549</v>
      </c>
      <c r="F2453" s="2" t="s">
        <v>18</v>
      </c>
      <c r="G2453" s="5">
        <v>2</v>
      </c>
      <c r="H2453" s="5">
        <v>53.35</v>
      </c>
      <c r="I2453" s="5">
        <v>106.7</v>
      </c>
      <c r="J2453" s="5">
        <f t="shared" si="38"/>
        <v>12</v>
      </c>
    </row>
    <row r="2454" spans="1:10" x14ac:dyDescent="0.35">
      <c r="A2454" s="2" t="s">
        <v>16</v>
      </c>
      <c r="B2454" s="2" t="s">
        <v>9</v>
      </c>
      <c r="C2454" s="2" t="s">
        <v>10</v>
      </c>
      <c r="D2454" s="2" t="s">
        <v>239</v>
      </c>
      <c r="E2454" s="3">
        <v>42549</v>
      </c>
      <c r="F2454" s="2" t="s">
        <v>15</v>
      </c>
      <c r="G2454" s="5">
        <v>10</v>
      </c>
      <c r="H2454" s="5">
        <v>17.829999999999998</v>
      </c>
      <c r="I2454" s="5">
        <v>178.29999999999998</v>
      </c>
      <c r="J2454" s="5">
        <f t="shared" si="38"/>
        <v>35</v>
      </c>
    </row>
    <row r="2455" spans="1:10" x14ac:dyDescent="0.35">
      <c r="A2455" s="2" t="s">
        <v>2</v>
      </c>
      <c r="B2455" s="2" t="s">
        <v>6</v>
      </c>
      <c r="C2455" s="2" t="s">
        <v>3</v>
      </c>
      <c r="D2455" s="2" t="s">
        <v>334</v>
      </c>
      <c r="E2455" s="3">
        <v>42549</v>
      </c>
      <c r="F2455" s="2" t="s">
        <v>18</v>
      </c>
      <c r="G2455" s="5">
        <v>9</v>
      </c>
      <c r="H2455" s="5">
        <v>53.35</v>
      </c>
      <c r="I2455" s="5">
        <v>480.15000000000003</v>
      </c>
      <c r="J2455" s="5">
        <f t="shared" si="38"/>
        <v>54</v>
      </c>
    </row>
    <row r="2456" spans="1:10" x14ac:dyDescent="0.35">
      <c r="A2456" s="2" t="s">
        <v>2</v>
      </c>
      <c r="B2456" s="2" t="s">
        <v>550</v>
      </c>
      <c r="C2456" s="2" t="s">
        <v>3</v>
      </c>
      <c r="D2456" s="2" t="s">
        <v>373</v>
      </c>
      <c r="E2456" s="3">
        <v>42549</v>
      </c>
      <c r="F2456" s="2" t="s">
        <v>12</v>
      </c>
      <c r="G2456" s="5">
        <v>6</v>
      </c>
      <c r="H2456" s="5">
        <v>16.32</v>
      </c>
      <c r="I2456" s="5">
        <v>97.92</v>
      </c>
      <c r="J2456" s="5">
        <f t="shared" si="38"/>
        <v>18</v>
      </c>
    </row>
    <row r="2457" spans="1:10" x14ac:dyDescent="0.35">
      <c r="A2457" s="2" t="s">
        <v>2</v>
      </c>
      <c r="B2457" s="2" t="s">
        <v>549</v>
      </c>
      <c r="C2457" s="2" t="s">
        <v>3</v>
      </c>
      <c r="D2457" s="2" t="s">
        <v>153</v>
      </c>
      <c r="E2457" s="3">
        <v>42549</v>
      </c>
      <c r="F2457" s="2" t="s">
        <v>18</v>
      </c>
      <c r="G2457" s="5">
        <v>10</v>
      </c>
      <c r="H2457" s="5">
        <v>53.35</v>
      </c>
      <c r="I2457" s="5">
        <v>533.5</v>
      </c>
      <c r="J2457" s="5">
        <f t="shared" si="38"/>
        <v>60</v>
      </c>
    </row>
    <row r="2458" spans="1:10" x14ac:dyDescent="0.35">
      <c r="A2458" s="2" t="s">
        <v>16</v>
      </c>
      <c r="B2458" s="2" t="s">
        <v>9</v>
      </c>
      <c r="C2458" s="2" t="s">
        <v>10</v>
      </c>
      <c r="D2458" s="2" t="s">
        <v>243</v>
      </c>
      <c r="E2458" s="3">
        <v>42549</v>
      </c>
      <c r="F2458" s="2" t="s">
        <v>12</v>
      </c>
      <c r="G2458" s="5">
        <v>5</v>
      </c>
      <c r="H2458" s="5">
        <v>16.32</v>
      </c>
      <c r="I2458" s="5">
        <v>81.599999999999994</v>
      </c>
      <c r="J2458" s="5">
        <f t="shared" si="38"/>
        <v>15</v>
      </c>
    </row>
    <row r="2459" spans="1:10" x14ac:dyDescent="0.35">
      <c r="A2459" s="2" t="s">
        <v>21</v>
      </c>
      <c r="B2459" s="2" t="s">
        <v>551</v>
      </c>
      <c r="C2459" s="2" t="s">
        <v>3</v>
      </c>
      <c r="D2459" s="2" t="s">
        <v>248</v>
      </c>
      <c r="E2459" s="3">
        <v>42549</v>
      </c>
      <c r="F2459" s="2" t="s">
        <v>12</v>
      </c>
      <c r="G2459" s="5">
        <v>10</v>
      </c>
      <c r="H2459" s="5">
        <v>16.32</v>
      </c>
      <c r="I2459" s="5">
        <v>163.19999999999999</v>
      </c>
      <c r="J2459" s="5">
        <f t="shared" si="38"/>
        <v>30</v>
      </c>
    </row>
    <row r="2460" spans="1:10" x14ac:dyDescent="0.35">
      <c r="A2460" s="2" t="s">
        <v>8</v>
      </c>
      <c r="B2460" s="2" t="s">
        <v>9</v>
      </c>
      <c r="C2460" s="2" t="s">
        <v>10</v>
      </c>
      <c r="D2460" s="2" t="s">
        <v>446</v>
      </c>
      <c r="E2460" s="3">
        <v>42550</v>
      </c>
      <c r="F2460" s="2" t="s">
        <v>12</v>
      </c>
      <c r="G2460" s="5">
        <v>10</v>
      </c>
      <c r="H2460" s="5">
        <v>16.32</v>
      </c>
      <c r="I2460" s="5">
        <v>163.19999999999999</v>
      </c>
      <c r="J2460" s="5">
        <f t="shared" si="38"/>
        <v>30</v>
      </c>
    </row>
    <row r="2461" spans="1:10" x14ac:dyDescent="0.35">
      <c r="A2461" s="2" t="s">
        <v>2</v>
      </c>
      <c r="B2461" s="2" t="s">
        <v>6</v>
      </c>
      <c r="C2461" s="2" t="s">
        <v>3</v>
      </c>
      <c r="D2461" s="2" t="s">
        <v>369</v>
      </c>
      <c r="E2461" s="3">
        <v>42550</v>
      </c>
      <c r="F2461" s="2" t="s">
        <v>18</v>
      </c>
      <c r="G2461" s="5">
        <v>8</v>
      </c>
      <c r="H2461" s="5">
        <v>53.35</v>
      </c>
      <c r="I2461" s="5">
        <v>426.8</v>
      </c>
      <c r="J2461" s="5">
        <f t="shared" si="38"/>
        <v>48</v>
      </c>
    </row>
    <row r="2462" spans="1:10" x14ac:dyDescent="0.35">
      <c r="A2462" s="2" t="s">
        <v>2</v>
      </c>
      <c r="B2462" s="2" t="s">
        <v>6</v>
      </c>
      <c r="C2462" s="2" t="s">
        <v>3</v>
      </c>
      <c r="D2462" s="2" t="s">
        <v>379</v>
      </c>
      <c r="E2462" s="3">
        <v>42550</v>
      </c>
      <c r="F2462" s="2" t="s">
        <v>12</v>
      </c>
      <c r="G2462" s="5">
        <v>5</v>
      </c>
      <c r="H2462" s="5">
        <v>16.32</v>
      </c>
      <c r="I2462" s="5">
        <v>81.599999999999994</v>
      </c>
      <c r="J2462" s="5">
        <f t="shared" si="38"/>
        <v>15</v>
      </c>
    </row>
    <row r="2463" spans="1:10" x14ac:dyDescent="0.35">
      <c r="A2463" s="2" t="s">
        <v>2</v>
      </c>
      <c r="B2463" s="2" t="s">
        <v>549</v>
      </c>
      <c r="C2463" s="2" t="s">
        <v>3</v>
      </c>
      <c r="D2463" s="2" t="s">
        <v>294</v>
      </c>
      <c r="E2463" s="3">
        <v>42550</v>
      </c>
      <c r="F2463" s="2" t="s">
        <v>5</v>
      </c>
      <c r="G2463" s="5">
        <v>8</v>
      </c>
      <c r="H2463" s="5">
        <v>12.42</v>
      </c>
      <c r="I2463" s="5">
        <v>99.36</v>
      </c>
      <c r="J2463" s="5">
        <f t="shared" si="38"/>
        <v>16</v>
      </c>
    </row>
    <row r="2464" spans="1:10" x14ac:dyDescent="0.35">
      <c r="A2464" s="2" t="s">
        <v>16</v>
      </c>
      <c r="B2464" s="2" t="s">
        <v>43</v>
      </c>
      <c r="C2464" s="2" t="s">
        <v>10</v>
      </c>
      <c r="D2464" s="2" t="s">
        <v>178</v>
      </c>
      <c r="E2464" s="3">
        <v>42550</v>
      </c>
      <c r="F2464" s="2" t="s">
        <v>5</v>
      </c>
      <c r="G2464" s="5">
        <v>1</v>
      </c>
      <c r="H2464" s="5">
        <v>12.42</v>
      </c>
      <c r="I2464" s="5">
        <v>12.42</v>
      </c>
      <c r="J2464" s="5">
        <f t="shared" si="38"/>
        <v>2</v>
      </c>
    </row>
    <row r="2465" spans="1:10" x14ac:dyDescent="0.35">
      <c r="A2465" s="2" t="s">
        <v>2</v>
      </c>
      <c r="B2465" s="2" t="s">
        <v>6</v>
      </c>
      <c r="C2465" s="2" t="s">
        <v>3</v>
      </c>
      <c r="D2465" s="2" t="s">
        <v>334</v>
      </c>
      <c r="E2465" s="3">
        <v>42550</v>
      </c>
      <c r="F2465" s="2" t="s">
        <v>15</v>
      </c>
      <c r="G2465" s="5">
        <v>5</v>
      </c>
      <c r="H2465" s="5">
        <v>17.829999999999998</v>
      </c>
      <c r="I2465" s="5">
        <v>89.149999999999991</v>
      </c>
      <c r="J2465" s="5">
        <f t="shared" si="38"/>
        <v>17.5</v>
      </c>
    </row>
    <row r="2466" spans="1:10" x14ac:dyDescent="0.35">
      <c r="A2466" s="2" t="s">
        <v>16</v>
      </c>
      <c r="B2466" s="2" t="s">
        <v>9</v>
      </c>
      <c r="C2466" s="2" t="s">
        <v>10</v>
      </c>
      <c r="D2466" s="2" t="s">
        <v>107</v>
      </c>
      <c r="E2466" s="3">
        <v>42550</v>
      </c>
      <c r="F2466" s="2" t="s">
        <v>15</v>
      </c>
      <c r="G2466" s="5">
        <v>9</v>
      </c>
      <c r="H2466" s="5">
        <v>17.829999999999998</v>
      </c>
      <c r="I2466" s="5">
        <v>160.46999999999997</v>
      </c>
      <c r="J2466" s="5">
        <f t="shared" si="38"/>
        <v>31.5</v>
      </c>
    </row>
    <row r="2467" spans="1:10" x14ac:dyDescent="0.35">
      <c r="A2467" s="2" t="s">
        <v>2</v>
      </c>
      <c r="B2467" s="2" t="s">
        <v>6</v>
      </c>
      <c r="C2467" s="2" t="s">
        <v>3</v>
      </c>
      <c r="D2467" s="2" t="s">
        <v>429</v>
      </c>
      <c r="E2467" s="3">
        <v>42550</v>
      </c>
      <c r="F2467" s="2" t="s">
        <v>5</v>
      </c>
      <c r="G2467" s="5">
        <v>7</v>
      </c>
      <c r="H2467" s="5">
        <v>12.42</v>
      </c>
      <c r="I2467" s="5">
        <v>86.94</v>
      </c>
      <c r="J2467" s="5">
        <f t="shared" si="38"/>
        <v>14</v>
      </c>
    </row>
    <row r="2468" spans="1:10" x14ac:dyDescent="0.35">
      <c r="A2468" s="2" t="s">
        <v>2</v>
      </c>
      <c r="B2468" s="2" t="s">
        <v>551</v>
      </c>
      <c r="C2468" s="2" t="s">
        <v>3</v>
      </c>
      <c r="D2468" s="2" t="s">
        <v>462</v>
      </c>
      <c r="E2468" s="3">
        <v>42550</v>
      </c>
      <c r="F2468" s="2" t="s">
        <v>12</v>
      </c>
      <c r="G2468" s="5">
        <v>2</v>
      </c>
      <c r="H2468" s="5">
        <v>16.32</v>
      </c>
      <c r="I2468" s="5">
        <v>32.64</v>
      </c>
      <c r="J2468" s="5">
        <f t="shared" si="38"/>
        <v>6</v>
      </c>
    </row>
    <row r="2469" spans="1:10" x14ac:dyDescent="0.35">
      <c r="A2469" s="2" t="s">
        <v>8</v>
      </c>
      <c r="B2469" s="2" t="s">
        <v>25</v>
      </c>
      <c r="C2469" s="2" t="s">
        <v>10</v>
      </c>
      <c r="D2469" s="2" t="s">
        <v>505</v>
      </c>
      <c r="E2469" s="3">
        <v>42550</v>
      </c>
      <c r="F2469" s="2" t="s">
        <v>15</v>
      </c>
      <c r="G2469" s="5">
        <v>7</v>
      </c>
      <c r="H2469" s="5">
        <v>17.829999999999998</v>
      </c>
      <c r="I2469" s="5">
        <v>124.80999999999999</v>
      </c>
      <c r="J2469" s="5">
        <f t="shared" si="38"/>
        <v>24.5</v>
      </c>
    </row>
    <row r="2470" spans="1:10" x14ac:dyDescent="0.35">
      <c r="A2470" s="2" t="s">
        <v>2</v>
      </c>
      <c r="B2470" s="2" t="s">
        <v>550</v>
      </c>
      <c r="C2470" s="2" t="s">
        <v>3</v>
      </c>
      <c r="D2470" s="2" t="s">
        <v>349</v>
      </c>
      <c r="E2470" s="3">
        <v>42550</v>
      </c>
      <c r="F2470" s="2" t="s">
        <v>5</v>
      </c>
      <c r="G2470" s="5">
        <v>5</v>
      </c>
      <c r="H2470" s="5">
        <v>12.42</v>
      </c>
      <c r="I2470" s="5">
        <v>62.1</v>
      </c>
      <c r="J2470" s="5">
        <f t="shared" si="38"/>
        <v>10</v>
      </c>
    </row>
    <row r="2471" spans="1:10" x14ac:dyDescent="0.35">
      <c r="A2471" s="2" t="s">
        <v>16</v>
      </c>
      <c r="B2471" s="2" t="s">
        <v>43</v>
      </c>
      <c r="C2471" s="2" t="s">
        <v>10</v>
      </c>
      <c r="D2471" s="2" t="s">
        <v>537</v>
      </c>
      <c r="E2471" s="3">
        <v>42550</v>
      </c>
      <c r="F2471" s="2" t="s">
        <v>5</v>
      </c>
      <c r="G2471" s="5">
        <v>3</v>
      </c>
      <c r="H2471" s="5">
        <v>12.42</v>
      </c>
      <c r="I2471" s="5">
        <v>37.26</v>
      </c>
      <c r="J2471" s="5">
        <f t="shared" si="38"/>
        <v>6</v>
      </c>
    </row>
    <row r="2472" spans="1:10" x14ac:dyDescent="0.35">
      <c r="A2472" s="2" t="s">
        <v>2</v>
      </c>
      <c r="B2472" s="2" t="s">
        <v>549</v>
      </c>
      <c r="C2472" s="2" t="s">
        <v>3</v>
      </c>
      <c r="D2472" s="2" t="s">
        <v>390</v>
      </c>
      <c r="E2472" s="3">
        <v>42550</v>
      </c>
      <c r="F2472" s="2" t="s">
        <v>18</v>
      </c>
      <c r="G2472" s="5">
        <v>8</v>
      </c>
      <c r="H2472" s="5">
        <v>53.35</v>
      </c>
      <c r="I2472" s="5">
        <v>426.8</v>
      </c>
      <c r="J2472" s="5">
        <f t="shared" si="38"/>
        <v>48</v>
      </c>
    </row>
    <row r="2473" spans="1:10" x14ac:dyDescent="0.35">
      <c r="A2473" s="2" t="s">
        <v>8</v>
      </c>
      <c r="B2473" s="2" t="s">
        <v>9</v>
      </c>
      <c r="C2473" s="2" t="s">
        <v>10</v>
      </c>
      <c r="D2473" s="2" t="s">
        <v>220</v>
      </c>
      <c r="E2473" s="3">
        <v>42550</v>
      </c>
      <c r="F2473" s="2" t="s">
        <v>5</v>
      </c>
      <c r="G2473" s="5">
        <v>3</v>
      </c>
      <c r="H2473" s="5">
        <v>12.42</v>
      </c>
      <c r="I2473" s="5">
        <v>37.26</v>
      </c>
      <c r="J2473" s="5">
        <f t="shared" si="38"/>
        <v>6</v>
      </c>
    </row>
    <row r="2474" spans="1:10" x14ac:dyDescent="0.35">
      <c r="A2474" s="2" t="s">
        <v>2</v>
      </c>
      <c r="B2474" s="2" t="s">
        <v>550</v>
      </c>
      <c r="C2474" s="2" t="s">
        <v>3</v>
      </c>
      <c r="D2474" s="2" t="s">
        <v>485</v>
      </c>
      <c r="E2474" s="3">
        <v>42550</v>
      </c>
      <c r="F2474" s="2" t="s">
        <v>18</v>
      </c>
      <c r="G2474" s="5">
        <v>1</v>
      </c>
      <c r="H2474" s="5">
        <v>53.35</v>
      </c>
      <c r="I2474" s="5">
        <v>53.35</v>
      </c>
      <c r="J2474" s="5">
        <f t="shared" si="38"/>
        <v>6</v>
      </c>
    </row>
    <row r="2475" spans="1:10" x14ac:dyDescent="0.35">
      <c r="A2475" s="2" t="s">
        <v>2</v>
      </c>
      <c r="B2475" s="2" t="s">
        <v>549</v>
      </c>
      <c r="C2475" s="2" t="s">
        <v>3</v>
      </c>
      <c r="D2475" s="2" t="s">
        <v>403</v>
      </c>
      <c r="E2475" s="3">
        <v>42550</v>
      </c>
      <c r="F2475" s="2" t="s">
        <v>18</v>
      </c>
      <c r="G2475" s="5">
        <v>1</v>
      </c>
      <c r="H2475" s="5">
        <v>53.35</v>
      </c>
      <c r="I2475" s="5">
        <v>53.35</v>
      </c>
      <c r="J2475" s="5">
        <f t="shared" si="38"/>
        <v>6</v>
      </c>
    </row>
    <row r="2476" spans="1:10" x14ac:dyDescent="0.35">
      <c r="A2476" s="2" t="s">
        <v>2</v>
      </c>
      <c r="B2476" s="2" t="s">
        <v>550</v>
      </c>
      <c r="C2476" s="2" t="s">
        <v>3</v>
      </c>
      <c r="D2476" s="2" t="s">
        <v>504</v>
      </c>
      <c r="E2476" s="3">
        <v>42550</v>
      </c>
      <c r="F2476" s="2" t="s">
        <v>15</v>
      </c>
      <c r="G2476" s="5">
        <v>1</v>
      </c>
      <c r="H2476" s="5">
        <v>17.829999999999998</v>
      </c>
      <c r="I2476" s="5">
        <v>17.829999999999998</v>
      </c>
      <c r="J2476" s="5">
        <f t="shared" si="38"/>
        <v>3.5</v>
      </c>
    </row>
    <row r="2477" spans="1:10" x14ac:dyDescent="0.35">
      <c r="A2477" s="2" t="s">
        <v>16</v>
      </c>
      <c r="B2477" s="2" t="s">
        <v>25</v>
      </c>
      <c r="C2477" s="2" t="s">
        <v>10</v>
      </c>
      <c r="D2477" s="2" t="s">
        <v>448</v>
      </c>
      <c r="E2477" s="3">
        <v>42550</v>
      </c>
      <c r="F2477" s="2" t="s">
        <v>5</v>
      </c>
      <c r="G2477" s="5">
        <v>1</v>
      </c>
      <c r="H2477" s="5">
        <v>12.42</v>
      </c>
      <c r="I2477" s="5">
        <v>12.42</v>
      </c>
      <c r="J2477" s="5">
        <f t="shared" si="38"/>
        <v>2</v>
      </c>
    </row>
    <row r="2478" spans="1:10" x14ac:dyDescent="0.35">
      <c r="A2478" s="2" t="s">
        <v>2</v>
      </c>
      <c r="B2478" s="2" t="s">
        <v>6</v>
      </c>
      <c r="C2478" s="2" t="s">
        <v>3</v>
      </c>
      <c r="D2478" s="2" t="s">
        <v>195</v>
      </c>
      <c r="E2478" s="3">
        <v>42551</v>
      </c>
      <c r="F2478" s="2" t="s">
        <v>15</v>
      </c>
      <c r="G2478" s="5">
        <v>9</v>
      </c>
      <c r="H2478" s="5">
        <v>17.829999999999998</v>
      </c>
      <c r="I2478" s="5">
        <v>160.46999999999997</v>
      </c>
      <c r="J2478" s="5">
        <f t="shared" si="38"/>
        <v>31.5</v>
      </c>
    </row>
    <row r="2479" spans="1:10" x14ac:dyDescent="0.35">
      <c r="A2479" s="2" t="s">
        <v>8</v>
      </c>
      <c r="B2479" s="2" t="s">
        <v>9</v>
      </c>
      <c r="C2479" s="2" t="s">
        <v>10</v>
      </c>
      <c r="D2479" s="2" t="s">
        <v>50</v>
      </c>
      <c r="E2479" s="3">
        <v>42551</v>
      </c>
      <c r="F2479" s="2" t="s">
        <v>5</v>
      </c>
      <c r="G2479" s="5">
        <v>8</v>
      </c>
      <c r="H2479" s="5">
        <v>12.42</v>
      </c>
      <c r="I2479" s="5">
        <v>99.36</v>
      </c>
      <c r="J2479" s="5">
        <f t="shared" si="38"/>
        <v>16</v>
      </c>
    </row>
    <row r="2480" spans="1:10" x14ac:dyDescent="0.35">
      <c r="A2480" s="2" t="s">
        <v>21</v>
      </c>
      <c r="B2480" s="2" t="s">
        <v>551</v>
      </c>
      <c r="C2480" s="2" t="s">
        <v>3</v>
      </c>
      <c r="D2480" s="2" t="s">
        <v>198</v>
      </c>
      <c r="E2480" s="3">
        <v>42551</v>
      </c>
      <c r="F2480" s="2" t="s">
        <v>18</v>
      </c>
      <c r="G2480" s="5">
        <v>4</v>
      </c>
      <c r="H2480" s="5">
        <v>53.35</v>
      </c>
      <c r="I2480" s="5">
        <v>213.4</v>
      </c>
      <c r="J2480" s="5">
        <f t="shared" si="38"/>
        <v>24</v>
      </c>
    </row>
    <row r="2481" spans="1:10" x14ac:dyDescent="0.35">
      <c r="A2481" s="2" t="s">
        <v>37</v>
      </c>
      <c r="B2481" s="2" t="s">
        <v>6</v>
      </c>
      <c r="C2481" s="2" t="s">
        <v>3</v>
      </c>
      <c r="D2481" s="2" t="s">
        <v>323</v>
      </c>
      <c r="E2481" s="3">
        <v>42551</v>
      </c>
      <c r="F2481" s="2" t="s">
        <v>12</v>
      </c>
      <c r="G2481" s="5">
        <v>3</v>
      </c>
      <c r="H2481" s="5">
        <v>16.32</v>
      </c>
      <c r="I2481" s="5">
        <v>48.96</v>
      </c>
      <c r="J2481" s="5">
        <f t="shared" si="38"/>
        <v>9</v>
      </c>
    </row>
    <row r="2482" spans="1:10" x14ac:dyDescent="0.35">
      <c r="A2482" s="2" t="s">
        <v>21</v>
      </c>
      <c r="B2482" s="2" t="s">
        <v>6</v>
      </c>
      <c r="C2482" s="2" t="s">
        <v>3</v>
      </c>
      <c r="D2482" s="2" t="s">
        <v>202</v>
      </c>
      <c r="E2482" s="3">
        <v>42551</v>
      </c>
      <c r="F2482" s="2" t="s">
        <v>18</v>
      </c>
      <c r="G2482" s="5">
        <v>9</v>
      </c>
      <c r="H2482" s="5">
        <v>53.35</v>
      </c>
      <c r="I2482" s="5">
        <v>480.15000000000003</v>
      </c>
      <c r="J2482" s="5">
        <f t="shared" si="38"/>
        <v>54</v>
      </c>
    </row>
    <row r="2483" spans="1:10" x14ac:dyDescent="0.35">
      <c r="A2483" s="2" t="s">
        <v>2</v>
      </c>
      <c r="B2483" s="2" t="s">
        <v>6</v>
      </c>
      <c r="C2483" s="2" t="s">
        <v>3</v>
      </c>
      <c r="D2483" s="2" t="s">
        <v>432</v>
      </c>
      <c r="E2483" s="3">
        <v>42551</v>
      </c>
      <c r="F2483" s="2" t="s">
        <v>5</v>
      </c>
      <c r="G2483" s="5">
        <v>8</v>
      </c>
      <c r="H2483" s="5">
        <v>12.42</v>
      </c>
      <c r="I2483" s="5">
        <v>99.36</v>
      </c>
      <c r="J2483" s="5">
        <f t="shared" si="38"/>
        <v>16</v>
      </c>
    </row>
    <row r="2484" spans="1:10" x14ac:dyDescent="0.35">
      <c r="A2484" s="2" t="s">
        <v>16</v>
      </c>
      <c r="B2484" s="2" t="s">
        <v>9</v>
      </c>
      <c r="C2484" s="2" t="s">
        <v>10</v>
      </c>
      <c r="D2484" s="2" t="s">
        <v>101</v>
      </c>
      <c r="E2484" s="3">
        <v>42551</v>
      </c>
      <c r="F2484" s="2" t="s">
        <v>5</v>
      </c>
      <c r="G2484" s="5">
        <v>7</v>
      </c>
      <c r="H2484" s="5">
        <v>12.42</v>
      </c>
      <c r="I2484" s="5">
        <v>86.94</v>
      </c>
      <c r="J2484" s="5">
        <f t="shared" si="38"/>
        <v>14</v>
      </c>
    </row>
    <row r="2485" spans="1:10" x14ac:dyDescent="0.35">
      <c r="A2485" s="2" t="s">
        <v>21</v>
      </c>
      <c r="B2485" s="2" t="s">
        <v>551</v>
      </c>
      <c r="C2485" s="2" t="s">
        <v>3</v>
      </c>
      <c r="D2485" s="2" t="s">
        <v>4</v>
      </c>
      <c r="E2485" s="3">
        <v>42551</v>
      </c>
      <c r="F2485" s="2" t="s">
        <v>15</v>
      </c>
      <c r="G2485" s="5">
        <v>4</v>
      </c>
      <c r="H2485" s="5">
        <v>17.829999999999998</v>
      </c>
      <c r="I2485" s="5">
        <v>71.319999999999993</v>
      </c>
      <c r="J2485" s="5">
        <f t="shared" si="38"/>
        <v>14</v>
      </c>
    </row>
    <row r="2486" spans="1:10" x14ac:dyDescent="0.35">
      <c r="A2486" s="2" t="s">
        <v>37</v>
      </c>
      <c r="B2486" s="2" t="s">
        <v>550</v>
      </c>
      <c r="C2486" s="2" t="s">
        <v>3</v>
      </c>
      <c r="D2486" s="2" t="s">
        <v>394</v>
      </c>
      <c r="E2486" s="3">
        <v>42551</v>
      </c>
      <c r="F2486" s="2" t="s">
        <v>15</v>
      </c>
      <c r="G2486" s="5">
        <v>10</v>
      </c>
      <c r="H2486" s="5">
        <v>17.829999999999998</v>
      </c>
      <c r="I2486" s="5">
        <v>178.29999999999998</v>
      </c>
      <c r="J2486" s="5">
        <f t="shared" si="38"/>
        <v>35</v>
      </c>
    </row>
    <row r="2487" spans="1:10" x14ac:dyDescent="0.35">
      <c r="A2487" s="2" t="s">
        <v>8</v>
      </c>
      <c r="B2487" s="2" t="s">
        <v>9</v>
      </c>
      <c r="C2487" s="2" t="s">
        <v>10</v>
      </c>
      <c r="D2487" s="2" t="s">
        <v>98</v>
      </c>
      <c r="E2487" s="3">
        <v>42551</v>
      </c>
      <c r="F2487" s="2" t="s">
        <v>5</v>
      </c>
      <c r="G2487" s="5">
        <v>1</v>
      </c>
      <c r="H2487" s="5">
        <v>12.42</v>
      </c>
      <c r="I2487" s="5">
        <v>12.42</v>
      </c>
      <c r="J2487" s="5">
        <f t="shared" si="38"/>
        <v>2</v>
      </c>
    </row>
    <row r="2488" spans="1:10" x14ac:dyDescent="0.35">
      <c r="A2488" s="2" t="s">
        <v>16</v>
      </c>
      <c r="B2488" s="2" t="s">
        <v>9</v>
      </c>
      <c r="C2488" s="2" t="s">
        <v>10</v>
      </c>
      <c r="D2488" s="2" t="s">
        <v>474</v>
      </c>
      <c r="E2488" s="3">
        <v>42551</v>
      </c>
      <c r="F2488" s="2" t="s">
        <v>5</v>
      </c>
      <c r="G2488" s="5">
        <v>8</v>
      </c>
      <c r="H2488" s="5">
        <v>12.42</v>
      </c>
      <c r="I2488" s="5">
        <v>99.36</v>
      </c>
      <c r="J2488" s="5">
        <f t="shared" si="38"/>
        <v>16</v>
      </c>
    </row>
    <row r="2489" spans="1:10" x14ac:dyDescent="0.35">
      <c r="A2489" s="2" t="s">
        <v>16</v>
      </c>
      <c r="B2489" s="2" t="s">
        <v>43</v>
      </c>
      <c r="C2489" s="2" t="s">
        <v>10</v>
      </c>
      <c r="D2489" s="2" t="s">
        <v>105</v>
      </c>
      <c r="E2489" s="3">
        <v>42551</v>
      </c>
      <c r="F2489" s="2" t="s">
        <v>18</v>
      </c>
      <c r="G2489" s="5">
        <v>1</v>
      </c>
      <c r="H2489" s="5">
        <v>53.35</v>
      </c>
      <c r="I2489" s="5">
        <v>53.35</v>
      </c>
      <c r="J2489" s="5">
        <f t="shared" si="38"/>
        <v>6</v>
      </c>
    </row>
    <row r="2490" spans="1:10" x14ac:dyDescent="0.35">
      <c r="A2490" s="2" t="s">
        <v>16</v>
      </c>
      <c r="B2490" s="2" t="s">
        <v>25</v>
      </c>
      <c r="C2490" s="2" t="s">
        <v>10</v>
      </c>
      <c r="D2490" s="2" t="s">
        <v>122</v>
      </c>
      <c r="E2490" s="3">
        <v>42551</v>
      </c>
      <c r="F2490" s="2" t="s">
        <v>15</v>
      </c>
      <c r="G2490" s="5">
        <v>6</v>
      </c>
      <c r="H2490" s="5">
        <v>17.829999999999998</v>
      </c>
      <c r="I2490" s="5">
        <v>106.97999999999999</v>
      </c>
      <c r="J2490" s="5">
        <f t="shared" si="38"/>
        <v>21</v>
      </c>
    </row>
    <row r="2491" spans="1:10" x14ac:dyDescent="0.35">
      <c r="A2491" s="2" t="s">
        <v>2</v>
      </c>
      <c r="B2491" s="2" t="s">
        <v>6</v>
      </c>
      <c r="C2491" s="2" t="s">
        <v>3</v>
      </c>
      <c r="D2491" s="2" t="s">
        <v>442</v>
      </c>
      <c r="E2491" s="3">
        <v>42551</v>
      </c>
      <c r="F2491" s="2" t="s">
        <v>18</v>
      </c>
      <c r="G2491" s="5">
        <v>7</v>
      </c>
      <c r="H2491" s="5">
        <v>53.35</v>
      </c>
      <c r="I2491" s="5">
        <v>373.45</v>
      </c>
      <c r="J2491" s="5">
        <f t="shared" si="38"/>
        <v>42</v>
      </c>
    </row>
    <row r="2492" spans="1:10" x14ac:dyDescent="0.35">
      <c r="A2492" s="2" t="s">
        <v>2</v>
      </c>
      <c r="B2492" s="2" t="s">
        <v>551</v>
      </c>
      <c r="C2492" s="2" t="s">
        <v>3</v>
      </c>
      <c r="D2492" s="2" t="s">
        <v>371</v>
      </c>
      <c r="E2492" s="3">
        <v>42551</v>
      </c>
      <c r="F2492" s="2" t="s">
        <v>15</v>
      </c>
      <c r="G2492" s="5">
        <v>1</v>
      </c>
      <c r="H2492" s="5">
        <v>17.829999999999998</v>
      </c>
      <c r="I2492" s="5">
        <v>17.829999999999998</v>
      </c>
      <c r="J2492" s="5">
        <f t="shared" si="38"/>
        <v>3.5</v>
      </c>
    </row>
    <row r="2493" spans="1:10" x14ac:dyDescent="0.35">
      <c r="A2493" s="2" t="s">
        <v>16</v>
      </c>
      <c r="B2493" s="2" t="s">
        <v>9</v>
      </c>
      <c r="C2493" s="2" t="s">
        <v>10</v>
      </c>
      <c r="D2493" s="2" t="s">
        <v>419</v>
      </c>
      <c r="E2493" s="3">
        <v>42551</v>
      </c>
      <c r="F2493" s="2" t="s">
        <v>18</v>
      </c>
      <c r="G2493" s="5">
        <v>4</v>
      </c>
      <c r="H2493" s="5">
        <v>53.35</v>
      </c>
      <c r="I2493" s="5">
        <v>213.4</v>
      </c>
      <c r="J2493" s="5">
        <f t="shared" si="38"/>
        <v>24</v>
      </c>
    </row>
    <row r="2494" spans="1:10" x14ac:dyDescent="0.35">
      <c r="A2494" s="2" t="s">
        <v>2</v>
      </c>
      <c r="B2494" s="2" t="s">
        <v>551</v>
      </c>
      <c r="C2494" s="2" t="s">
        <v>3</v>
      </c>
      <c r="D2494" s="2" t="s">
        <v>89</v>
      </c>
      <c r="E2494" s="3">
        <v>42551</v>
      </c>
      <c r="F2494" s="2" t="s">
        <v>18</v>
      </c>
      <c r="G2494" s="5">
        <v>8</v>
      </c>
      <c r="H2494" s="5">
        <v>53.35</v>
      </c>
      <c r="I2494" s="5">
        <v>426.8</v>
      </c>
      <c r="J2494" s="5">
        <f t="shared" si="38"/>
        <v>48</v>
      </c>
    </row>
    <row r="2495" spans="1:10" x14ac:dyDescent="0.35">
      <c r="A2495" s="2" t="s">
        <v>16</v>
      </c>
      <c r="B2495" s="2" t="s">
        <v>9</v>
      </c>
      <c r="C2495" s="2" t="s">
        <v>10</v>
      </c>
      <c r="D2495" s="2" t="s">
        <v>328</v>
      </c>
      <c r="E2495" s="3">
        <v>42551</v>
      </c>
      <c r="F2495" s="2" t="s">
        <v>12</v>
      </c>
      <c r="G2495" s="5">
        <v>1</v>
      </c>
      <c r="H2495" s="5">
        <v>16.32</v>
      </c>
      <c r="I2495" s="5">
        <v>16.32</v>
      </c>
      <c r="J2495" s="5">
        <f t="shared" si="38"/>
        <v>3</v>
      </c>
    </row>
    <row r="2496" spans="1:10" x14ac:dyDescent="0.35">
      <c r="A2496" s="2" t="s">
        <v>37</v>
      </c>
      <c r="B2496" s="2" t="s">
        <v>550</v>
      </c>
      <c r="C2496" s="2" t="s">
        <v>3</v>
      </c>
      <c r="D2496" s="2" t="s">
        <v>373</v>
      </c>
      <c r="E2496" s="3">
        <v>42552</v>
      </c>
      <c r="F2496" s="2" t="s">
        <v>5</v>
      </c>
      <c r="G2496" s="5">
        <v>9</v>
      </c>
      <c r="H2496" s="5">
        <v>12.42</v>
      </c>
      <c r="I2496" s="5">
        <v>111.78</v>
      </c>
      <c r="J2496" s="5">
        <f t="shared" si="38"/>
        <v>18</v>
      </c>
    </row>
    <row r="2497" spans="1:10" x14ac:dyDescent="0.35">
      <c r="A2497" s="2" t="s">
        <v>16</v>
      </c>
      <c r="B2497" s="2" t="s">
        <v>25</v>
      </c>
      <c r="C2497" s="2" t="s">
        <v>10</v>
      </c>
      <c r="D2497" s="2" t="s">
        <v>237</v>
      </c>
      <c r="E2497" s="3">
        <v>42552</v>
      </c>
      <c r="F2497" s="2" t="s">
        <v>12</v>
      </c>
      <c r="G2497" s="5">
        <v>8</v>
      </c>
      <c r="H2497" s="5">
        <v>16.32</v>
      </c>
      <c r="I2497" s="5">
        <v>130.56</v>
      </c>
      <c r="J2497" s="5">
        <f t="shared" si="38"/>
        <v>24</v>
      </c>
    </row>
    <row r="2498" spans="1:10" x14ac:dyDescent="0.35">
      <c r="A2498" s="2" t="s">
        <v>8</v>
      </c>
      <c r="B2498" s="2" t="s">
        <v>112</v>
      </c>
      <c r="C2498" s="2" t="s">
        <v>10</v>
      </c>
      <c r="D2498" s="2" t="s">
        <v>142</v>
      </c>
      <c r="E2498" s="3">
        <v>42552</v>
      </c>
      <c r="F2498" s="2" t="s">
        <v>18</v>
      </c>
      <c r="G2498" s="5">
        <v>5</v>
      </c>
      <c r="H2498" s="5">
        <v>53.35</v>
      </c>
      <c r="I2498" s="5">
        <v>266.75</v>
      </c>
      <c r="J2498" s="5">
        <f t="shared" si="38"/>
        <v>30</v>
      </c>
    </row>
    <row r="2499" spans="1:10" x14ac:dyDescent="0.35">
      <c r="A2499" s="2" t="s">
        <v>21</v>
      </c>
      <c r="B2499" s="2" t="s">
        <v>551</v>
      </c>
      <c r="C2499" s="2" t="s">
        <v>3</v>
      </c>
      <c r="D2499" s="2" t="s">
        <v>409</v>
      </c>
      <c r="E2499" s="3">
        <v>42552</v>
      </c>
      <c r="F2499" s="2" t="s">
        <v>5</v>
      </c>
      <c r="G2499" s="5">
        <v>2</v>
      </c>
      <c r="H2499" s="5">
        <v>12.42</v>
      </c>
      <c r="I2499" s="5">
        <v>24.84</v>
      </c>
      <c r="J2499" s="5">
        <f t="shared" ref="J2499:J2562" si="39">IF(F2499="Junk",G2499*2,IF(F2499="Stuff",G2499*3,IF(F2499="Things",G2499*3.5,G2499*6)))</f>
        <v>4</v>
      </c>
    </row>
    <row r="2500" spans="1:10" x14ac:dyDescent="0.35">
      <c r="A2500" s="2" t="s">
        <v>21</v>
      </c>
      <c r="B2500" s="2" t="s">
        <v>550</v>
      </c>
      <c r="C2500" s="2" t="s">
        <v>3</v>
      </c>
      <c r="D2500" s="2" t="s">
        <v>438</v>
      </c>
      <c r="E2500" s="3">
        <v>42552</v>
      </c>
      <c r="F2500" s="2" t="s">
        <v>12</v>
      </c>
      <c r="G2500" s="5">
        <v>9</v>
      </c>
      <c r="H2500" s="5">
        <v>16.32</v>
      </c>
      <c r="I2500" s="5">
        <v>146.88</v>
      </c>
      <c r="J2500" s="5">
        <f t="shared" si="39"/>
        <v>27</v>
      </c>
    </row>
    <row r="2501" spans="1:10" x14ac:dyDescent="0.35">
      <c r="A2501" s="2" t="s">
        <v>2</v>
      </c>
      <c r="B2501" s="2" t="s">
        <v>551</v>
      </c>
      <c r="C2501" s="2" t="s">
        <v>3</v>
      </c>
      <c r="D2501" s="2" t="s">
        <v>392</v>
      </c>
      <c r="E2501" s="3">
        <v>42552</v>
      </c>
      <c r="F2501" s="2" t="s">
        <v>5</v>
      </c>
      <c r="G2501" s="5">
        <v>8</v>
      </c>
      <c r="H2501" s="5">
        <v>12.42</v>
      </c>
      <c r="I2501" s="5">
        <v>99.36</v>
      </c>
      <c r="J2501" s="5">
        <f t="shared" si="39"/>
        <v>16</v>
      </c>
    </row>
    <row r="2502" spans="1:10" x14ac:dyDescent="0.35">
      <c r="A2502" s="2" t="s">
        <v>16</v>
      </c>
      <c r="B2502" s="2" t="s">
        <v>25</v>
      </c>
      <c r="C2502" s="2" t="s">
        <v>10</v>
      </c>
      <c r="D2502" s="2" t="s">
        <v>121</v>
      </c>
      <c r="E2502" s="3">
        <v>42552</v>
      </c>
      <c r="F2502" s="2" t="s">
        <v>5</v>
      </c>
      <c r="G2502" s="5">
        <v>8</v>
      </c>
      <c r="H2502" s="5">
        <v>12.42</v>
      </c>
      <c r="I2502" s="5">
        <v>99.36</v>
      </c>
      <c r="J2502" s="5">
        <f t="shared" si="39"/>
        <v>16</v>
      </c>
    </row>
    <row r="2503" spans="1:10" x14ac:dyDescent="0.35">
      <c r="A2503" s="2" t="s">
        <v>21</v>
      </c>
      <c r="B2503" s="2" t="s">
        <v>550</v>
      </c>
      <c r="C2503" s="2" t="s">
        <v>3</v>
      </c>
      <c r="D2503" s="2" t="s">
        <v>339</v>
      </c>
      <c r="E2503" s="3">
        <v>42552</v>
      </c>
      <c r="F2503" s="2" t="s">
        <v>18</v>
      </c>
      <c r="G2503" s="5">
        <v>5</v>
      </c>
      <c r="H2503" s="5">
        <v>53.35</v>
      </c>
      <c r="I2503" s="5">
        <v>266.75</v>
      </c>
      <c r="J2503" s="5">
        <f t="shared" si="39"/>
        <v>30</v>
      </c>
    </row>
    <row r="2504" spans="1:10" x14ac:dyDescent="0.35">
      <c r="A2504" s="2" t="s">
        <v>21</v>
      </c>
      <c r="B2504" s="2" t="s">
        <v>549</v>
      </c>
      <c r="C2504" s="2" t="s">
        <v>3</v>
      </c>
      <c r="D2504" s="2" t="s">
        <v>440</v>
      </c>
      <c r="E2504" s="3">
        <v>42552</v>
      </c>
      <c r="F2504" s="2" t="s">
        <v>15</v>
      </c>
      <c r="G2504" s="5">
        <v>8</v>
      </c>
      <c r="H2504" s="5">
        <v>17.829999999999998</v>
      </c>
      <c r="I2504" s="5">
        <v>142.63999999999999</v>
      </c>
      <c r="J2504" s="5">
        <f t="shared" si="39"/>
        <v>28</v>
      </c>
    </row>
    <row r="2505" spans="1:10" x14ac:dyDescent="0.35">
      <c r="A2505" s="2" t="s">
        <v>2</v>
      </c>
      <c r="B2505" s="2" t="s">
        <v>6</v>
      </c>
      <c r="C2505" s="2" t="s">
        <v>3</v>
      </c>
      <c r="D2505" s="2" t="s">
        <v>369</v>
      </c>
      <c r="E2505" s="3">
        <v>42552</v>
      </c>
      <c r="F2505" s="2" t="s">
        <v>15</v>
      </c>
      <c r="G2505" s="5">
        <v>5</v>
      </c>
      <c r="H2505" s="5">
        <v>17.829999999999998</v>
      </c>
      <c r="I2505" s="5">
        <v>89.149999999999991</v>
      </c>
      <c r="J2505" s="5">
        <f t="shared" si="39"/>
        <v>17.5</v>
      </c>
    </row>
    <row r="2506" spans="1:10" x14ac:dyDescent="0.35">
      <c r="A2506" s="2" t="s">
        <v>2</v>
      </c>
      <c r="B2506" s="2" t="s">
        <v>6</v>
      </c>
      <c r="C2506" s="2" t="s">
        <v>3</v>
      </c>
      <c r="D2506" s="2" t="s">
        <v>171</v>
      </c>
      <c r="E2506" s="3">
        <v>42552</v>
      </c>
      <c r="F2506" s="2" t="s">
        <v>15</v>
      </c>
      <c r="G2506" s="5">
        <v>7</v>
      </c>
      <c r="H2506" s="5">
        <v>17.829999999999998</v>
      </c>
      <c r="I2506" s="5">
        <v>124.80999999999999</v>
      </c>
      <c r="J2506" s="5">
        <f t="shared" si="39"/>
        <v>24.5</v>
      </c>
    </row>
    <row r="2507" spans="1:10" x14ac:dyDescent="0.35">
      <c r="A2507" s="2" t="s">
        <v>8</v>
      </c>
      <c r="B2507" s="2" t="s">
        <v>9</v>
      </c>
      <c r="C2507" s="2" t="s">
        <v>10</v>
      </c>
      <c r="D2507" s="2" t="s">
        <v>408</v>
      </c>
      <c r="E2507" s="3">
        <v>42552</v>
      </c>
      <c r="F2507" s="2" t="s">
        <v>12</v>
      </c>
      <c r="G2507" s="5">
        <v>8</v>
      </c>
      <c r="H2507" s="5">
        <v>16.32</v>
      </c>
      <c r="I2507" s="5">
        <v>130.56</v>
      </c>
      <c r="J2507" s="5">
        <f t="shared" si="39"/>
        <v>24</v>
      </c>
    </row>
    <row r="2508" spans="1:10" x14ac:dyDescent="0.35">
      <c r="A2508" s="2" t="s">
        <v>16</v>
      </c>
      <c r="B2508" s="2" t="s">
        <v>25</v>
      </c>
      <c r="C2508" s="2" t="s">
        <v>10</v>
      </c>
      <c r="D2508" s="2" t="s">
        <v>71</v>
      </c>
      <c r="E2508" s="3">
        <v>42553</v>
      </c>
      <c r="F2508" s="2" t="s">
        <v>15</v>
      </c>
      <c r="G2508" s="5">
        <v>3</v>
      </c>
      <c r="H2508" s="5">
        <v>17.829999999999998</v>
      </c>
      <c r="I2508" s="5">
        <v>53.489999999999995</v>
      </c>
      <c r="J2508" s="5">
        <f t="shared" si="39"/>
        <v>10.5</v>
      </c>
    </row>
    <row r="2509" spans="1:10" x14ac:dyDescent="0.35">
      <c r="A2509" s="2" t="s">
        <v>16</v>
      </c>
      <c r="B2509" s="2" t="s">
        <v>25</v>
      </c>
      <c r="C2509" s="2" t="s">
        <v>10</v>
      </c>
      <c r="D2509" s="2" t="s">
        <v>196</v>
      </c>
      <c r="E2509" s="3">
        <v>42553</v>
      </c>
      <c r="F2509" s="2" t="s">
        <v>5</v>
      </c>
      <c r="G2509" s="5">
        <v>8</v>
      </c>
      <c r="H2509" s="5">
        <v>12.42</v>
      </c>
      <c r="I2509" s="5">
        <v>99.36</v>
      </c>
      <c r="J2509" s="5">
        <f t="shared" si="39"/>
        <v>16</v>
      </c>
    </row>
    <row r="2510" spans="1:10" x14ac:dyDescent="0.35">
      <c r="A2510" s="2" t="s">
        <v>8</v>
      </c>
      <c r="B2510" s="2" t="s">
        <v>43</v>
      </c>
      <c r="C2510" s="2" t="s">
        <v>10</v>
      </c>
      <c r="D2510" s="2" t="s">
        <v>108</v>
      </c>
      <c r="E2510" s="3">
        <v>42553</v>
      </c>
      <c r="F2510" s="2" t="s">
        <v>5</v>
      </c>
      <c r="G2510" s="5">
        <v>7</v>
      </c>
      <c r="H2510" s="5">
        <v>12.42</v>
      </c>
      <c r="I2510" s="5">
        <v>86.94</v>
      </c>
      <c r="J2510" s="5">
        <f t="shared" si="39"/>
        <v>14</v>
      </c>
    </row>
    <row r="2511" spans="1:10" x14ac:dyDescent="0.35">
      <c r="A2511" s="2" t="s">
        <v>2</v>
      </c>
      <c r="B2511" s="2" t="s">
        <v>550</v>
      </c>
      <c r="C2511" s="2" t="s">
        <v>3</v>
      </c>
      <c r="D2511" s="2" t="s">
        <v>204</v>
      </c>
      <c r="E2511" s="3">
        <v>42553</v>
      </c>
      <c r="F2511" s="2" t="s">
        <v>18</v>
      </c>
      <c r="G2511" s="5">
        <v>8</v>
      </c>
      <c r="H2511" s="5">
        <v>53.35</v>
      </c>
      <c r="I2511" s="5">
        <v>426.8</v>
      </c>
      <c r="J2511" s="5">
        <f t="shared" si="39"/>
        <v>48</v>
      </c>
    </row>
    <row r="2512" spans="1:10" x14ac:dyDescent="0.35">
      <c r="A2512" s="2" t="s">
        <v>8</v>
      </c>
      <c r="B2512" s="2" t="s">
        <v>112</v>
      </c>
      <c r="C2512" s="2" t="s">
        <v>10</v>
      </c>
      <c r="D2512" s="2" t="s">
        <v>445</v>
      </c>
      <c r="E2512" s="3">
        <v>42553</v>
      </c>
      <c r="F2512" s="2" t="s">
        <v>18</v>
      </c>
      <c r="G2512" s="5">
        <v>7</v>
      </c>
      <c r="H2512" s="5">
        <v>53.35</v>
      </c>
      <c r="I2512" s="5">
        <v>373.45</v>
      </c>
      <c r="J2512" s="5">
        <f t="shared" si="39"/>
        <v>42</v>
      </c>
    </row>
    <row r="2513" spans="1:10" x14ac:dyDescent="0.35">
      <c r="A2513" s="2" t="s">
        <v>16</v>
      </c>
      <c r="B2513" s="2" t="s">
        <v>25</v>
      </c>
      <c r="C2513" s="2" t="s">
        <v>10</v>
      </c>
      <c r="D2513" s="2" t="s">
        <v>500</v>
      </c>
      <c r="E2513" s="3">
        <v>42553</v>
      </c>
      <c r="F2513" s="2" t="s">
        <v>15</v>
      </c>
      <c r="G2513" s="5">
        <v>1</v>
      </c>
      <c r="H2513" s="5">
        <v>17.829999999999998</v>
      </c>
      <c r="I2513" s="5">
        <v>17.829999999999998</v>
      </c>
      <c r="J2513" s="5">
        <f t="shared" si="39"/>
        <v>3.5</v>
      </c>
    </row>
    <row r="2514" spans="1:10" x14ac:dyDescent="0.35">
      <c r="A2514" s="2" t="s">
        <v>2</v>
      </c>
      <c r="B2514" s="2" t="s">
        <v>551</v>
      </c>
      <c r="C2514" s="2" t="s">
        <v>3</v>
      </c>
      <c r="D2514" s="2" t="s">
        <v>481</v>
      </c>
      <c r="E2514" s="3">
        <v>42553</v>
      </c>
      <c r="F2514" s="2" t="s">
        <v>5</v>
      </c>
      <c r="G2514" s="5">
        <v>6</v>
      </c>
      <c r="H2514" s="5">
        <v>12.42</v>
      </c>
      <c r="I2514" s="5">
        <v>74.52</v>
      </c>
      <c r="J2514" s="5">
        <f t="shared" si="39"/>
        <v>12</v>
      </c>
    </row>
    <row r="2515" spans="1:10" x14ac:dyDescent="0.35">
      <c r="A2515" s="2" t="s">
        <v>16</v>
      </c>
      <c r="B2515" s="2" t="s">
        <v>43</v>
      </c>
      <c r="C2515" s="2" t="s">
        <v>10</v>
      </c>
      <c r="D2515" s="2" t="s">
        <v>132</v>
      </c>
      <c r="E2515" s="3">
        <v>42553</v>
      </c>
      <c r="F2515" s="2" t="s">
        <v>12</v>
      </c>
      <c r="G2515" s="5">
        <v>7</v>
      </c>
      <c r="H2515" s="5">
        <v>16.32</v>
      </c>
      <c r="I2515" s="5">
        <v>114.24000000000001</v>
      </c>
      <c r="J2515" s="5">
        <f t="shared" si="39"/>
        <v>21</v>
      </c>
    </row>
    <row r="2516" spans="1:10" x14ac:dyDescent="0.35">
      <c r="A2516" s="2" t="s">
        <v>2</v>
      </c>
      <c r="B2516" s="2" t="s">
        <v>6</v>
      </c>
      <c r="C2516" s="2" t="s">
        <v>3</v>
      </c>
      <c r="D2516" s="2" t="s">
        <v>7</v>
      </c>
      <c r="E2516" s="3">
        <v>42553</v>
      </c>
      <c r="F2516" s="2" t="s">
        <v>5</v>
      </c>
      <c r="G2516" s="5">
        <v>4</v>
      </c>
      <c r="H2516" s="5">
        <v>12.42</v>
      </c>
      <c r="I2516" s="5">
        <v>49.68</v>
      </c>
      <c r="J2516" s="5">
        <f t="shared" si="39"/>
        <v>8</v>
      </c>
    </row>
    <row r="2517" spans="1:10" x14ac:dyDescent="0.35">
      <c r="A2517" s="2" t="s">
        <v>16</v>
      </c>
      <c r="B2517" s="2" t="s">
        <v>43</v>
      </c>
      <c r="C2517" s="2" t="s">
        <v>10</v>
      </c>
      <c r="D2517" s="2" t="s">
        <v>177</v>
      </c>
      <c r="E2517" s="3">
        <v>42553</v>
      </c>
      <c r="F2517" s="2" t="s">
        <v>5</v>
      </c>
      <c r="G2517" s="5">
        <v>1</v>
      </c>
      <c r="H2517" s="5">
        <v>12.42</v>
      </c>
      <c r="I2517" s="5">
        <v>12.42</v>
      </c>
      <c r="J2517" s="5">
        <f t="shared" si="39"/>
        <v>2</v>
      </c>
    </row>
    <row r="2518" spans="1:10" x14ac:dyDescent="0.35">
      <c r="A2518" s="2" t="s">
        <v>37</v>
      </c>
      <c r="B2518" s="2" t="s">
        <v>550</v>
      </c>
      <c r="C2518" s="2" t="s">
        <v>3</v>
      </c>
      <c r="D2518" s="2" t="s">
        <v>83</v>
      </c>
      <c r="E2518" s="3">
        <v>42553</v>
      </c>
      <c r="F2518" s="2" t="s">
        <v>5</v>
      </c>
      <c r="G2518" s="5">
        <v>4</v>
      </c>
      <c r="H2518" s="5">
        <v>12.42</v>
      </c>
      <c r="I2518" s="5">
        <v>49.68</v>
      </c>
      <c r="J2518" s="5">
        <f t="shared" si="39"/>
        <v>8</v>
      </c>
    </row>
    <row r="2519" spans="1:10" x14ac:dyDescent="0.35">
      <c r="A2519" s="2" t="s">
        <v>2</v>
      </c>
      <c r="B2519" s="2" t="s">
        <v>6</v>
      </c>
      <c r="C2519" s="2" t="s">
        <v>3</v>
      </c>
      <c r="D2519" s="2" t="s">
        <v>195</v>
      </c>
      <c r="E2519" s="3">
        <v>42553</v>
      </c>
      <c r="F2519" s="2" t="s">
        <v>15</v>
      </c>
      <c r="G2519" s="5">
        <v>7</v>
      </c>
      <c r="H2519" s="5">
        <v>17.829999999999998</v>
      </c>
      <c r="I2519" s="5">
        <v>124.80999999999999</v>
      </c>
      <c r="J2519" s="5">
        <f t="shared" si="39"/>
        <v>24.5</v>
      </c>
    </row>
    <row r="2520" spans="1:10" x14ac:dyDescent="0.35">
      <c r="A2520" s="2" t="s">
        <v>2</v>
      </c>
      <c r="B2520" s="2" t="s">
        <v>6</v>
      </c>
      <c r="C2520" s="2" t="s">
        <v>3</v>
      </c>
      <c r="D2520" s="2" t="s">
        <v>175</v>
      </c>
      <c r="E2520" s="3">
        <v>42553</v>
      </c>
      <c r="F2520" s="2" t="s">
        <v>5</v>
      </c>
      <c r="G2520" s="5">
        <v>9</v>
      </c>
      <c r="H2520" s="5">
        <v>12.42</v>
      </c>
      <c r="I2520" s="5">
        <v>111.78</v>
      </c>
      <c r="J2520" s="5">
        <f t="shared" si="39"/>
        <v>18</v>
      </c>
    </row>
    <row r="2521" spans="1:10" x14ac:dyDescent="0.35">
      <c r="A2521" s="2" t="s">
        <v>2</v>
      </c>
      <c r="B2521" s="2" t="s">
        <v>551</v>
      </c>
      <c r="C2521" s="2" t="s">
        <v>3</v>
      </c>
      <c r="D2521" s="2" t="s">
        <v>24</v>
      </c>
      <c r="E2521" s="3">
        <v>42553</v>
      </c>
      <c r="F2521" s="2" t="s">
        <v>15</v>
      </c>
      <c r="G2521" s="5">
        <v>3</v>
      </c>
      <c r="H2521" s="5">
        <v>17.829999999999998</v>
      </c>
      <c r="I2521" s="5">
        <v>53.489999999999995</v>
      </c>
      <c r="J2521" s="5">
        <f t="shared" si="39"/>
        <v>10.5</v>
      </c>
    </row>
    <row r="2522" spans="1:10" x14ac:dyDescent="0.35">
      <c r="A2522" s="2" t="s">
        <v>2</v>
      </c>
      <c r="B2522" s="2" t="s">
        <v>549</v>
      </c>
      <c r="C2522" s="2" t="s">
        <v>3</v>
      </c>
      <c r="D2522" s="2" t="s">
        <v>459</v>
      </c>
      <c r="E2522" s="3">
        <v>42554</v>
      </c>
      <c r="F2522" s="2" t="s">
        <v>15</v>
      </c>
      <c r="G2522" s="5">
        <v>2</v>
      </c>
      <c r="H2522" s="5">
        <v>17.829999999999998</v>
      </c>
      <c r="I2522" s="5">
        <v>35.659999999999997</v>
      </c>
      <c r="J2522" s="5">
        <f t="shared" si="39"/>
        <v>7</v>
      </c>
    </row>
    <row r="2523" spans="1:10" x14ac:dyDescent="0.35">
      <c r="A2523" s="2" t="s">
        <v>37</v>
      </c>
      <c r="B2523" s="2" t="s">
        <v>6</v>
      </c>
      <c r="C2523" s="2" t="s">
        <v>3</v>
      </c>
      <c r="D2523" s="2" t="s">
        <v>395</v>
      </c>
      <c r="E2523" s="3">
        <v>42554</v>
      </c>
      <c r="F2523" s="2" t="s">
        <v>5</v>
      </c>
      <c r="G2523" s="5">
        <v>2</v>
      </c>
      <c r="H2523" s="5">
        <v>12.42</v>
      </c>
      <c r="I2523" s="5">
        <v>24.84</v>
      </c>
      <c r="J2523" s="5">
        <f t="shared" si="39"/>
        <v>4</v>
      </c>
    </row>
    <row r="2524" spans="1:10" x14ac:dyDescent="0.35">
      <c r="A2524" s="2" t="s">
        <v>37</v>
      </c>
      <c r="B2524" s="2" t="s">
        <v>6</v>
      </c>
      <c r="C2524" s="2" t="s">
        <v>3</v>
      </c>
      <c r="D2524" s="2" t="s">
        <v>175</v>
      </c>
      <c r="E2524" s="3">
        <v>42554</v>
      </c>
      <c r="F2524" s="2" t="s">
        <v>5</v>
      </c>
      <c r="G2524" s="5">
        <v>4</v>
      </c>
      <c r="H2524" s="5">
        <v>12.42</v>
      </c>
      <c r="I2524" s="5">
        <v>49.68</v>
      </c>
      <c r="J2524" s="5">
        <f t="shared" si="39"/>
        <v>8</v>
      </c>
    </row>
    <row r="2525" spans="1:10" x14ac:dyDescent="0.35">
      <c r="A2525" s="2" t="s">
        <v>2</v>
      </c>
      <c r="B2525" s="2" t="s">
        <v>550</v>
      </c>
      <c r="C2525" s="2" t="s">
        <v>3</v>
      </c>
      <c r="D2525" s="2" t="s">
        <v>49</v>
      </c>
      <c r="E2525" s="3">
        <v>42554</v>
      </c>
      <c r="F2525" s="2" t="s">
        <v>18</v>
      </c>
      <c r="G2525" s="5">
        <v>10</v>
      </c>
      <c r="H2525" s="5">
        <v>53.35</v>
      </c>
      <c r="I2525" s="5">
        <v>533.5</v>
      </c>
      <c r="J2525" s="5">
        <f t="shared" si="39"/>
        <v>60</v>
      </c>
    </row>
    <row r="2526" spans="1:10" x14ac:dyDescent="0.35">
      <c r="A2526" s="2" t="s">
        <v>2</v>
      </c>
      <c r="B2526" s="2" t="s">
        <v>6</v>
      </c>
      <c r="C2526" s="2" t="s">
        <v>3</v>
      </c>
      <c r="D2526" s="2" t="s">
        <v>442</v>
      </c>
      <c r="E2526" s="3">
        <v>42554</v>
      </c>
      <c r="F2526" s="2" t="s">
        <v>5</v>
      </c>
      <c r="G2526" s="5">
        <v>6</v>
      </c>
      <c r="H2526" s="5">
        <v>12.42</v>
      </c>
      <c r="I2526" s="5">
        <v>74.52</v>
      </c>
      <c r="J2526" s="5">
        <f t="shared" si="39"/>
        <v>12</v>
      </c>
    </row>
    <row r="2527" spans="1:10" x14ac:dyDescent="0.35">
      <c r="A2527" s="2" t="s">
        <v>16</v>
      </c>
      <c r="B2527" s="2" t="s">
        <v>43</v>
      </c>
      <c r="C2527" s="2" t="s">
        <v>10</v>
      </c>
      <c r="D2527" s="2" t="s">
        <v>274</v>
      </c>
      <c r="E2527" s="3">
        <v>42554</v>
      </c>
      <c r="F2527" s="2" t="s">
        <v>5</v>
      </c>
      <c r="G2527" s="5">
        <v>8</v>
      </c>
      <c r="H2527" s="5">
        <v>12.42</v>
      </c>
      <c r="I2527" s="5">
        <v>99.36</v>
      </c>
      <c r="J2527" s="5">
        <f t="shared" si="39"/>
        <v>16</v>
      </c>
    </row>
    <row r="2528" spans="1:10" x14ac:dyDescent="0.35">
      <c r="A2528" s="2" t="s">
        <v>8</v>
      </c>
      <c r="B2528" s="2" t="s">
        <v>9</v>
      </c>
      <c r="C2528" s="2" t="s">
        <v>10</v>
      </c>
      <c r="D2528" s="2" t="s">
        <v>467</v>
      </c>
      <c r="E2528" s="3">
        <v>42554</v>
      </c>
      <c r="F2528" s="2" t="s">
        <v>15</v>
      </c>
      <c r="G2528" s="5">
        <v>7</v>
      </c>
      <c r="H2528" s="5">
        <v>17.829999999999998</v>
      </c>
      <c r="I2528" s="5">
        <v>124.80999999999999</v>
      </c>
      <c r="J2528" s="5">
        <f t="shared" si="39"/>
        <v>24.5</v>
      </c>
    </row>
    <row r="2529" spans="1:10" x14ac:dyDescent="0.35">
      <c r="A2529" s="2" t="s">
        <v>37</v>
      </c>
      <c r="B2529" s="2" t="s">
        <v>551</v>
      </c>
      <c r="C2529" s="2" t="s">
        <v>3</v>
      </c>
      <c r="D2529" s="2" t="s">
        <v>385</v>
      </c>
      <c r="E2529" s="3">
        <v>42554</v>
      </c>
      <c r="F2529" s="2" t="s">
        <v>12</v>
      </c>
      <c r="G2529" s="5">
        <v>1</v>
      </c>
      <c r="H2529" s="5">
        <v>16.32</v>
      </c>
      <c r="I2529" s="5">
        <v>16.32</v>
      </c>
      <c r="J2529" s="5">
        <f t="shared" si="39"/>
        <v>3</v>
      </c>
    </row>
    <row r="2530" spans="1:10" x14ac:dyDescent="0.35">
      <c r="A2530" s="2" t="s">
        <v>16</v>
      </c>
      <c r="B2530" s="2" t="s">
        <v>25</v>
      </c>
      <c r="C2530" s="2" t="s">
        <v>10</v>
      </c>
      <c r="D2530" s="2" t="s">
        <v>106</v>
      </c>
      <c r="E2530" s="3">
        <v>42554</v>
      </c>
      <c r="F2530" s="2" t="s">
        <v>18</v>
      </c>
      <c r="G2530" s="5">
        <v>10</v>
      </c>
      <c r="H2530" s="5">
        <v>53.35</v>
      </c>
      <c r="I2530" s="5">
        <v>533.5</v>
      </c>
      <c r="J2530" s="5">
        <f t="shared" si="39"/>
        <v>60</v>
      </c>
    </row>
    <row r="2531" spans="1:10" x14ac:dyDescent="0.35">
      <c r="A2531" s="2" t="s">
        <v>21</v>
      </c>
      <c r="B2531" s="2" t="s">
        <v>551</v>
      </c>
      <c r="C2531" s="2" t="s">
        <v>3</v>
      </c>
      <c r="D2531" s="2" t="s">
        <v>441</v>
      </c>
      <c r="E2531" s="3">
        <v>42554</v>
      </c>
      <c r="F2531" s="2" t="s">
        <v>18</v>
      </c>
      <c r="G2531" s="5">
        <v>5</v>
      </c>
      <c r="H2531" s="5">
        <v>53.35</v>
      </c>
      <c r="I2531" s="5">
        <v>266.75</v>
      </c>
      <c r="J2531" s="5">
        <f t="shared" si="39"/>
        <v>30</v>
      </c>
    </row>
    <row r="2532" spans="1:10" x14ac:dyDescent="0.35">
      <c r="A2532" s="2" t="s">
        <v>2</v>
      </c>
      <c r="B2532" s="2" t="s">
        <v>551</v>
      </c>
      <c r="C2532" s="2" t="s">
        <v>3</v>
      </c>
      <c r="D2532" s="2" t="s">
        <v>4</v>
      </c>
      <c r="E2532" s="3">
        <v>42554</v>
      </c>
      <c r="F2532" s="2" t="s">
        <v>5</v>
      </c>
      <c r="G2532" s="5">
        <v>2</v>
      </c>
      <c r="H2532" s="5">
        <v>12.42</v>
      </c>
      <c r="I2532" s="5">
        <v>24.84</v>
      </c>
      <c r="J2532" s="5">
        <f t="shared" si="39"/>
        <v>4</v>
      </c>
    </row>
    <row r="2533" spans="1:10" x14ac:dyDescent="0.35">
      <c r="A2533" s="2" t="s">
        <v>16</v>
      </c>
      <c r="B2533" s="2" t="s">
        <v>9</v>
      </c>
      <c r="C2533" s="2" t="s">
        <v>10</v>
      </c>
      <c r="D2533" s="2" t="s">
        <v>208</v>
      </c>
      <c r="E2533" s="3">
        <v>42554</v>
      </c>
      <c r="F2533" s="2" t="s">
        <v>12</v>
      </c>
      <c r="G2533" s="5">
        <v>7</v>
      </c>
      <c r="H2533" s="5">
        <v>16.32</v>
      </c>
      <c r="I2533" s="5">
        <v>114.24000000000001</v>
      </c>
      <c r="J2533" s="5">
        <f t="shared" si="39"/>
        <v>21</v>
      </c>
    </row>
    <row r="2534" spans="1:10" x14ac:dyDescent="0.35">
      <c r="A2534" s="2" t="s">
        <v>2</v>
      </c>
      <c r="B2534" s="2" t="s">
        <v>551</v>
      </c>
      <c r="C2534" s="2" t="s">
        <v>3</v>
      </c>
      <c r="D2534" s="2" t="s">
        <v>360</v>
      </c>
      <c r="E2534" s="3">
        <v>42554</v>
      </c>
      <c r="F2534" s="2" t="s">
        <v>15</v>
      </c>
      <c r="G2534" s="5">
        <v>7</v>
      </c>
      <c r="H2534" s="5">
        <v>17.829999999999998</v>
      </c>
      <c r="I2534" s="5">
        <v>124.80999999999999</v>
      </c>
      <c r="J2534" s="5">
        <f t="shared" si="39"/>
        <v>24.5</v>
      </c>
    </row>
    <row r="2535" spans="1:10" x14ac:dyDescent="0.35">
      <c r="A2535" s="2" t="s">
        <v>8</v>
      </c>
      <c r="B2535" s="2" t="s">
        <v>25</v>
      </c>
      <c r="C2535" s="2" t="s">
        <v>10</v>
      </c>
      <c r="D2535" s="2" t="s">
        <v>64</v>
      </c>
      <c r="E2535" s="3">
        <v>42554</v>
      </c>
      <c r="F2535" s="2" t="s">
        <v>12</v>
      </c>
      <c r="G2535" s="5">
        <v>4</v>
      </c>
      <c r="H2535" s="5">
        <v>16.32</v>
      </c>
      <c r="I2535" s="5">
        <v>65.28</v>
      </c>
      <c r="J2535" s="5">
        <f t="shared" si="39"/>
        <v>12</v>
      </c>
    </row>
    <row r="2536" spans="1:10" x14ac:dyDescent="0.35">
      <c r="A2536" s="2" t="s">
        <v>21</v>
      </c>
      <c r="B2536" s="2" t="s">
        <v>551</v>
      </c>
      <c r="C2536" s="2" t="s">
        <v>3</v>
      </c>
      <c r="D2536" s="2" t="s">
        <v>430</v>
      </c>
      <c r="E2536" s="3">
        <v>42554</v>
      </c>
      <c r="F2536" s="2" t="s">
        <v>5</v>
      </c>
      <c r="G2536" s="5">
        <v>7</v>
      </c>
      <c r="H2536" s="5">
        <v>12.42</v>
      </c>
      <c r="I2536" s="5">
        <v>86.94</v>
      </c>
      <c r="J2536" s="5">
        <f t="shared" si="39"/>
        <v>14</v>
      </c>
    </row>
    <row r="2537" spans="1:10" x14ac:dyDescent="0.35">
      <c r="A2537" s="2" t="s">
        <v>2</v>
      </c>
      <c r="B2537" s="2" t="s">
        <v>551</v>
      </c>
      <c r="C2537" s="2" t="s">
        <v>3</v>
      </c>
      <c r="D2537" s="2" t="s">
        <v>109</v>
      </c>
      <c r="E2537" s="3">
        <v>42555</v>
      </c>
      <c r="F2537" s="2" t="s">
        <v>5</v>
      </c>
      <c r="G2537" s="5">
        <v>3</v>
      </c>
      <c r="H2537" s="5">
        <v>12.42</v>
      </c>
      <c r="I2537" s="5">
        <v>37.26</v>
      </c>
      <c r="J2537" s="5">
        <f t="shared" si="39"/>
        <v>6</v>
      </c>
    </row>
    <row r="2538" spans="1:10" x14ac:dyDescent="0.35">
      <c r="A2538" s="2" t="s">
        <v>2</v>
      </c>
      <c r="B2538" s="2" t="s">
        <v>551</v>
      </c>
      <c r="C2538" s="2" t="s">
        <v>3</v>
      </c>
      <c r="D2538" s="2" t="s">
        <v>152</v>
      </c>
      <c r="E2538" s="3">
        <v>42555</v>
      </c>
      <c r="F2538" s="2" t="s">
        <v>18</v>
      </c>
      <c r="G2538" s="5">
        <v>2</v>
      </c>
      <c r="H2538" s="5">
        <v>53.35</v>
      </c>
      <c r="I2538" s="5">
        <v>106.7</v>
      </c>
      <c r="J2538" s="5">
        <f t="shared" si="39"/>
        <v>12</v>
      </c>
    </row>
    <row r="2539" spans="1:10" x14ac:dyDescent="0.35">
      <c r="A2539" s="2" t="s">
        <v>2</v>
      </c>
      <c r="B2539" s="2" t="s">
        <v>551</v>
      </c>
      <c r="C2539" s="2" t="s">
        <v>3</v>
      </c>
      <c r="D2539" s="2" t="s">
        <v>114</v>
      </c>
      <c r="E2539" s="3">
        <v>42555</v>
      </c>
      <c r="F2539" s="2" t="s">
        <v>15</v>
      </c>
      <c r="G2539" s="5">
        <v>2</v>
      </c>
      <c r="H2539" s="5">
        <v>17.829999999999998</v>
      </c>
      <c r="I2539" s="5">
        <v>35.659999999999997</v>
      </c>
      <c r="J2539" s="5">
        <f t="shared" si="39"/>
        <v>7</v>
      </c>
    </row>
    <row r="2540" spans="1:10" x14ac:dyDescent="0.35">
      <c r="A2540" s="2" t="s">
        <v>2</v>
      </c>
      <c r="B2540" s="2" t="s">
        <v>550</v>
      </c>
      <c r="C2540" s="2" t="s">
        <v>3</v>
      </c>
      <c r="D2540" s="2" t="s">
        <v>118</v>
      </c>
      <c r="E2540" s="3">
        <v>42555</v>
      </c>
      <c r="F2540" s="2" t="s">
        <v>12</v>
      </c>
      <c r="G2540" s="5">
        <v>6</v>
      </c>
      <c r="H2540" s="5">
        <v>16.32</v>
      </c>
      <c r="I2540" s="5">
        <v>97.92</v>
      </c>
      <c r="J2540" s="5">
        <f t="shared" si="39"/>
        <v>18</v>
      </c>
    </row>
    <row r="2541" spans="1:10" x14ac:dyDescent="0.35">
      <c r="A2541" s="2" t="s">
        <v>2</v>
      </c>
      <c r="B2541" s="2" t="s">
        <v>6</v>
      </c>
      <c r="C2541" s="2" t="s">
        <v>3</v>
      </c>
      <c r="D2541" s="2" t="s">
        <v>335</v>
      </c>
      <c r="E2541" s="3">
        <v>42555</v>
      </c>
      <c r="F2541" s="2" t="s">
        <v>18</v>
      </c>
      <c r="G2541" s="5">
        <v>5</v>
      </c>
      <c r="H2541" s="5">
        <v>53.35</v>
      </c>
      <c r="I2541" s="5">
        <v>266.75</v>
      </c>
      <c r="J2541" s="5">
        <f t="shared" si="39"/>
        <v>30</v>
      </c>
    </row>
    <row r="2542" spans="1:10" x14ac:dyDescent="0.35">
      <c r="A2542" s="2" t="s">
        <v>2</v>
      </c>
      <c r="B2542" s="2" t="s">
        <v>6</v>
      </c>
      <c r="C2542" s="2" t="s">
        <v>3</v>
      </c>
      <c r="D2542" s="2" t="s">
        <v>429</v>
      </c>
      <c r="E2542" s="3">
        <v>42555</v>
      </c>
      <c r="F2542" s="2" t="s">
        <v>5</v>
      </c>
      <c r="G2542" s="5">
        <v>1</v>
      </c>
      <c r="H2542" s="5">
        <v>12.42</v>
      </c>
      <c r="I2542" s="5">
        <v>12.42</v>
      </c>
      <c r="J2542" s="5">
        <f t="shared" si="39"/>
        <v>2</v>
      </c>
    </row>
    <row r="2543" spans="1:10" x14ac:dyDescent="0.35">
      <c r="A2543" s="2" t="s">
        <v>2</v>
      </c>
      <c r="B2543" s="2" t="s">
        <v>6</v>
      </c>
      <c r="C2543" s="2" t="s">
        <v>3</v>
      </c>
      <c r="D2543" s="2" t="s">
        <v>42</v>
      </c>
      <c r="E2543" s="3">
        <v>42555</v>
      </c>
      <c r="F2543" s="2" t="s">
        <v>15</v>
      </c>
      <c r="G2543" s="5">
        <v>9</v>
      </c>
      <c r="H2543" s="5">
        <v>17.829999999999998</v>
      </c>
      <c r="I2543" s="5">
        <v>160.46999999999997</v>
      </c>
      <c r="J2543" s="5">
        <f t="shared" si="39"/>
        <v>31.5</v>
      </c>
    </row>
    <row r="2544" spans="1:10" x14ac:dyDescent="0.35">
      <c r="A2544" s="2" t="s">
        <v>21</v>
      </c>
      <c r="B2544" s="2" t="s">
        <v>6</v>
      </c>
      <c r="C2544" s="2" t="s">
        <v>3</v>
      </c>
      <c r="D2544" s="2" t="s">
        <v>95</v>
      </c>
      <c r="E2544" s="3">
        <v>42555</v>
      </c>
      <c r="F2544" s="2" t="s">
        <v>5</v>
      </c>
      <c r="G2544" s="5">
        <v>9</v>
      </c>
      <c r="H2544" s="5">
        <v>12.42</v>
      </c>
      <c r="I2544" s="5">
        <v>111.78</v>
      </c>
      <c r="J2544" s="5">
        <f t="shared" si="39"/>
        <v>18</v>
      </c>
    </row>
    <row r="2545" spans="1:10" x14ac:dyDescent="0.35">
      <c r="A2545" s="2" t="s">
        <v>16</v>
      </c>
      <c r="B2545" s="2" t="s">
        <v>9</v>
      </c>
      <c r="C2545" s="2" t="s">
        <v>10</v>
      </c>
      <c r="D2545" s="2" t="s">
        <v>239</v>
      </c>
      <c r="E2545" s="3">
        <v>42555</v>
      </c>
      <c r="F2545" s="2" t="s">
        <v>5</v>
      </c>
      <c r="G2545" s="5">
        <v>2</v>
      </c>
      <c r="H2545" s="5">
        <v>12.42</v>
      </c>
      <c r="I2545" s="5">
        <v>24.84</v>
      </c>
      <c r="J2545" s="5">
        <f t="shared" si="39"/>
        <v>4</v>
      </c>
    </row>
    <row r="2546" spans="1:10" x14ac:dyDescent="0.35">
      <c r="A2546" s="2" t="s">
        <v>16</v>
      </c>
      <c r="B2546" s="2" t="s">
        <v>9</v>
      </c>
      <c r="C2546" s="2" t="s">
        <v>10</v>
      </c>
      <c r="D2546" s="2" t="s">
        <v>101</v>
      </c>
      <c r="E2546" s="3">
        <v>42555</v>
      </c>
      <c r="F2546" s="2" t="s">
        <v>15</v>
      </c>
      <c r="G2546" s="5">
        <v>5</v>
      </c>
      <c r="H2546" s="5">
        <v>17.829999999999998</v>
      </c>
      <c r="I2546" s="5">
        <v>89.149999999999991</v>
      </c>
      <c r="J2546" s="5">
        <f t="shared" si="39"/>
        <v>17.5</v>
      </c>
    </row>
    <row r="2547" spans="1:10" x14ac:dyDescent="0.35">
      <c r="A2547" s="2" t="s">
        <v>37</v>
      </c>
      <c r="B2547" s="2" t="s">
        <v>6</v>
      </c>
      <c r="C2547" s="2" t="s">
        <v>3</v>
      </c>
      <c r="D2547" s="2" t="s">
        <v>511</v>
      </c>
      <c r="E2547" s="3">
        <v>42555</v>
      </c>
      <c r="F2547" s="2" t="s">
        <v>18</v>
      </c>
      <c r="G2547" s="5">
        <v>5</v>
      </c>
      <c r="H2547" s="5">
        <v>53.35</v>
      </c>
      <c r="I2547" s="5">
        <v>266.75</v>
      </c>
      <c r="J2547" s="5">
        <f t="shared" si="39"/>
        <v>30</v>
      </c>
    </row>
    <row r="2548" spans="1:10" x14ac:dyDescent="0.35">
      <c r="A2548" s="2" t="s">
        <v>16</v>
      </c>
      <c r="B2548" s="2" t="s">
        <v>43</v>
      </c>
      <c r="C2548" s="2" t="s">
        <v>10</v>
      </c>
      <c r="D2548" s="2" t="s">
        <v>321</v>
      </c>
      <c r="E2548" s="3">
        <v>42555</v>
      </c>
      <c r="F2548" s="2" t="s">
        <v>15</v>
      </c>
      <c r="G2548" s="5">
        <v>7</v>
      </c>
      <c r="H2548" s="5">
        <v>17.829999999999998</v>
      </c>
      <c r="I2548" s="5">
        <v>124.80999999999999</v>
      </c>
      <c r="J2548" s="5">
        <f t="shared" si="39"/>
        <v>24.5</v>
      </c>
    </row>
    <row r="2549" spans="1:10" x14ac:dyDescent="0.35">
      <c r="A2549" s="2" t="s">
        <v>8</v>
      </c>
      <c r="B2549" s="2" t="s">
        <v>9</v>
      </c>
      <c r="C2549" s="2" t="s">
        <v>10</v>
      </c>
      <c r="D2549" s="2" t="s">
        <v>123</v>
      </c>
      <c r="E2549" s="3">
        <v>42555</v>
      </c>
      <c r="F2549" s="2" t="s">
        <v>15</v>
      </c>
      <c r="G2549" s="5">
        <v>8</v>
      </c>
      <c r="H2549" s="5">
        <v>17.829999999999998</v>
      </c>
      <c r="I2549" s="5">
        <v>142.63999999999999</v>
      </c>
      <c r="J2549" s="5">
        <f t="shared" si="39"/>
        <v>28</v>
      </c>
    </row>
    <row r="2550" spans="1:10" x14ac:dyDescent="0.35">
      <c r="A2550" s="2" t="s">
        <v>16</v>
      </c>
      <c r="B2550" s="2" t="s">
        <v>9</v>
      </c>
      <c r="C2550" s="2" t="s">
        <v>10</v>
      </c>
      <c r="D2550" s="2" t="s">
        <v>31</v>
      </c>
      <c r="E2550" s="3">
        <v>42555</v>
      </c>
      <c r="F2550" s="2" t="s">
        <v>15</v>
      </c>
      <c r="G2550" s="5">
        <v>1</v>
      </c>
      <c r="H2550" s="5">
        <v>17.829999999999998</v>
      </c>
      <c r="I2550" s="5">
        <v>17.829999999999998</v>
      </c>
      <c r="J2550" s="5">
        <f t="shared" si="39"/>
        <v>3.5</v>
      </c>
    </row>
    <row r="2551" spans="1:10" x14ac:dyDescent="0.35">
      <c r="A2551" s="2" t="s">
        <v>21</v>
      </c>
      <c r="B2551" s="2" t="s">
        <v>6</v>
      </c>
      <c r="C2551" s="2" t="s">
        <v>3</v>
      </c>
      <c r="D2551" s="2" t="s">
        <v>51</v>
      </c>
      <c r="E2551" s="3">
        <v>42555</v>
      </c>
      <c r="F2551" s="2" t="s">
        <v>18</v>
      </c>
      <c r="G2551" s="5">
        <v>4</v>
      </c>
      <c r="H2551" s="5">
        <v>53.35</v>
      </c>
      <c r="I2551" s="5">
        <v>213.4</v>
      </c>
      <c r="J2551" s="5">
        <f t="shared" si="39"/>
        <v>24</v>
      </c>
    </row>
    <row r="2552" spans="1:10" x14ac:dyDescent="0.35">
      <c r="A2552" s="2" t="s">
        <v>2</v>
      </c>
      <c r="B2552" s="2" t="s">
        <v>551</v>
      </c>
      <c r="C2552" s="2" t="s">
        <v>3</v>
      </c>
      <c r="D2552" s="2" t="s">
        <v>155</v>
      </c>
      <c r="E2552" s="3">
        <v>42555</v>
      </c>
      <c r="F2552" s="2" t="s">
        <v>5</v>
      </c>
      <c r="G2552" s="5">
        <v>5</v>
      </c>
      <c r="H2552" s="5">
        <v>12.42</v>
      </c>
      <c r="I2552" s="5">
        <v>62.1</v>
      </c>
      <c r="J2552" s="5">
        <f t="shared" si="39"/>
        <v>10</v>
      </c>
    </row>
    <row r="2553" spans="1:10" x14ac:dyDescent="0.35">
      <c r="A2553" s="2" t="s">
        <v>16</v>
      </c>
      <c r="B2553" s="2" t="s">
        <v>25</v>
      </c>
      <c r="C2553" s="2" t="s">
        <v>10</v>
      </c>
      <c r="D2553" s="2" t="s">
        <v>516</v>
      </c>
      <c r="E2553" s="3">
        <v>42555</v>
      </c>
      <c r="F2553" s="2" t="s">
        <v>12</v>
      </c>
      <c r="G2553" s="5">
        <v>10</v>
      </c>
      <c r="H2553" s="5">
        <v>16.32</v>
      </c>
      <c r="I2553" s="5">
        <v>163.19999999999999</v>
      </c>
      <c r="J2553" s="5">
        <f t="shared" si="39"/>
        <v>30</v>
      </c>
    </row>
    <row r="2554" spans="1:10" x14ac:dyDescent="0.35">
      <c r="A2554" s="2" t="s">
        <v>16</v>
      </c>
      <c r="B2554" s="2" t="s">
        <v>43</v>
      </c>
      <c r="C2554" s="2" t="s">
        <v>10</v>
      </c>
      <c r="D2554" s="2" t="s">
        <v>97</v>
      </c>
      <c r="E2554" s="3">
        <v>42556</v>
      </c>
      <c r="F2554" s="2" t="s">
        <v>5</v>
      </c>
      <c r="G2554" s="5">
        <v>9</v>
      </c>
      <c r="H2554" s="5">
        <v>12.42</v>
      </c>
      <c r="I2554" s="5">
        <v>111.78</v>
      </c>
      <c r="J2554" s="5">
        <f t="shared" si="39"/>
        <v>18</v>
      </c>
    </row>
    <row r="2555" spans="1:10" x14ac:dyDescent="0.35">
      <c r="A2555" s="2" t="s">
        <v>2</v>
      </c>
      <c r="B2555" s="2" t="s">
        <v>549</v>
      </c>
      <c r="C2555" s="2" t="s">
        <v>3</v>
      </c>
      <c r="D2555" s="2" t="s">
        <v>119</v>
      </c>
      <c r="E2555" s="3">
        <v>42556</v>
      </c>
      <c r="F2555" s="2" t="s">
        <v>12</v>
      </c>
      <c r="G2555" s="5">
        <v>10</v>
      </c>
      <c r="H2555" s="5">
        <v>16.32</v>
      </c>
      <c r="I2555" s="5">
        <v>163.19999999999999</v>
      </c>
      <c r="J2555" s="5">
        <f t="shared" si="39"/>
        <v>30</v>
      </c>
    </row>
    <row r="2556" spans="1:10" x14ac:dyDescent="0.35">
      <c r="A2556" s="2" t="s">
        <v>21</v>
      </c>
      <c r="B2556" s="2" t="s">
        <v>6</v>
      </c>
      <c r="C2556" s="2" t="s">
        <v>3</v>
      </c>
      <c r="D2556" s="2" t="s">
        <v>246</v>
      </c>
      <c r="E2556" s="3">
        <v>42556</v>
      </c>
      <c r="F2556" s="2" t="s">
        <v>15</v>
      </c>
      <c r="G2556" s="5">
        <v>3</v>
      </c>
      <c r="H2556" s="5">
        <v>17.829999999999998</v>
      </c>
      <c r="I2556" s="5">
        <v>53.489999999999995</v>
      </c>
      <c r="J2556" s="5">
        <f t="shared" si="39"/>
        <v>10.5</v>
      </c>
    </row>
    <row r="2557" spans="1:10" x14ac:dyDescent="0.35">
      <c r="A2557" s="2" t="s">
        <v>21</v>
      </c>
      <c r="B2557" s="2" t="s">
        <v>550</v>
      </c>
      <c r="C2557" s="2" t="s">
        <v>3</v>
      </c>
      <c r="D2557" s="2" t="s">
        <v>13</v>
      </c>
      <c r="E2557" s="3">
        <v>42556</v>
      </c>
      <c r="F2557" s="2" t="s">
        <v>5</v>
      </c>
      <c r="G2557" s="5">
        <v>3</v>
      </c>
      <c r="H2557" s="5">
        <v>12.42</v>
      </c>
      <c r="I2557" s="5">
        <v>37.26</v>
      </c>
      <c r="J2557" s="5">
        <f t="shared" si="39"/>
        <v>6</v>
      </c>
    </row>
    <row r="2558" spans="1:10" x14ac:dyDescent="0.35">
      <c r="A2558" s="2" t="s">
        <v>16</v>
      </c>
      <c r="B2558" s="2" t="s">
        <v>43</v>
      </c>
      <c r="C2558" s="2" t="s">
        <v>10</v>
      </c>
      <c r="D2558" s="2" t="s">
        <v>58</v>
      </c>
      <c r="E2558" s="3">
        <v>42556</v>
      </c>
      <c r="F2558" s="2" t="s">
        <v>15</v>
      </c>
      <c r="G2558" s="5">
        <v>6</v>
      </c>
      <c r="H2558" s="5">
        <v>17.829999999999998</v>
      </c>
      <c r="I2558" s="5">
        <v>106.97999999999999</v>
      </c>
      <c r="J2558" s="5">
        <f t="shared" si="39"/>
        <v>21</v>
      </c>
    </row>
    <row r="2559" spans="1:10" x14ac:dyDescent="0.35">
      <c r="A2559" s="2" t="s">
        <v>8</v>
      </c>
      <c r="B2559" s="2" t="s">
        <v>9</v>
      </c>
      <c r="C2559" s="2" t="s">
        <v>10</v>
      </c>
      <c r="D2559" s="2" t="s">
        <v>239</v>
      </c>
      <c r="E2559" s="3">
        <v>42556</v>
      </c>
      <c r="F2559" s="2" t="s">
        <v>5</v>
      </c>
      <c r="G2559" s="5">
        <v>9</v>
      </c>
      <c r="H2559" s="5">
        <v>12.42</v>
      </c>
      <c r="I2559" s="5">
        <v>111.78</v>
      </c>
      <c r="J2559" s="5">
        <f t="shared" si="39"/>
        <v>18</v>
      </c>
    </row>
    <row r="2560" spans="1:10" x14ac:dyDescent="0.35">
      <c r="A2560" s="2" t="s">
        <v>2</v>
      </c>
      <c r="B2560" s="2" t="s">
        <v>550</v>
      </c>
      <c r="C2560" s="2" t="s">
        <v>3</v>
      </c>
      <c r="D2560" s="2" t="s">
        <v>36</v>
      </c>
      <c r="E2560" s="3">
        <v>42556</v>
      </c>
      <c r="F2560" s="2" t="s">
        <v>5</v>
      </c>
      <c r="G2560" s="5">
        <v>8</v>
      </c>
      <c r="H2560" s="5">
        <v>12.42</v>
      </c>
      <c r="I2560" s="5">
        <v>99.36</v>
      </c>
      <c r="J2560" s="5">
        <f t="shared" si="39"/>
        <v>16</v>
      </c>
    </row>
    <row r="2561" spans="1:10" x14ac:dyDescent="0.35">
      <c r="A2561" s="2" t="s">
        <v>2</v>
      </c>
      <c r="B2561" s="2" t="s">
        <v>6</v>
      </c>
      <c r="C2561" s="2" t="s">
        <v>3</v>
      </c>
      <c r="D2561" s="2" t="s">
        <v>85</v>
      </c>
      <c r="E2561" s="3">
        <v>42556</v>
      </c>
      <c r="F2561" s="2" t="s">
        <v>12</v>
      </c>
      <c r="G2561" s="5">
        <v>3</v>
      </c>
      <c r="H2561" s="5">
        <v>16.32</v>
      </c>
      <c r="I2561" s="5">
        <v>48.96</v>
      </c>
      <c r="J2561" s="5">
        <f t="shared" si="39"/>
        <v>9</v>
      </c>
    </row>
    <row r="2562" spans="1:10" x14ac:dyDescent="0.35">
      <c r="A2562" s="2" t="s">
        <v>16</v>
      </c>
      <c r="B2562" s="2" t="s">
        <v>25</v>
      </c>
      <c r="C2562" s="2" t="s">
        <v>10</v>
      </c>
      <c r="D2562" s="2" t="s">
        <v>381</v>
      </c>
      <c r="E2562" s="3">
        <v>42556</v>
      </c>
      <c r="F2562" s="2" t="s">
        <v>5</v>
      </c>
      <c r="G2562" s="5">
        <v>8</v>
      </c>
      <c r="H2562" s="5">
        <v>12.42</v>
      </c>
      <c r="I2562" s="5">
        <v>99.36</v>
      </c>
      <c r="J2562" s="5">
        <f t="shared" si="39"/>
        <v>16</v>
      </c>
    </row>
    <row r="2563" spans="1:10" x14ac:dyDescent="0.35">
      <c r="A2563" s="2" t="s">
        <v>2</v>
      </c>
      <c r="B2563" s="2" t="s">
        <v>551</v>
      </c>
      <c r="C2563" s="2" t="s">
        <v>3</v>
      </c>
      <c r="D2563" s="2" t="s">
        <v>183</v>
      </c>
      <c r="E2563" s="3">
        <v>42556</v>
      </c>
      <c r="F2563" s="2" t="s">
        <v>15</v>
      </c>
      <c r="G2563" s="5">
        <v>4</v>
      </c>
      <c r="H2563" s="5">
        <v>17.829999999999998</v>
      </c>
      <c r="I2563" s="5">
        <v>71.319999999999993</v>
      </c>
      <c r="J2563" s="5">
        <f t="shared" ref="J2563:J2626" si="40">IF(F2563="Junk",G2563*2,IF(F2563="Stuff",G2563*3,IF(F2563="Things",G2563*3.5,G2563*6)))</f>
        <v>14</v>
      </c>
    </row>
    <row r="2564" spans="1:10" x14ac:dyDescent="0.35">
      <c r="A2564" s="2" t="s">
        <v>2</v>
      </c>
      <c r="B2564" s="2" t="s">
        <v>549</v>
      </c>
      <c r="C2564" s="2" t="s">
        <v>3</v>
      </c>
      <c r="D2564" s="2" t="s">
        <v>305</v>
      </c>
      <c r="E2564" s="3">
        <v>42556</v>
      </c>
      <c r="F2564" s="2" t="s">
        <v>18</v>
      </c>
      <c r="G2564" s="5">
        <v>3</v>
      </c>
      <c r="H2564" s="5">
        <v>53.35</v>
      </c>
      <c r="I2564" s="5">
        <v>160.05000000000001</v>
      </c>
      <c r="J2564" s="5">
        <f t="shared" si="40"/>
        <v>18</v>
      </c>
    </row>
    <row r="2565" spans="1:10" x14ac:dyDescent="0.35">
      <c r="A2565" s="2" t="s">
        <v>2</v>
      </c>
      <c r="B2565" s="2" t="s">
        <v>6</v>
      </c>
      <c r="C2565" s="2" t="s">
        <v>3</v>
      </c>
      <c r="D2565" s="2" t="s">
        <v>240</v>
      </c>
      <c r="E2565" s="3">
        <v>42556</v>
      </c>
      <c r="F2565" s="2" t="s">
        <v>5</v>
      </c>
      <c r="G2565" s="5">
        <v>5</v>
      </c>
      <c r="H2565" s="5">
        <v>12.42</v>
      </c>
      <c r="I2565" s="5">
        <v>62.1</v>
      </c>
      <c r="J2565" s="5">
        <f t="shared" si="40"/>
        <v>10</v>
      </c>
    </row>
    <row r="2566" spans="1:10" x14ac:dyDescent="0.35">
      <c r="A2566" s="2" t="s">
        <v>2</v>
      </c>
      <c r="B2566" s="2" t="s">
        <v>6</v>
      </c>
      <c r="C2566" s="2" t="s">
        <v>3</v>
      </c>
      <c r="D2566" s="2" t="s">
        <v>38</v>
      </c>
      <c r="E2566" s="3">
        <v>42556</v>
      </c>
      <c r="F2566" s="2" t="s">
        <v>18</v>
      </c>
      <c r="G2566" s="5">
        <v>2</v>
      </c>
      <c r="H2566" s="5">
        <v>53.35</v>
      </c>
      <c r="I2566" s="5">
        <v>106.7</v>
      </c>
      <c r="J2566" s="5">
        <f t="shared" si="40"/>
        <v>12</v>
      </c>
    </row>
    <row r="2567" spans="1:10" x14ac:dyDescent="0.35">
      <c r="A2567" s="2" t="s">
        <v>37</v>
      </c>
      <c r="B2567" s="2" t="s">
        <v>6</v>
      </c>
      <c r="C2567" s="2" t="s">
        <v>3</v>
      </c>
      <c r="D2567" s="2" t="s">
        <v>492</v>
      </c>
      <c r="E2567" s="3">
        <v>42556</v>
      </c>
      <c r="F2567" s="2" t="s">
        <v>15</v>
      </c>
      <c r="G2567" s="5">
        <v>3</v>
      </c>
      <c r="H2567" s="5">
        <v>17.829999999999998</v>
      </c>
      <c r="I2567" s="5">
        <v>53.489999999999995</v>
      </c>
      <c r="J2567" s="5">
        <f t="shared" si="40"/>
        <v>10.5</v>
      </c>
    </row>
    <row r="2568" spans="1:10" x14ac:dyDescent="0.35">
      <c r="A2568" s="2" t="s">
        <v>16</v>
      </c>
      <c r="B2568" s="2" t="s">
        <v>25</v>
      </c>
      <c r="C2568" s="2" t="s">
        <v>10</v>
      </c>
      <c r="D2568" s="2" t="s">
        <v>257</v>
      </c>
      <c r="E2568" s="3">
        <v>42556</v>
      </c>
      <c r="F2568" s="2" t="s">
        <v>5</v>
      </c>
      <c r="G2568" s="5">
        <v>10</v>
      </c>
      <c r="H2568" s="5">
        <v>12.42</v>
      </c>
      <c r="I2568" s="5">
        <v>124.2</v>
      </c>
      <c r="J2568" s="5">
        <f t="shared" si="40"/>
        <v>20</v>
      </c>
    </row>
    <row r="2569" spans="1:10" x14ac:dyDescent="0.35">
      <c r="A2569" s="2" t="s">
        <v>21</v>
      </c>
      <c r="B2569" s="2" t="s">
        <v>6</v>
      </c>
      <c r="C2569" s="2" t="s">
        <v>3</v>
      </c>
      <c r="D2569" s="2" t="s">
        <v>251</v>
      </c>
      <c r="E2569" s="3">
        <v>42556</v>
      </c>
      <c r="F2569" s="2" t="s">
        <v>18</v>
      </c>
      <c r="G2569" s="5">
        <v>10</v>
      </c>
      <c r="H2569" s="5">
        <v>53.35</v>
      </c>
      <c r="I2569" s="5">
        <v>533.5</v>
      </c>
      <c r="J2569" s="5">
        <f t="shared" si="40"/>
        <v>60</v>
      </c>
    </row>
    <row r="2570" spans="1:10" x14ac:dyDescent="0.35">
      <c r="A2570" s="2" t="s">
        <v>16</v>
      </c>
      <c r="B2570" s="2" t="s">
        <v>9</v>
      </c>
      <c r="C2570" s="2" t="s">
        <v>10</v>
      </c>
      <c r="D2570" s="2" t="s">
        <v>48</v>
      </c>
      <c r="E2570" s="3">
        <v>42556</v>
      </c>
      <c r="F2570" s="2" t="s">
        <v>12</v>
      </c>
      <c r="G2570" s="5">
        <v>4</v>
      </c>
      <c r="H2570" s="5">
        <v>16.32</v>
      </c>
      <c r="I2570" s="5">
        <v>65.28</v>
      </c>
      <c r="J2570" s="5">
        <f t="shared" si="40"/>
        <v>12</v>
      </c>
    </row>
    <row r="2571" spans="1:10" x14ac:dyDescent="0.35">
      <c r="A2571" s="2" t="s">
        <v>2</v>
      </c>
      <c r="B2571" s="2" t="s">
        <v>6</v>
      </c>
      <c r="C2571" s="2" t="s">
        <v>3</v>
      </c>
      <c r="D2571" s="2" t="s">
        <v>538</v>
      </c>
      <c r="E2571" s="3">
        <v>42556</v>
      </c>
      <c r="F2571" s="2" t="s">
        <v>5</v>
      </c>
      <c r="G2571" s="5">
        <v>5</v>
      </c>
      <c r="H2571" s="5">
        <v>12.42</v>
      </c>
      <c r="I2571" s="5">
        <v>62.1</v>
      </c>
      <c r="J2571" s="5">
        <f t="shared" si="40"/>
        <v>10</v>
      </c>
    </row>
    <row r="2572" spans="1:10" x14ac:dyDescent="0.35">
      <c r="A2572" s="2" t="s">
        <v>2</v>
      </c>
      <c r="B2572" s="2" t="s">
        <v>6</v>
      </c>
      <c r="C2572" s="2" t="s">
        <v>3</v>
      </c>
      <c r="D2572" s="2" t="s">
        <v>510</v>
      </c>
      <c r="E2572" s="3">
        <v>42557</v>
      </c>
      <c r="F2572" s="2" t="s">
        <v>5</v>
      </c>
      <c r="G2572" s="5">
        <v>3</v>
      </c>
      <c r="H2572" s="5">
        <v>12.42</v>
      </c>
      <c r="I2572" s="5">
        <v>37.26</v>
      </c>
      <c r="J2572" s="5">
        <f t="shared" si="40"/>
        <v>6</v>
      </c>
    </row>
    <row r="2573" spans="1:10" x14ac:dyDescent="0.35">
      <c r="A2573" s="2" t="s">
        <v>37</v>
      </c>
      <c r="B2573" s="2" t="s">
        <v>6</v>
      </c>
      <c r="C2573" s="2" t="s">
        <v>3</v>
      </c>
      <c r="D2573" s="2" t="s">
        <v>125</v>
      </c>
      <c r="E2573" s="3">
        <v>42557</v>
      </c>
      <c r="F2573" s="2" t="s">
        <v>18</v>
      </c>
      <c r="G2573" s="5">
        <v>10</v>
      </c>
      <c r="H2573" s="5">
        <v>53.35</v>
      </c>
      <c r="I2573" s="5">
        <v>533.5</v>
      </c>
      <c r="J2573" s="5">
        <f t="shared" si="40"/>
        <v>60</v>
      </c>
    </row>
    <row r="2574" spans="1:10" x14ac:dyDescent="0.35">
      <c r="A2574" s="2" t="s">
        <v>16</v>
      </c>
      <c r="B2574" s="2" t="s">
        <v>43</v>
      </c>
      <c r="C2574" s="2" t="s">
        <v>10</v>
      </c>
      <c r="D2574" s="2" t="s">
        <v>188</v>
      </c>
      <c r="E2574" s="3">
        <v>42557</v>
      </c>
      <c r="F2574" s="2" t="s">
        <v>12</v>
      </c>
      <c r="G2574" s="5">
        <v>6</v>
      </c>
      <c r="H2574" s="5">
        <v>16.32</v>
      </c>
      <c r="I2574" s="5">
        <v>97.92</v>
      </c>
      <c r="J2574" s="5">
        <f t="shared" si="40"/>
        <v>18</v>
      </c>
    </row>
    <row r="2575" spans="1:10" x14ac:dyDescent="0.35">
      <c r="A2575" s="2" t="s">
        <v>2</v>
      </c>
      <c r="B2575" s="2" t="s">
        <v>6</v>
      </c>
      <c r="C2575" s="2" t="s">
        <v>3</v>
      </c>
      <c r="D2575" s="2" t="s">
        <v>251</v>
      </c>
      <c r="E2575" s="3">
        <v>42557</v>
      </c>
      <c r="F2575" s="2" t="s">
        <v>5</v>
      </c>
      <c r="G2575" s="5">
        <v>3</v>
      </c>
      <c r="H2575" s="5">
        <v>12.42</v>
      </c>
      <c r="I2575" s="5">
        <v>37.26</v>
      </c>
      <c r="J2575" s="5">
        <f t="shared" si="40"/>
        <v>6</v>
      </c>
    </row>
    <row r="2576" spans="1:10" x14ac:dyDescent="0.35">
      <c r="A2576" s="2" t="s">
        <v>21</v>
      </c>
      <c r="B2576" s="2" t="s">
        <v>6</v>
      </c>
      <c r="C2576" s="2" t="s">
        <v>3</v>
      </c>
      <c r="D2576" s="2" t="s">
        <v>312</v>
      </c>
      <c r="E2576" s="3">
        <v>42557</v>
      </c>
      <c r="F2576" s="2" t="s">
        <v>12</v>
      </c>
      <c r="G2576" s="5">
        <v>8</v>
      </c>
      <c r="H2576" s="5">
        <v>16.32</v>
      </c>
      <c r="I2576" s="5">
        <v>130.56</v>
      </c>
      <c r="J2576" s="5">
        <f t="shared" si="40"/>
        <v>24</v>
      </c>
    </row>
    <row r="2577" spans="1:10" x14ac:dyDescent="0.35">
      <c r="A2577" s="2" t="s">
        <v>16</v>
      </c>
      <c r="B2577" s="2" t="s">
        <v>43</v>
      </c>
      <c r="C2577" s="2" t="s">
        <v>10</v>
      </c>
      <c r="D2577" s="2" t="s">
        <v>66</v>
      </c>
      <c r="E2577" s="3">
        <v>42557</v>
      </c>
      <c r="F2577" s="2" t="s">
        <v>5</v>
      </c>
      <c r="G2577" s="5">
        <v>6</v>
      </c>
      <c r="H2577" s="5">
        <v>12.42</v>
      </c>
      <c r="I2577" s="5">
        <v>74.52</v>
      </c>
      <c r="J2577" s="5">
        <f t="shared" si="40"/>
        <v>12</v>
      </c>
    </row>
    <row r="2578" spans="1:10" x14ac:dyDescent="0.35">
      <c r="A2578" s="2" t="s">
        <v>8</v>
      </c>
      <c r="B2578" s="2" t="s">
        <v>25</v>
      </c>
      <c r="C2578" s="2" t="s">
        <v>10</v>
      </c>
      <c r="D2578" s="2" t="s">
        <v>516</v>
      </c>
      <c r="E2578" s="3">
        <v>42557</v>
      </c>
      <c r="F2578" s="2" t="s">
        <v>5</v>
      </c>
      <c r="G2578" s="5">
        <v>8</v>
      </c>
      <c r="H2578" s="5">
        <v>12.42</v>
      </c>
      <c r="I2578" s="5">
        <v>99.36</v>
      </c>
      <c r="J2578" s="5">
        <f t="shared" si="40"/>
        <v>16</v>
      </c>
    </row>
    <row r="2579" spans="1:10" x14ac:dyDescent="0.35">
      <c r="A2579" s="2" t="s">
        <v>2</v>
      </c>
      <c r="B2579" s="2" t="s">
        <v>6</v>
      </c>
      <c r="C2579" s="2" t="s">
        <v>3</v>
      </c>
      <c r="D2579" s="2" t="s">
        <v>240</v>
      </c>
      <c r="E2579" s="3">
        <v>42557</v>
      </c>
      <c r="F2579" s="2" t="s">
        <v>12</v>
      </c>
      <c r="G2579" s="5">
        <v>3</v>
      </c>
      <c r="H2579" s="5">
        <v>16.32</v>
      </c>
      <c r="I2579" s="5">
        <v>48.96</v>
      </c>
      <c r="J2579" s="5">
        <f t="shared" si="40"/>
        <v>9</v>
      </c>
    </row>
    <row r="2580" spans="1:10" x14ac:dyDescent="0.35">
      <c r="A2580" s="2" t="s">
        <v>8</v>
      </c>
      <c r="B2580" s="2" t="s">
        <v>25</v>
      </c>
      <c r="C2580" s="2" t="s">
        <v>10</v>
      </c>
      <c r="D2580" s="2" t="s">
        <v>122</v>
      </c>
      <c r="E2580" s="3">
        <v>42557</v>
      </c>
      <c r="F2580" s="2" t="s">
        <v>15</v>
      </c>
      <c r="G2580" s="5">
        <v>9</v>
      </c>
      <c r="H2580" s="5">
        <v>17.829999999999998</v>
      </c>
      <c r="I2580" s="5">
        <v>160.46999999999997</v>
      </c>
      <c r="J2580" s="5">
        <f t="shared" si="40"/>
        <v>31.5</v>
      </c>
    </row>
    <row r="2581" spans="1:10" x14ac:dyDescent="0.35">
      <c r="A2581" s="2" t="s">
        <v>21</v>
      </c>
      <c r="B2581" s="2" t="s">
        <v>6</v>
      </c>
      <c r="C2581" s="2" t="s">
        <v>3</v>
      </c>
      <c r="D2581" s="2" t="s">
        <v>334</v>
      </c>
      <c r="E2581" s="3">
        <v>42558</v>
      </c>
      <c r="F2581" s="2" t="s">
        <v>18</v>
      </c>
      <c r="G2581" s="5">
        <v>2</v>
      </c>
      <c r="H2581" s="5">
        <v>53.35</v>
      </c>
      <c r="I2581" s="5">
        <v>106.7</v>
      </c>
      <c r="J2581" s="5">
        <f t="shared" si="40"/>
        <v>12</v>
      </c>
    </row>
    <row r="2582" spans="1:10" x14ac:dyDescent="0.35">
      <c r="A2582" s="2" t="s">
        <v>16</v>
      </c>
      <c r="B2582" s="2" t="s">
        <v>43</v>
      </c>
      <c r="C2582" s="2" t="s">
        <v>10</v>
      </c>
      <c r="D2582" s="2" t="s">
        <v>267</v>
      </c>
      <c r="E2582" s="3">
        <v>42558</v>
      </c>
      <c r="F2582" s="2" t="s">
        <v>5</v>
      </c>
      <c r="G2582" s="5">
        <v>2</v>
      </c>
      <c r="H2582" s="5">
        <v>12.42</v>
      </c>
      <c r="I2582" s="5">
        <v>24.84</v>
      </c>
      <c r="J2582" s="5">
        <f t="shared" si="40"/>
        <v>4</v>
      </c>
    </row>
    <row r="2583" spans="1:10" x14ac:dyDescent="0.35">
      <c r="A2583" s="2" t="s">
        <v>2</v>
      </c>
      <c r="B2583" s="2" t="s">
        <v>550</v>
      </c>
      <c r="C2583" s="2" t="s">
        <v>3</v>
      </c>
      <c r="D2583" s="2" t="s">
        <v>465</v>
      </c>
      <c r="E2583" s="3">
        <v>42558</v>
      </c>
      <c r="F2583" s="2" t="s">
        <v>18</v>
      </c>
      <c r="G2583" s="5">
        <v>1</v>
      </c>
      <c r="H2583" s="5">
        <v>53.35</v>
      </c>
      <c r="I2583" s="5">
        <v>53.35</v>
      </c>
      <c r="J2583" s="5">
        <f t="shared" si="40"/>
        <v>6</v>
      </c>
    </row>
    <row r="2584" spans="1:10" x14ac:dyDescent="0.35">
      <c r="A2584" s="2" t="s">
        <v>16</v>
      </c>
      <c r="B2584" s="2" t="s">
        <v>25</v>
      </c>
      <c r="C2584" s="2" t="s">
        <v>10</v>
      </c>
      <c r="D2584" s="2" t="s">
        <v>324</v>
      </c>
      <c r="E2584" s="3">
        <v>42558</v>
      </c>
      <c r="F2584" s="2" t="s">
        <v>15</v>
      </c>
      <c r="G2584" s="5">
        <v>6</v>
      </c>
      <c r="H2584" s="5">
        <v>17.829999999999998</v>
      </c>
      <c r="I2584" s="5">
        <v>106.97999999999999</v>
      </c>
      <c r="J2584" s="5">
        <f t="shared" si="40"/>
        <v>21</v>
      </c>
    </row>
    <row r="2585" spans="1:10" x14ac:dyDescent="0.35">
      <c r="A2585" s="2" t="s">
        <v>16</v>
      </c>
      <c r="B2585" s="2" t="s">
        <v>9</v>
      </c>
      <c r="C2585" s="2" t="s">
        <v>10</v>
      </c>
      <c r="D2585" s="2" t="s">
        <v>148</v>
      </c>
      <c r="E2585" s="3">
        <v>42558</v>
      </c>
      <c r="F2585" s="2" t="s">
        <v>18</v>
      </c>
      <c r="G2585" s="5">
        <v>7</v>
      </c>
      <c r="H2585" s="5">
        <v>53.35</v>
      </c>
      <c r="I2585" s="5">
        <v>373.45</v>
      </c>
      <c r="J2585" s="5">
        <f t="shared" si="40"/>
        <v>42</v>
      </c>
    </row>
    <row r="2586" spans="1:10" x14ac:dyDescent="0.35">
      <c r="A2586" s="2" t="s">
        <v>16</v>
      </c>
      <c r="B2586" s="2" t="s">
        <v>43</v>
      </c>
      <c r="C2586" s="2" t="s">
        <v>10</v>
      </c>
      <c r="D2586" s="2" t="s">
        <v>274</v>
      </c>
      <c r="E2586" s="3">
        <v>42558</v>
      </c>
      <c r="F2586" s="2" t="s">
        <v>18</v>
      </c>
      <c r="G2586" s="5">
        <v>9</v>
      </c>
      <c r="H2586" s="5">
        <v>53.35</v>
      </c>
      <c r="I2586" s="5">
        <v>480.15000000000003</v>
      </c>
      <c r="J2586" s="5">
        <f t="shared" si="40"/>
        <v>54</v>
      </c>
    </row>
    <row r="2587" spans="1:10" x14ac:dyDescent="0.35">
      <c r="A2587" s="2" t="s">
        <v>16</v>
      </c>
      <c r="B2587" s="2" t="s">
        <v>9</v>
      </c>
      <c r="C2587" s="2" t="s">
        <v>10</v>
      </c>
      <c r="D2587" s="2" t="s">
        <v>40</v>
      </c>
      <c r="E2587" s="3">
        <v>42558</v>
      </c>
      <c r="F2587" s="2" t="s">
        <v>5</v>
      </c>
      <c r="G2587" s="5">
        <v>8</v>
      </c>
      <c r="H2587" s="5">
        <v>12.42</v>
      </c>
      <c r="I2587" s="5">
        <v>99.36</v>
      </c>
      <c r="J2587" s="5">
        <f t="shared" si="40"/>
        <v>16</v>
      </c>
    </row>
    <row r="2588" spans="1:10" x14ac:dyDescent="0.35">
      <c r="A2588" s="2" t="s">
        <v>8</v>
      </c>
      <c r="B2588" s="2" t="s">
        <v>43</v>
      </c>
      <c r="C2588" s="2" t="s">
        <v>10</v>
      </c>
      <c r="D2588" s="2" t="s">
        <v>520</v>
      </c>
      <c r="E2588" s="3">
        <v>42558</v>
      </c>
      <c r="F2588" s="2" t="s">
        <v>18</v>
      </c>
      <c r="G2588" s="5">
        <v>8</v>
      </c>
      <c r="H2588" s="5">
        <v>53.35</v>
      </c>
      <c r="I2588" s="5">
        <v>426.8</v>
      </c>
      <c r="J2588" s="5">
        <f t="shared" si="40"/>
        <v>48</v>
      </c>
    </row>
    <row r="2589" spans="1:10" x14ac:dyDescent="0.35">
      <c r="A2589" s="2" t="s">
        <v>21</v>
      </c>
      <c r="B2589" s="2" t="s">
        <v>6</v>
      </c>
      <c r="C2589" s="2" t="s">
        <v>3</v>
      </c>
      <c r="D2589" s="2" t="s">
        <v>38</v>
      </c>
      <c r="E2589" s="3">
        <v>42558</v>
      </c>
      <c r="F2589" s="2" t="s">
        <v>12</v>
      </c>
      <c r="G2589" s="5">
        <v>7</v>
      </c>
      <c r="H2589" s="5">
        <v>16.32</v>
      </c>
      <c r="I2589" s="5">
        <v>114.24000000000001</v>
      </c>
      <c r="J2589" s="5">
        <f t="shared" si="40"/>
        <v>21</v>
      </c>
    </row>
    <row r="2590" spans="1:10" x14ac:dyDescent="0.35">
      <c r="A2590" s="2" t="s">
        <v>21</v>
      </c>
      <c r="B2590" s="2" t="s">
        <v>550</v>
      </c>
      <c r="C2590" s="2" t="s">
        <v>3</v>
      </c>
      <c r="D2590" s="2" t="s">
        <v>265</v>
      </c>
      <c r="E2590" s="3">
        <v>42558</v>
      </c>
      <c r="F2590" s="2" t="s">
        <v>5</v>
      </c>
      <c r="G2590" s="5">
        <v>7</v>
      </c>
      <c r="H2590" s="5">
        <v>12.42</v>
      </c>
      <c r="I2590" s="5">
        <v>86.94</v>
      </c>
      <c r="J2590" s="5">
        <f t="shared" si="40"/>
        <v>14</v>
      </c>
    </row>
    <row r="2591" spans="1:10" x14ac:dyDescent="0.35">
      <c r="A2591" s="2" t="s">
        <v>8</v>
      </c>
      <c r="B2591" s="2" t="s">
        <v>25</v>
      </c>
      <c r="C2591" s="2" t="s">
        <v>10</v>
      </c>
      <c r="D2591" s="2" t="s">
        <v>362</v>
      </c>
      <c r="E2591" s="3">
        <v>42558</v>
      </c>
      <c r="F2591" s="2" t="s">
        <v>12</v>
      </c>
      <c r="G2591" s="5">
        <v>7</v>
      </c>
      <c r="H2591" s="5">
        <v>16.32</v>
      </c>
      <c r="I2591" s="5">
        <v>114.24000000000001</v>
      </c>
      <c r="J2591" s="5">
        <f t="shared" si="40"/>
        <v>21</v>
      </c>
    </row>
    <row r="2592" spans="1:10" x14ac:dyDescent="0.35">
      <c r="A2592" s="2" t="s">
        <v>2</v>
      </c>
      <c r="B2592" s="2" t="s">
        <v>6</v>
      </c>
      <c r="C2592" s="2" t="s">
        <v>3</v>
      </c>
      <c r="D2592" s="2" t="s">
        <v>23</v>
      </c>
      <c r="E2592" s="3">
        <v>42558</v>
      </c>
      <c r="F2592" s="2" t="s">
        <v>18</v>
      </c>
      <c r="G2592" s="5">
        <v>10</v>
      </c>
      <c r="H2592" s="5">
        <v>53.35</v>
      </c>
      <c r="I2592" s="5">
        <v>533.5</v>
      </c>
      <c r="J2592" s="5">
        <f t="shared" si="40"/>
        <v>60</v>
      </c>
    </row>
    <row r="2593" spans="1:10" x14ac:dyDescent="0.35">
      <c r="A2593" s="2" t="s">
        <v>8</v>
      </c>
      <c r="B2593" s="2" t="s">
        <v>25</v>
      </c>
      <c r="C2593" s="2" t="s">
        <v>10</v>
      </c>
      <c r="D2593" s="2" t="s">
        <v>539</v>
      </c>
      <c r="E2593" s="3">
        <v>42558</v>
      </c>
      <c r="F2593" s="2" t="s">
        <v>18</v>
      </c>
      <c r="G2593" s="5">
        <v>10</v>
      </c>
      <c r="H2593" s="5">
        <v>53.35</v>
      </c>
      <c r="I2593" s="5">
        <v>533.5</v>
      </c>
      <c r="J2593" s="5">
        <f t="shared" si="40"/>
        <v>60</v>
      </c>
    </row>
    <row r="2594" spans="1:10" x14ac:dyDescent="0.35">
      <c r="A2594" s="2" t="s">
        <v>16</v>
      </c>
      <c r="B2594" s="2" t="s">
        <v>25</v>
      </c>
      <c r="C2594" s="2" t="s">
        <v>10</v>
      </c>
      <c r="D2594" s="2" t="s">
        <v>156</v>
      </c>
      <c r="E2594" s="3">
        <v>42558</v>
      </c>
      <c r="F2594" s="2" t="s">
        <v>12</v>
      </c>
      <c r="G2594" s="5">
        <v>1</v>
      </c>
      <c r="H2594" s="5">
        <v>16.32</v>
      </c>
      <c r="I2594" s="5">
        <v>16.32</v>
      </c>
      <c r="J2594" s="5">
        <f t="shared" si="40"/>
        <v>3</v>
      </c>
    </row>
    <row r="2595" spans="1:10" x14ac:dyDescent="0.35">
      <c r="A2595" s="2" t="s">
        <v>2</v>
      </c>
      <c r="B2595" s="2" t="s">
        <v>549</v>
      </c>
      <c r="C2595" s="2" t="s">
        <v>3</v>
      </c>
      <c r="D2595" s="2" t="s">
        <v>69</v>
      </c>
      <c r="E2595" s="3">
        <v>42558</v>
      </c>
      <c r="F2595" s="2" t="s">
        <v>5</v>
      </c>
      <c r="G2595" s="5">
        <v>3</v>
      </c>
      <c r="H2595" s="5">
        <v>12.42</v>
      </c>
      <c r="I2595" s="5">
        <v>37.26</v>
      </c>
      <c r="J2595" s="5">
        <f t="shared" si="40"/>
        <v>6</v>
      </c>
    </row>
    <row r="2596" spans="1:10" x14ac:dyDescent="0.35">
      <c r="A2596" s="2" t="s">
        <v>16</v>
      </c>
      <c r="B2596" s="2" t="s">
        <v>25</v>
      </c>
      <c r="C2596" s="2" t="s">
        <v>10</v>
      </c>
      <c r="D2596" s="2" t="s">
        <v>436</v>
      </c>
      <c r="E2596" s="3">
        <v>42558</v>
      </c>
      <c r="F2596" s="2" t="s">
        <v>18</v>
      </c>
      <c r="G2596" s="5">
        <v>6</v>
      </c>
      <c r="H2596" s="5">
        <v>53.35</v>
      </c>
      <c r="I2596" s="5">
        <v>320.10000000000002</v>
      </c>
      <c r="J2596" s="5">
        <f t="shared" si="40"/>
        <v>36</v>
      </c>
    </row>
    <row r="2597" spans="1:10" x14ac:dyDescent="0.35">
      <c r="A2597" s="2" t="s">
        <v>16</v>
      </c>
      <c r="B2597" s="2" t="s">
        <v>25</v>
      </c>
      <c r="C2597" s="2" t="s">
        <v>10</v>
      </c>
      <c r="D2597" s="2" t="s">
        <v>237</v>
      </c>
      <c r="E2597" s="3">
        <v>42558</v>
      </c>
      <c r="F2597" s="2" t="s">
        <v>5</v>
      </c>
      <c r="G2597" s="5">
        <v>5</v>
      </c>
      <c r="H2597" s="5">
        <v>12.42</v>
      </c>
      <c r="I2597" s="5">
        <v>62.1</v>
      </c>
      <c r="J2597" s="5">
        <f t="shared" si="40"/>
        <v>10</v>
      </c>
    </row>
    <row r="2598" spans="1:10" x14ac:dyDescent="0.35">
      <c r="A2598" s="2" t="s">
        <v>21</v>
      </c>
      <c r="B2598" s="2" t="s">
        <v>551</v>
      </c>
      <c r="C2598" s="2" t="s">
        <v>3</v>
      </c>
      <c r="D2598" s="2" t="s">
        <v>35</v>
      </c>
      <c r="E2598" s="3">
        <v>42558</v>
      </c>
      <c r="F2598" s="2" t="s">
        <v>15</v>
      </c>
      <c r="G2598" s="5">
        <v>10</v>
      </c>
      <c r="H2598" s="5">
        <v>17.829999999999998</v>
      </c>
      <c r="I2598" s="5">
        <v>178.29999999999998</v>
      </c>
      <c r="J2598" s="5">
        <f t="shared" si="40"/>
        <v>35</v>
      </c>
    </row>
    <row r="2599" spans="1:10" x14ac:dyDescent="0.35">
      <c r="A2599" s="2" t="s">
        <v>2</v>
      </c>
      <c r="B2599" s="2" t="s">
        <v>550</v>
      </c>
      <c r="C2599" s="2" t="s">
        <v>3</v>
      </c>
      <c r="D2599" s="2" t="s">
        <v>263</v>
      </c>
      <c r="E2599" s="3">
        <v>42558</v>
      </c>
      <c r="F2599" s="2" t="s">
        <v>5</v>
      </c>
      <c r="G2599" s="5">
        <v>2</v>
      </c>
      <c r="H2599" s="5">
        <v>12.42</v>
      </c>
      <c r="I2599" s="5">
        <v>24.84</v>
      </c>
      <c r="J2599" s="5">
        <f t="shared" si="40"/>
        <v>4</v>
      </c>
    </row>
    <row r="2600" spans="1:10" x14ac:dyDescent="0.35">
      <c r="A2600" s="2" t="s">
        <v>2</v>
      </c>
      <c r="B2600" s="2" t="s">
        <v>551</v>
      </c>
      <c r="C2600" s="2" t="s">
        <v>3</v>
      </c>
      <c r="D2600" s="2" t="s">
        <v>372</v>
      </c>
      <c r="E2600" s="3">
        <v>42558</v>
      </c>
      <c r="F2600" s="2" t="s">
        <v>18</v>
      </c>
      <c r="G2600" s="5">
        <v>4</v>
      </c>
      <c r="H2600" s="5">
        <v>53.35</v>
      </c>
      <c r="I2600" s="5">
        <v>213.4</v>
      </c>
      <c r="J2600" s="5">
        <f t="shared" si="40"/>
        <v>24</v>
      </c>
    </row>
    <row r="2601" spans="1:10" x14ac:dyDescent="0.35">
      <c r="A2601" s="2" t="s">
        <v>2</v>
      </c>
      <c r="B2601" s="2" t="s">
        <v>550</v>
      </c>
      <c r="C2601" s="2" t="s">
        <v>3</v>
      </c>
      <c r="D2601" s="2" t="s">
        <v>223</v>
      </c>
      <c r="E2601" s="3">
        <v>42558</v>
      </c>
      <c r="F2601" s="2" t="s">
        <v>15</v>
      </c>
      <c r="G2601" s="5">
        <v>2</v>
      </c>
      <c r="H2601" s="5">
        <v>17.829999999999998</v>
      </c>
      <c r="I2601" s="5">
        <v>35.659999999999997</v>
      </c>
      <c r="J2601" s="5">
        <f t="shared" si="40"/>
        <v>7</v>
      </c>
    </row>
    <row r="2602" spans="1:10" x14ac:dyDescent="0.35">
      <c r="A2602" s="2" t="s">
        <v>37</v>
      </c>
      <c r="B2602" s="2" t="s">
        <v>550</v>
      </c>
      <c r="C2602" s="2" t="s">
        <v>3</v>
      </c>
      <c r="D2602" s="2" t="s">
        <v>438</v>
      </c>
      <c r="E2602" s="3">
        <v>42558</v>
      </c>
      <c r="F2602" s="2" t="s">
        <v>5</v>
      </c>
      <c r="G2602" s="5">
        <v>8</v>
      </c>
      <c r="H2602" s="5">
        <v>12.42</v>
      </c>
      <c r="I2602" s="5">
        <v>99.36</v>
      </c>
      <c r="J2602" s="5">
        <f t="shared" si="40"/>
        <v>16</v>
      </c>
    </row>
    <row r="2603" spans="1:10" x14ac:dyDescent="0.35">
      <c r="A2603" s="2" t="s">
        <v>2</v>
      </c>
      <c r="B2603" s="2" t="s">
        <v>549</v>
      </c>
      <c r="C2603" s="2" t="s">
        <v>3</v>
      </c>
      <c r="D2603" s="2" t="s">
        <v>60</v>
      </c>
      <c r="E2603" s="3">
        <v>42558</v>
      </c>
      <c r="F2603" s="2" t="s">
        <v>15</v>
      </c>
      <c r="G2603" s="5">
        <v>8</v>
      </c>
      <c r="H2603" s="5">
        <v>17.829999999999998</v>
      </c>
      <c r="I2603" s="5">
        <v>142.63999999999999</v>
      </c>
      <c r="J2603" s="5">
        <f t="shared" si="40"/>
        <v>28</v>
      </c>
    </row>
    <row r="2604" spans="1:10" x14ac:dyDescent="0.35">
      <c r="A2604" s="2" t="s">
        <v>16</v>
      </c>
      <c r="B2604" s="2" t="s">
        <v>43</v>
      </c>
      <c r="C2604" s="2" t="s">
        <v>10</v>
      </c>
      <c r="D2604" s="2" t="s">
        <v>238</v>
      </c>
      <c r="E2604" s="3">
        <v>42559</v>
      </c>
      <c r="F2604" s="2" t="s">
        <v>15</v>
      </c>
      <c r="G2604" s="5">
        <v>2</v>
      </c>
      <c r="H2604" s="5">
        <v>17.829999999999998</v>
      </c>
      <c r="I2604" s="5">
        <v>35.659999999999997</v>
      </c>
      <c r="J2604" s="5">
        <f t="shared" si="40"/>
        <v>7</v>
      </c>
    </row>
    <row r="2605" spans="1:10" x14ac:dyDescent="0.35">
      <c r="A2605" s="2" t="s">
        <v>2</v>
      </c>
      <c r="B2605" s="2" t="s">
        <v>6</v>
      </c>
      <c r="C2605" s="2" t="s">
        <v>3</v>
      </c>
      <c r="D2605" s="2" t="s">
        <v>251</v>
      </c>
      <c r="E2605" s="3">
        <v>42559</v>
      </c>
      <c r="F2605" s="2" t="s">
        <v>5</v>
      </c>
      <c r="G2605" s="5">
        <v>6</v>
      </c>
      <c r="H2605" s="5">
        <v>12.42</v>
      </c>
      <c r="I2605" s="5">
        <v>74.52</v>
      </c>
      <c r="J2605" s="5">
        <f t="shared" si="40"/>
        <v>12</v>
      </c>
    </row>
    <row r="2606" spans="1:10" x14ac:dyDescent="0.35">
      <c r="A2606" s="2" t="s">
        <v>16</v>
      </c>
      <c r="B2606" s="2" t="s">
        <v>43</v>
      </c>
      <c r="C2606" s="2" t="s">
        <v>10</v>
      </c>
      <c r="D2606" s="2" t="s">
        <v>66</v>
      </c>
      <c r="E2606" s="3">
        <v>42559</v>
      </c>
      <c r="F2606" s="2" t="s">
        <v>18</v>
      </c>
      <c r="G2606" s="5">
        <v>5</v>
      </c>
      <c r="H2606" s="5">
        <v>53.35</v>
      </c>
      <c r="I2606" s="5">
        <v>266.75</v>
      </c>
      <c r="J2606" s="5">
        <f t="shared" si="40"/>
        <v>30</v>
      </c>
    </row>
    <row r="2607" spans="1:10" x14ac:dyDescent="0.35">
      <c r="A2607" s="2" t="s">
        <v>2</v>
      </c>
      <c r="B2607" s="2" t="s">
        <v>551</v>
      </c>
      <c r="C2607" s="2" t="s">
        <v>3</v>
      </c>
      <c r="D2607" s="2" t="s">
        <v>63</v>
      </c>
      <c r="E2607" s="3">
        <v>42559</v>
      </c>
      <c r="F2607" s="2" t="s">
        <v>18</v>
      </c>
      <c r="G2607" s="5">
        <v>3</v>
      </c>
      <c r="H2607" s="5">
        <v>53.35</v>
      </c>
      <c r="I2607" s="5">
        <v>160.05000000000001</v>
      </c>
      <c r="J2607" s="5">
        <f t="shared" si="40"/>
        <v>18</v>
      </c>
    </row>
    <row r="2608" spans="1:10" x14ac:dyDescent="0.35">
      <c r="A2608" s="2" t="s">
        <v>21</v>
      </c>
      <c r="B2608" s="2" t="s">
        <v>551</v>
      </c>
      <c r="C2608" s="2" t="s">
        <v>3</v>
      </c>
      <c r="D2608" s="2" t="s">
        <v>454</v>
      </c>
      <c r="E2608" s="3">
        <v>42559</v>
      </c>
      <c r="F2608" s="2" t="s">
        <v>5</v>
      </c>
      <c r="G2608" s="5">
        <v>4</v>
      </c>
      <c r="H2608" s="5">
        <v>12.42</v>
      </c>
      <c r="I2608" s="5">
        <v>49.68</v>
      </c>
      <c r="J2608" s="5">
        <f t="shared" si="40"/>
        <v>8</v>
      </c>
    </row>
    <row r="2609" spans="1:10" x14ac:dyDescent="0.35">
      <c r="A2609" s="2" t="s">
        <v>2</v>
      </c>
      <c r="B2609" s="2" t="s">
        <v>551</v>
      </c>
      <c r="C2609" s="2" t="s">
        <v>3</v>
      </c>
      <c r="D2609" s="2" t="s">
        <v>496</v>
      </c>
      <c r="E2609" s="3">
        <v>42559</v>
      </c>
      <c r="F2609" s="2" t="s">
        <v>12</v>
      </c>
      <c r="G2609" s="5">
        <v>4</v>
      </c>
      <c r="H2609" s="5">
        <v>16.32</v>
      </c>
      <c r="I2609" s="5">
        <v>65.28</v>
      </c>
      <c r="J2609" s="5">
        <f t="shared" si="40"/>
        <v>12</v>
      </c>
    </row>
    <row r="2610" spans="1:10" x14ac:dyDescent="0.35">
      <c r="A2610" s="2" t="s">
        <v>2</v>
      </c>
      <c r="B2610" s="2" t="s">
        <v>551</v>
      </c>
      <c r="C2610" s="2" t="s">
        <v>3</v>
      </c>
      <c r="D2610" s="2" t="s">
        <v>77</v>
      </c>
      <c r="E2610" s="3">
        <v>42559</v>
      </c>
      <c r="F2610" s="2" t="s">
        <v>12</v>
      </c>
      <c r="G2610" s="5">
        <v>7</v>
      </c>
      <c r="H2610" s="5">
        <v>16.32</v>
      </c>
      <c r="I2610" s="5">
        <v>114.24000000000001</v>
      </c>
      <c r="J2610" s="5">
        <f t="shared" si="40"/>
        <v>21</v>
      </c>
    </row>
    <row r="2611" spans="1:10" x14ac:dyDescent="0.35">
      <c r="A2611" s="2" t="s">
        <v>16</v>
      </c>
      <c r="B2611" s="2" t="s">
        <v>25</v>
      </c>
      <c r="C2611" s="2" t="s">
        <v>10</v>
      </c>
      <c r="D2611" s="2" t="s">
        <v>505</v>
      </c>
      <c r="E2611" s="3">
        <v>42559</v>
      </c>
      <c r="F2611" s="2" t="s">
        <v>12</v>
      </c>
      <c r="G2611" s="5">
        <v>8</v>
      </c>
      <c r="H2611" s="5">
        <v>16.32</v>
      </c>
      <c r="I2611" s="5">
        <v>130.56</v>
      </c>
      <c r="J2611" s="5">
        <f t="shared" si="40"/>
        <v>24</v>
      </c>
    </row>
    <row r="2612" spans="1:10" x14ac:dyDescent="0.35">
      <c r="A2612" s="2" t="s">
        <v>2</v>
      </c>
      <c r="B2612" s="2" t="s">
        <v>6</v>
      </c>
      <c r="C2612" s="2" t="s">
        <v>3</v>
      </c>
      <c r="D2612" s="2" t="s">
        <v>363</v>
      </c>
      <c r="E2612" s="3">
        <v>42559</v>
      </c>
      <c r="F2612" s="2" t="s">
        <v>5</v>
      </c>
      <c r="G2612" s="5">
        <v>10</v>
      </c>
      <c r="H2612" s="5">
        <v>12.42</v>
      </c>
      <c r="I2612" s="5">
        <v>124.2</v>
      </c>
      <c r="J2612" s="5">
        <f t="shared" si="40"/>
        <v>20</v>
      </c>
    </row>
    <row r="2613" spans="1:10" x14ac:dyDescent="0.35">
      <c r="A2613" s="2" t="s">
        <v>8</v>
      </c>
      <c r="B2613" s="2" t="s">
        <v>43</v>
      </c>
      <c r="C2613" s="2" t="s">
        <v>10</v>
      </c>
      <c r="D2613" s="2" t="s">
        <v>84</v>
      </c>
      <c r="E2613" s="3">
        <v>42559</v>
      </c>
      <c r="F2613" s="2" t="s">
        <v>15</v>
      </c>
      <c r="G2613" s="5">
        <v>2</v>
      </c>
      <c r="H2613" s="5">
        <v>17.829999999999998</v>
      </c>
      <c r="I2613" s="5">
        <v>35.659999999999997</v>
      </c>
      <c r="J2613" s="5">
        <f t="shared" si="40"/>
        <v>7</v>
      </c>
    </row>
    <row r="2614" spans="1:10" x14ac:dyDescent="0.35">
      <c r="A2614" s="2" t="s">
        <v>2</v>
      </c>
      <c r="B2614" s="2" t="s">
        <v>6</v>
      </c>
      <c r="C2614" s="2" t="s">
        <v>3</v>
      </c>
      <c r="D2614" s="2" t="s">
        <v>489</v>
      </c>
      <c r="E2614" s="3">
        <v>42559</v>
      </c>
      <c r="F2614" s="2" t="s">
        <v>18</v>
      </c>
      <c r="G2614" s="5">
        <v>9</v>
      </c>
      <c r="H2614" s="5">
        <v>53.35</v>
      </c>
      <c r="I2614" s="5">
        <v>480.15000000000003</v>
      </c>
      <c r="J2614" s="5">
        <f t="shared" si="40"/>
        <v>54</v>
      </c>
    </row>
    <row r="2615" spans="1:10" x14ac:dyDescent="0.35">
      <c r="A2615" s="2" t="s">
        <v>21</v>
      </c>
      <c r="B2615" s="2" t="s">
        <v>6</v>
      </c>
      <c r="C2615" s="2" t="s">
        <v>3</v>
      </c>
      <c r="D2615" s="2" t="s">
        <v>354</v>
      </c>
      <c r="E2615" s="3">
        <v>42559</v>
      </c>
      <c r="F2615" s="2" t="s">
        <v>5</v>
      </c>
      <c r="G2615" s="5">
        <v>2</v>
      </c>
      <c r="H2615" s="5">
        <v>12.42</v>
      </c>
      <c r="I2615" s="5">
        <v>24.84</v>
      </c>
      <c r="J2615" s="5">
        <f t="shared" si="40"/>
        <v>4</v>
      </c>
    </row>
    <row r="2616" spans="1:10" x14ac:dyDescent="0.35">
      <c r="A2616" s="2" t="s">
        <v>8</v>
      </c>
      <c r="B2616" s="2" t="s">
        <v>9</v>
      </c>
      <c r="C2616" s="2" t="s">
        <v>10</v>
      </c>
      <c r="D2616" s="2" t="s">
        <v>289</v>
      </c>
      <c r="E2616" s="3">
        <v>42559</v>
      </c>
      <c r="F2616" s="2" t="s">
        <v>15</v>
      </c>
      <c r="G2616" s="5">
        <v>9</v>
      </c>
      <c r="H2616" s="5">
        <v>17.829999999999998</v>
      </c>
      <c r="I2616" s="5">
        <v>160.46999999999997</v>
      </c>
      <c r="J2616" s="5">
        <f t="shared" si="40"/>
        <v>31.5</v>
      </c>
    </row>
    <row r="2617" spans="1:10" x14ac:dyDescent="0.35">
      <c r="A2617" s="2" t="s">
        <v>21</v>
      </c>
      <c r="B2617" s="2" t="s">
        <v>6</v>
      </c>
      <c r="C2617" s="2" t="s">
        <v>3</v>
      </c>
      <c r="D2617" s="2" t="s">
        <v>347</v>
      </c>
      <c r="E2617" s="3">
        <v>42559</v>
      </c>
      <c r="F2617" s="2" t="s">
        <v>18</v>
      </c>
      <c r="G2617" s="5">
        <v>4</v>
      </c>
      <c r="H2617" s="5">
        <v>53.35</v>
      </c>
      <c r="I2617" s="5">
        <v>213.4</v>
      </c>
      <c r="J2617" s="5">
        <f t="shared" si="40"/>
        <v>24</v>
      </c>
    </row>
    <row r="2618" spans="1:10" x14ac:dyDescent="0.35">
      <c r="A2618" s="2" t="s">
        <v>2</v>
      </c>
      <c r="B2618" s="2" t="s">
        <v>6</v>
      </c>
      <c r="C2618" s="2" t="s">
        <v>3</v>
      </c>
      <c r="D2618" s="2" t="s">
        <v>510</v>
      </c>
      <c r="E2618" s="3">
        <v>42559</v>
      </c>
      <c r="F2618" s="2" t="s">
        <v>5</v>
      </c>
      <c r="G2618" s="5">
        <v>2</v>
      </c>
      <c r="H2618" s="5">
        <v>12.42</v>
      </c>
      <c r="I2618" s="5">
        <v>24.84</v>
      </c>
      <c r="J2618" s="5">
        <f t="shared" si="40"/>
        <v>4</v>
      </c>
    </row>
    <row r="2619" spans="1:10" x14ac:dyDescent="0.35">
      <c r="A2619" s="2" t="s">
        <v>2</v>
      </c>
      <c r="B2619" s="2" t="s">
        <v>551</v>
      </c>
      <c r="C2619" s="2" t="s">
        <v>3</v>
      </c>
      <c r="D2619" s="2" t="s">
        <v>360</v>
      </c>
      <c r="E2619" s="3">
        <v>42559</v>
      </c>
      <c r="F2619" s="2" t="s">
        <v>5</v>
      </c>
      <c r="G2619" s="5">
        <v>9</v>
      </c>
      <c r="H2619" s="5">
        <v>12.42</v>
      </c>
      <c r="I2619" s="5">
        <v>111.78</v>
      </c>
      <c r="J2619" s="5">
        <f t="shared" si="40"/>
        <v>18</v>
      </c>
    </row>
    <row r="2620" spans="1:10" x14ac:dyDescent="0.35">
      <c r="A2620" s="2" t="s">
        <v>21</v>
      </c>
      <c r="B2620" s="2" t="s">
        <v>551</v>
      </c>
      <c r="C2620" s="2" t="s">
        <v>3</v>
      </c>
      <c r="D2620" s="2" t="s">
        <v>437</v>
      </c>
      <c r="E2620" s="3">
        <v>42559</v>
      </c>
      <c r="F2620" s="2" t="s">
        <v>12</v>
      </c>
      <c r="G2620" s="5">
        <v>3</v>
      </c>
      <c r="H2620" s="5">
        <v>16.32</v>
      </c>
      <c r="I2620" s="5">
        <v>48.96</v>
      </c>
      <c r="J2620" s="5">
        <f t="shared" si="40"/>
        <v>9</v>
      </c>
    </row>
    <row r="2621" spans="1:10" x14ac:dyDescent="0.35">
      <c r="A2621" s="2" t="s">
        <v>37</v>
      </c>
      <c r="B2621" s="2" t="s">
        <v>550</v>
      </c>
      <c r="C2621" s="2" t="s">
        <v>3</v>
      </c>
      <c r="D2621" s="2" t="s">
        <v>373</v>
      </c>
      <c r="E2621" s="3">
        <v>42560</v>
      </c>
      <c r="F2621" s="2" t="s">
        <v>5</v>
      </c>
      <c r="G2621" s="5">
        <v>6</v>
      </c>
      <c r="H2621" s="5">
        <v>12.42</v>
      </c>
      <c r="I2621" s="5">
        <v>74.52</v>
      </c>
      <c r="J2621" s="5">
        <f t="shared" si="40"/>
        <v>12</v>
      </c>
    </row>
    <row r="2622" spans="1:10" x14ac:dyDescent="0.35">
      <c r="A2622" s="2" t="s">
        <v>37</v>
      </c>
      <c r="B2622" s="2" t="s">
        <v>550</v>
      </c>
      <c r="C2622" s="2" t="s">
        <v>3</v>
      </c>
      <c r="D2622" s="2" t="s">
        <v>394</v>
      </c>
      <c r="E2622" s="3">
        <v>42560</v>
      </c>
      <c r="F2622" s="2" t="s">
        <v>18</v>
      </c>
      <c r="G2622" s="5">
        <v>10</v>
      </c>
      <c r="H2622" s="5">
        <v>53.35</v>
      </c>
      <c r="I2622" s="5">
        <v>533.5</v>
      </c>
      <c r="J2622" s="5">
        <f t="shared" si="40"/>
        <v>60</v>
      </c>
    </row>
    <row r="2623" spans="1:10" x14ac:dyDescent="0.35">
      <c r="A2623" s="2" t="s">
        <v>21</v>
      </c>
      <c r="B2623" s="2" t="s">
        <v>551</v>
      </c>
      <c r="C2623" s="2" t="s">
        <v>3</v>
      </c>
      <c r="D2623" s="2" t="s">
        <v>413</v>
      </c>
      <c r="E2623" s="3">
        <v>42560</v>
      </c>
      <c r="F2623" s="2" t="s">
        <v>18</v>
      </c>
      <c r="G2623" s="5">
        <v>5</v>
      </c>
      <c r="H2623" s="5">
        <v>53.35</v>
      </c>
      <c r="I2623" s="5">
        <v>266.75</v>
      </c>
      <c r="J2623" s="5">
        <f t="shared" si="40"/>
        <v>30</v>
      </c>
    </row>
    <row r="2624" spans="1:10" x14ac:dyDescent="0.35">
      <c r="A2624" s="2" t="s">
        <v>37</v>
      </c>
      <c r="B2624" s="2" t="s">
        <v>6</v>
      </c>
      <c r="C2624" s="2" t="s">
        <v>3</v>
      </c>
      <c r="D2624" s="2" t="s">
        <v>439</v>
      </c>
      <c r="E2624" s="3">
        <v>42560</v>
      </c>
      <c r="F2624" s="2" t="s">
        <v>18</v>
      </c>
      <c r="G2624" s="5">
        <v>3</v>
      </c>
      <c r="H2624" s="5">
        <v>53.35</v>
      </c>
      <c r="I2624" s="5">
        <v>160.05000000000001</v>
      </c>
      <c r="J2624" s="5">
        <f t="shared" si="40"/>
        <v>18</v>
      </c>
    </row>
    <row r="2625" spans="1:10" x14ac:dyDescent="0.35">
      <c r="A2625" s="2" t="s">
        <v>8</v>
      </c>
      <c r="B2625" s="2" t="s">
        <v>43</v>
      </c>
      <c r="C2625" s="2" t="s">
        <v>10</v>
      </c>
      <c r="D2625" s="2" t="s">
        <v>178</v>
      </c>
      <c r="E2625" s="3">
        <v>42560</v>
      </c>
      <c r="F2625" s="2" t="s">
        <v>5</v>
      </c>
      <c r="G2625" s="5">
        <v>9</v>
      </c>
      <c r="H2625" s="5">
        <v>12.42</v>
      </c>
      <c r="I2625" s="5">
        <v>111.78</v>
      </c>
      <c r="J2625" s="5">
        <f t="shared" si="40"/>
        <v>18</v>
      </c>
    </row>
    <row r="2626" spans="1:10" x14ac:dyDescent="0.35">
      <c r="A2626" s="2" t="s">
        <v>16</v>
      </c>
      <c r="B2626" s="2" t="s">
        <v>25</v>
      </c>
      <c r="C2626" s="2" t="s">
        <v>10</v>
      </c>
      <c r="D2626" s="2" t="s">
        <v>39</v>
      </c>
      <c r="E2626" s="3">
        <v>42560</v>
      </c>
      <c r="F2626" s="2" t="s">
        <v>5</v>
      </c>
      <c r="G2626" s="5">
        <v>5</v>
      </c>
      <c r="H2626" s="5">
        <v>12.42</v>
      </c>
      <c r="I2626" s="5">
        <v>62.1</v>
      </c>
      <c r="J2626" s="5">
        <f t="shared" si="40"/>
        <v>10</v>
      </c>
    </row>
    <row r="2627" spans="1:10" x14ac:dyDescent="0.35">
      <c r="A2627" s="2" t="s">
        <v>2</v>
      </c>
      <c r="B2627" s="2" t="s">
        <v>551</v>
      </c>
      <c r="C2627" s="2" t="s">
        <v>3</v>
      </c>
      <c r="D2627" s="2" t="s">
        <v>157</v>
      </c>
      <c r="E2627" s="3">
        <v>42560</v>
      </c>
      <c r="F2627" s="2" t="s">
        <v>15</v>
      </c>
      <c r="G2627" s="5">
        <v>5</v>
      </c>
      <c r="H2627" s="5">
        <v>17.829999999999998</v>
      </c>
      <c r="I2627" s="5">
        <v>89.149999999999991</v>
      </c>
      <c r="J2627" s="5">
        <f t="shared" ref="J2627:J2690" si="41">IF(F2627="Junk",G2627*2,IF(F2627="Stuff",G2627*3,IF(F2627="Things",G2627*3.5,G2627*6)))</f>
        <v>17.5</v>
      </c>
    </row>
    <row r="2628" spans="1:10" x14ac:dyDescent="0.35">
      <c r="A2628" s="2" t="s">
        <v>37</v>
      </c>
      <c r="B2628" s="2" t="s">
        <v>6</v>
      </c>
      <c r="C2628" s="2" t="s">
        <v>3</v>
      </c>
      <c r="D2628" s="2" t="s">
        <v>336</v>
      </c>
      <c r="E2628" s="3">
        <v>42560</v>
      </c>
      <c r="F2628" s="2" t="s">
        <v>5</v>
      </c>
      <c r="G2628" s="5">
        <v>3</v>
      </c>
      <c r="H2628" s="5">
        <v>12.42</v>
      </c>
      <c r="I2628" s="5">
        <v>37.26</v>
      </c>
      <c r="J2628" s="5">
        <f t="shared" si="41"/>
        <v>6</v>
      </c>
    </row>
    <row r="2629" spans="1:10" x14ac:dyDescent="0.35">
      <c r="A2629" s="2" t="s">
        <v>21</v>
      </c>
      <c r="B2629" s="2" t="s">
        <v>6</v>
      </c>
      <c r="C2629" s="2" t="s">
        <v>3</v>
      </c>
      <c r="D2629" s="2" t="s">
        <v>484</v>
      </c>
      <c r="E2629" s="3">
        <v>42560</v>
      </c>
      <c r="F2629" s="2" t="s">
        <v>15</v>
      </c>
      <c r="G2629" s="5">
        <v>2</v>
      </c>
      <c r="H2629" s="5">
        <v>17.829999999999998</v>
      </c>
      <c r="I2629" s="5">
        <v>35.659999999999997</v>
      </c>
      <c r="J2629" s="5">
        <f t="shared" si="41"/>
        <v>7</v>
      </c>
    </row>
    <row r="2630" spans="1:10" x14ac:dyDescent="0.35">
      <c r="A2630" s="2" t="s">
        <v>37</v>
      </c>
      <c r="B2630" s="2" t="s">
        <v>551</v>
      </c>
      <c r="C2630" s="2" t="s">
        <v>3</v>
      </c>
      <c r="D2630" s="2" t="s">
        <v>77</v>
      </c>
      <c r="E2630" s="3">
        <v>42560</v>
      </c>
      <c r="F2630" s="2" t="s">
        <v>15</v>
      </c>
      <c r="G2630" s="5">
        <v>9</v>
      </c>
      <c r="H2630" s="5">
        <v>17.829999999999998</v>
      </c>
      <c r="I2630" s="5">
        <v>160.46999999999997</v>
      </c>
      <c r="J2630" s="5">
        <f t="shared" si="41"/>
        <v>31.5</v>
      </c>
    </row>
    <row r="2631" spans="1:10" x14ac:dyDescent="0.35">
      <c r="A2631" s="2" t="s">
        <v>16</v>
      </c>
      <c r="B2631" s="2" t="s">
        <v>9</v>
      </c>
      <c r="C2631" s="2" t="s">
        <v>10</v>
      </c>
      <c r="D2631" s="2" t="s">
        <v>206</v>
      </c>
      <c r="E2631" s="3">
        <v>42560</v>
      </c>
      <c r="F2631" s="2" t="s">
        <v>15</v>
      </c>
      <c r="G2631" s="5">
        <v>8</v>
      </c>
      <c r="H2631" s="5">
        <v>17.829999999999998</v>
      </c>
      <c r="I2631" s="5">
        <v>142.63999999999999</v>
      </c>
      <c r="J2631" s="5">
        <f t="shared" si="41"/>
        <v>28</v>
      </c>
    </row>
    <row r="2632" spans="1:10" x14ac:dyDescent="0.35">
      <c r="A2632" s="2" t="s">
        <v>16</v>
      </c>
      <c r="B2632" s="2" t="s">
        <v>25</v>
      </c>
      <c r="C2632" s="2" t="s">
        <v>10</v>
      </c>
      <c r="D2632" s="2" t="s">
        <v>244</v>
      </c>
      <c r="E2632" s="3">
        <v>42560</v>
      </c>
      <c r="F2632" s="2" t="s">
        <v>5</v>
      </c>
      <c r="G2632" s="5">
        <v>2</v>
      </c>
      <c r="H2632" s="5">
        <v>12.42</v>
      </c>
      <c r="I2632" s="5">
        <v>24.84</v>
      </c>
      <c r="J2632" s="5">
        <f t="shared" si="41"/>
        <v>4</v>
      </c>
    </row>
    <row r="2633" spans="1:10" x14ac:dyDescent="0.35">
      <c r="A2633" s="2" t="s">
        <v>2</v>
      </c>
      <c r="B2633" s="2" t="s">
        <v>6</v>
      </c>
      <c r="C2633" s="2" t="s">
        <v>3</v>
      </c>
      <c r="D2633" s="2" t="s">
        <v>343</v>
      </c>
      <c r="E2633" s="3">
        <v>42560</v>
      </c>
      <c r="F2633" s="2" t="s">
        <v>5</v>
      </c>
      <c r="G2633" s="5">
        <v>6</v>
      </c>
      <c r="H2633" s="5">
        <v>12.42</v>
      </c>
      <c r="I2633" s="5">
        <v>74.52</v>
      </c>
      <c r="J2633" s="5">
        <f t="shared" si="41"/>
        <v>12</v>
      </c>
    </row>
    <row r="2634" spans="1:10" x14ac:dyDescent="0.35">
      <c r="A2634" s="2" t="s">
        <v>16</v>
      </c>
      <c r="B2634" s="2" t="s">
        <v>25</v>
      </c>
      <c r="C2634" s="2" t="s">
        <v>10</v>
      </c>
      <c r="D2634" s="2" t="s">
        <v>307</v>
      </c>
      <c r="E2634" s="3">
        <v>42560</v>
      </c>
      <c r="F2634" s="2" t="s">
        <v>5</v>
      </c>
      <c r="G2634" s="5">
        <v>6</v>
      </c>
      <c r="H2634" s="5">
        <v>12.42</v>
      </c>
      <c r="I2634" s="5">
        <v>74.52</v>
      </c>
      <c r="J2634" s="5">
        <f t="shared" si="41"/>
        <v>12</v>
      </c>
    </row>
    <row r="2635" spans="1:10" x14ac:dyDescent="0.35">
      <c r="A2635" s="2" t="s">
        <v>2</v>
      </c>
      <c r="B2635" s="2" t="s">
        <v>549</v>
      </c>
      <c r="C2635" s="2" t="s">
        <v>3</v>
      </c>
      <c r="D2635" s="2" t="s">
        <v>230</v>
      </c>
      <c r="E2635" s="3">
        <v>42560</v>
      </c>
      <c r="F2635" s="2" t="s">
        <v>15</v>
      </c>
      <c r="G2635" s="5">
        <v>7</v>
      </c>
      <c r="H2635" s="5">
        <v>17.829999999999998</v>
      </c>
      <c r="I2635" s="5">
        <v>124.80999999999999</v>
      </c>
      <c r="J2635" s="5">
        <f t="shared" si="41"/>
        <v>24.5</v>
      </c>
    </row>
    <row r="2636" spans="1:10" x14ac:dyDescent="0.35">
      <c r="A2636" s="2" t="s">
        <v>8</v>
      </c>
      <c r="B2636" s="2" t="s">
        <v>43</v>
      </c>
      <c r="C2636" s="2" t="s">
        <v>10</v>
      </c>
      <c r="D2636" s="2" t="s">
        <v>303</v>
      </c>
      <c r="E2636" s="3">
        <v>42561</v>
      </c>
      <c r="F2636" s="2" t="s">
        <v>5</v>
      </c>
      <c r="G2636" s="5">
        <v>6</v>
      </c>
      <c r="H2636" s="5">
        <v>12.42</v>
      </c>
      <c r="I2636" s="5">
        <v>74.52</v>
      </c>
      <c r="J2636" s="5">
        <f t="shared" si="41"/>
        <v>12</v>
      </c>
    </row>
    <row r="2637" spans="1:10" x14ac:dyDescent="0.35">
      <c r="A2637" s="2" t="s">
        <v>16</v>
      </c>
      <c r="B2637" s="2" t="s">
        <v>9</v>
      </c>
      <c r="C2637" s="2" t="s">
        <v>10</v>
      </c>
      <c r="D2637" s="2" t="s">
        <v>31</v>
      </c>
      <c r="E2637" s="3">
        <v>42561</v>
      </c>
      <c r="F2637" s="2" t="s">
        <v>15</v>
      </c>
      <c r="G2637" s="5">
        <v>10</v>
      </c>
      <c r="H2637" s="5">
        <v>17.829999999999998</v>
      </c>
      <c r="I2637" s="5">
        <v>178.29999999999998</v>
      </c>
      <c r="J2637" s="5">
        <f t="shared" si="41"/>
        <v>35</v>
      </c>
    </row>
    <row r="2638" spans="1:10" x14ac:dyDescent="0.35">
      <c r="A2638" s="2" t="s">
        <v>16</v>
      </c>
      <c r="B2638" s="2" t="s">
        <v>9</v>
      </c>
      <c r="C2638" s="2" t="s">
        <v>10</v>
      </c>
      <c r="D2638" s="2" t="s">
        <v>503</v>
      </c>
      <c r="E2638" s="3">
        <v>42561</v>
      </c>
      <c r="F2638" s="2" t="s">
        <v>15</v>
      </c>
      <c r="G2638" s="5">
        <v>8</v>
      </c>
      <c r="H2638" s="5">
        <v>17.829999999999998</v>
      </c>
      <c r="I2638" s="5">
        <v>142.63999999999999</v>
      </c>
      <c r="J2638" s="5">
        <f t="shared" si="41"/>
        <v>28</v>
      </c>
    </row>
    <row r="2639" spans="1:10" x14ac:dyDescent="0.35">
      <c r="A2639" s="2" t="s">
        <v>37</v>
      </c>
      <c r="B2639" s="2" t="s">
        <v>551</v>
      </c>
      <c r="C2639" s="2" t="s">
        <v>3</v>
      </c>
      <c r="D2639" s="2" t="s">
        <v>155</v>
      </c>
      <c r="E2639" s="3">
        <v>42561</v>
      </c>
      <c r="F2639" s="2" t="s">
        <v>18</v>
      </c>
      <c r="G2639" s="5">
        <v>6</v>
      </c>
      <c r="H2639" s="5">
        <v>53.35</v>
      </c>
      <c r="I2639" s="5">
        <v>320.10000000000002</v>
      </c>
      <c r="J2639" s="5">
        <f t="shared" si="41"/>
        <v>36</v>
      </c>
    </row>
    <row r="2640" spans="1:10" x14ac:dyDescent="0.35">
      <c r="A2640" s="2" t="s">
        <v>16</v>
      </c>
      <c r="B2640" s="2" t="s">
        <v>9</v>
      </c>
      <c r="C2640" s="2" t="s">
        <v>10</v>
      </c>
      <c r="D2640" s="2" t="s">
        <v>393</v>
      </c>
      <c r="E2640" s="3">
        <v>42561</v>
      </c>
      <c r="F2640" s="2" t="s">
        <v>12</v>
      </c>
      <c r="G2640" s="5">
        <v>6</v>
      </c>
      <c r="H2640" s="5">
        <v>16.32</v>
      </c>
      <c r="I2640" s="5">
        <v>97.92</v>
      </c>
      <c r="J2640" s="5">
        <f t="shared" si="41"/>
        <v>18</v>
      </c>
    </row>
    <row r="2641" spans="1:10" x14ac:dyDescent="0.35">
      <c r="A2641" s="2" t="s">
        <v>16</v>
      </c>
      <c r="B2641" s="2" t="s">
        <v>25</v>
      </c>
      <c r="C2641" s="2" t="s">
        <v>10</v>
      </c>
      <c r="D2641" s="2" t="s">
        <v>304</v>
      </c>
      <c r="E2641" s="3">
        <v>42561</v>
      </c>
      <c r="F2641" s="2" t="s">
        <v>5</v>
      </c>
      <c r="G2641" s="5">
        <v>2</v>
      </c>
      <c r="H2641" s="5">
        <v>12.42</v>
      </c>
      <c r="I2641" s="5">
        <v>24.84</v>
      </c>
      <c r="J2641" s="5">
        <f t="shared" si="41"/>
        <v>4</v>
      </c>
    </row>
    <row r="2642" spans="1:10" x14ac:dyDescent="0.35">
      <c r="A2642" s="2" t="s">
        <v>21</v>
      </c>
      <c r="B2642" s="2" t="s">
        <v>549</v>
      </c>
      <c r="C2642" s="2" t="s">
        <v>3</v>
      </c>
      <c r="D2642" s="2" t="s">
        <v>390</v>
      </c>
      <c r="E2642" s="3">
        <v>42561</v>
      </c>
      <c r="F2642" s="2" t="s">
        <v>12</v>
      </c>
      <c r="G2642" s="5">
        <v>1</v>
      </c>
      <c r="H2642" s="5">
        <v>16.32</v>
      </c>
      <c r="I2642" s="5">
        <v>16.32</v>
      </c>
      <c r="J2642" s="5">
        <f t="shared" si="41"/>
        <v>3</v>
      </c>
    </row>
    <row r="2643" spans="1:10" x14ac:dyDescent="0.35">
      <c r="A2643" s="2" t="s">
        <v>2</v>
      </c>
      <c r="B2643" s="2" t="s">
        <v>6</v>
      </c>
      <c r="C2643" s="2" t="s">
        <v>3</v>
      </c>
      <c r="D2643" s="2" t="s">
        <v>225</v>
      </c>
      <c r="E2643" s="3">
        <v>42561</v>
      </c>
      <c r="F2643" s="2" t="s">
        <v>12</v>
      </c>
      <c r="G2643" s="5">
        <v>10</v>
      </c>
      <c r="H2643" s="5">
        <v>16.32</v>
      </c>
      <c r="I2643" s="5">
        <v>163.19999999999999</v>
      </c>
      <c r="J2643" s="5">
        <f t="shared" si="41"/>
        <v>30</v>
      </c>
    </row>
    <row r="2644" spans="1:10" x14ac:dyDescent="0.35">
      <c r="A2644" s="2" t="s">
        <v>2</v>
      </c>
      <c r="B2644" s="2" t="s">
        <v>6</v>
      </c>
      <c r="C2644" s="2" t="s">
        <v>3</v>
      </c>
      <c r="D2644" s="2" t="s">
        <v>189</v>
      </c>
      <c r="E2644" s="3">
        <v>42562</v>
      </c>
      <c r="F2644" s="2" t="s">
        <v>5</v>
      </c>
      <c r="G2644" s="5">
        <v>8</v>
      </c>
      <c r="H2644" s="5">
        <v>12.42</v>
      </c>
      <c r="I2644" s="5">
        <v>99.36</v>
      </c>
      <c r="J2644" s="5">
        <f t="shared" si="41"/>
        <v>16</v>
      </c>
    </row>
    <row r="2645" spans="1:10" x14ac:dyDescent="0.35">
      <c r="A2645" s="2" t="s">
        <v>8</v>
      </c>
      <c r="B2645" s="2" t="s">
        <v>9</v>
      </c>
      <c r="C2645" s="2" t="s">
        <v>10</v>
      </c>
      <c r="D2645" s="2" t="s">
        <v>28</v>
      </c>
      <c r="E2645" s="3">
        <v>42562</v>
      </c>
      <c r="F2645" s="2" t="s">
        <v>18</v>
      </c>
      <c r="G2645" s="5">
        <v>9</v>
      </c>
      <c r="H2645" s="5">
        <v>53.35</v>
      </c>
      <c r="I2645" s="5">
        <v>480.15000000000003</v>
      </c>
      <c r="J2645" s="5">
        <f t="shared" si="41"/>
        <v>54</v>
      </c>
    </row>
    <row r="2646" spans="1:10" x14ac:dyDescent="0.35">
      <c r="A2646" s="2" t="s">
        <v>21</v>
      </c>
      <c r="B2646" s="2" t="s">
        <v>551</v>
      </c>
      <c r="C2646" s="2" t="s">
        <v>3</v>
      </c>
      <c r="D2646" s="2" t="s">
        <v>518</v>
      </c>
      <c r="E2646" s="3">
        <v>42562</v>
      </c>
      <c r="F2646" s="2" t="s">
        <v>5</v>
      </c>
      <c r="G2646" s="5">
        <v>7</v>
      </c>
      <c r="H2646" s="5">
        <v>12.42</v>
      </c>
      <c r="I2646" s="5">
        <v>86.94</v>
      </c>
      <c r="J2646" s="5">
        <f t="shared" si="41"/>
        <v>14</v>
      </c>
    </row>
    <row r="2647" spans="1:10" x14ac:dyDescent="0.35">
      <c r="A2647" s="2" t="s">
        <v>8</v>
      </c>
      <c r="B2647" s="2" t="s">
        <v>43</v>
      </c>
      <c r="C2647" s="2" t="s">
        <v>10</v>
      </c>
      <c r="D2647" s="2" t="s">
        <v>262</v>
      </c>
      <c r="E2647" s="3">
        <v>42562</v>
      </c>
      <c r="F2647" s="2" t="s">
        <v>5</v>
      </c>
      <c r="G2647" s="5">
        <v>1</v>
      </c>
      <c r="H2647" s="5">
        <v>12.42</v>
      </c>
      <c r="I2647" s="5">
        <v>12.42</v>
      </c>
      <c r="J2647" s="5">
        <f t="shared" si="41"/>
        <v>2</v>
      </c>
    </row>
    <row r="2648" spans="1:10" x14ac:dyDescent="0.35">
      <c r="A2648" s="2" t="s">
        <v>16</v>
      </c>
      <c r="B2648" s="2" t="s">
        <v>25</v>
      </c>
      <c r="C2648" s="2" t="s">
        <v>10</v>
      </c>
      <c r="D2648" s="2" t="s">
        <v>472</v>
      </c>
      <c r="E2648" s="3">
        <v>42562</v>
      </c>
      <c r="F2648" s="2" t="s">
        <v>15</v>
      </c>
      <c r="G2648" s="5">
        <v>2</v>
      </c>
      <c r="H2648" s="5">
        <v>17.829999999999998</v>
      </c>
      <c r="I2648" s="5">
        <v>35.659999999999997</v>
      </c>
      <c r="J2648" s="5">
        <f t="shared" si="41"/>
        <v>7</v>
      </c>
    </row>
    <row r="2649" spans="1:10" x14ac:dyDescent="0.35">
      <c r="A2649" s="2" t="s">
        <v>16</v>
      </c>
      <c r="B2649" s="2" t="s">
        <v>112</v>
      </c>
      <c r="C2649" s="2" t="s">
        <v>10</v>
      </c>
      <c r="D2649" s="2" t="s">
        <v>466</v>
      </c>
      <c r="E2649" s="3">
        <v>42562</v>
      </c>
      <c r="F2649" s="2" t="s">
        <v>18</v>
      </c>
      <c r="G2649" s="5">
        <v>8</v>
      </c>
      <c r="H2649" s="5">
        <v>53.35</v>
      </c>
      <c r="I2649" s="5">
        <v>426.8</v>
      </c>
      <c r="J2649" s="5">
        <f t="shared" si="41"/>
        <v>48</v>
      </c>
    </row>
    <row r="2650" spans="1:10" x14ac:dyDescent="0.35">
      <c r="A2650" s="2" t="s">
        <v>16</v>
      </c>
      <c r="B2650" s="2" t="s">
        <v>43</v>
      </c>
      <c r="C2650" s="2" t="s">
        <v>10</v>
      </c>
      <c r="D2650" s="2" t="s">
        <v>350</v>
      </c>
      <c r="E2650" s="3">
        <v>42562</v>
      </c>
      <c r="F2650" s="2" t="s">
        <v>5</v>
      </c>
      <c r="G2650" s="5">
        <v>5</v>
      </c>
      <c r="H2650" s="5">
        <v>12.42</v>
      </c>
      <c r="I2650" s="5">
        <v>62.1</v>
      </c>
      <c r="J2650" s="5">
        <f t="shared" si="41"/>
        <v>10</v>
      </c>
    </row>
    <row r="2651" spans="1:10" x14ac:dyDescent="0.35">
      <c r="A2651" s="2" t="s">
        <v>16</v>
      </c>
      <c r="B2651" s="2" t="s">
        <v>43</v>
      </c>
      <c r="C2651" s="2" t="s">
        <v>10</v>
      </c>
      <c r="D2651" s="2" t="s">
        <v>44</v>
      </c>
      <c r="E2651" s="3">
        <v>42562</v>
      </c>
      <c r="F2651" s="2" t="s">
        <v>15</v>
      </c>
      <c r="G2651" s="5">
        <v>2</v>
      </c>
      <c r="H2651" s="5">
        <v>17.829999999999998</v>
      </c>
      <c r="I2651" s="5">
        <v>35.659999999999997</v>
      </c>
      <c r="J2651" s="5">
        <f t="shared" si="41"/>
        <v>7</v>
      </c>
    </row>
    <row r="2652" spans="1:10" x14ac:dyDescent="0.35">
      <c r="A2652" s="2" t="s">
        <v>2</v>
      </c>
      <c r="B2652" s="2" t="s">
        <v>6</v>
      </c>
      <c r="C2652" s="2" t="s">
        <v>3</v>
      </c>
      <c r="D2652" s="2" t="s">
        <v>323</v>
      </c>
      <c r="E2652" s="3">
        <v>42562</v>
      </c>
      <c r="F2652" s="2" t="s">
        <v>5</v>
      </c>
      <c r="G2652" s="5">
        <v>8</v>
      </c>
      <c r="H2652" s="5">
        <v>12.42</v>
      </c>
      <c r="I2652" s="5">
        <v>99.36</v>
      </c>
      <c r="J2652" s="5">
        <f t="shared" si="41"/>
        <v>16</v>
      </c>
    </row>
    <row r="2653" spans="1:10" x14ac:dyDescent="0.35">
      <c r="A2653" s="2" t="s">
        <v>21</v>
      </c>
      <c r="B2653" s="2" t="s">
        <v>549</v>
      </c>
      <c r="C2653" s="2" t="s">
        <v>3</v>
      </c>
      <c r="D2653" s="2" t="s">
        <v>452</v>
      </c>
      <c r="E2653" s="3">
        <v>42562</v>
      </c>
      <c r="F2653" s="2" t="s">
        <v>15</v>
      </c>
      <c r="G2653" s="5">
        <v>9</v>
      </c>
      <c r="H2653" s="5">
        <v>17.829999999999998</v>
      </c>
      <c r="I2653" s="5">
        <v>160.46999999999997</v>
      </c>
      <c r="J2653" s="5">
        <f t="shared" si="41"/>
        <v>31.5</v>
      </c>
    </row>
    <row r="2654" spans="1:10" x14ac:dyDescent="0.35">
      <c r="A2654" s="2" t="s">
        <v>2</v>
      </c>
      <c r="B2654" s="2" t="s">
        <v>549</v>
      </c>
      <c r="C2654" s="2" t="s">
        <v>3</v>
      </c>
      <c r="D2654" s="2" t="s">
        <v>376</v>
      </c>
      <c r="E2654" s="3">
        <v>42562</v>
      </c>
      <c r="F2654" s="2" t="s">
        <v>5</v>
      </c>
      <c r="G2654" s="5">
        <v>6</v>
      </c>
      <c r="H2654" s="5">
        <v>12.42</v>
      </c>
      <c r="I2654" s="5">
        <v>74.52</v>
      </c>
      <c r="J2654" s="5">
        <f t="shared" si="41"/>
        <v>12</v>
      </c>
    </row>
    <row r="2655" spans="1:10" x14ac:dyDescent="0.35">
      <c r="A2655" s="2" t="s">
        <v>37</v>
      </c>
      <c r="B2655" s="2" t="s">
        <v>551</v>
      </c>
      <c r="C2655" s="2" t="s">
        <v>3</v>
      </c>
      <c r="D2655" s="2" t="s">
        <v>91</v>
      </c>
      <c r="E2655" s="3">
        <v>42562</v>
      </c>
      <c r="F2655" s="2" t="s">
        <v>12</v>
      </c>
      <c r="G2655" s="5">
        <v>9</v>
      </c>
      <c r="H2655" s="5">
        <v>16.32</v>
      </c>
      <c r="I2655" s="5">
        <v>146.88</v>
      </c>
      <c r="J2655" s="5">
        <f t="shared" si="41"/>
        <v>27</v>
      </c>
    </row>
    <row r="2656" spans="1:10" x14ac:dyDescent="0.35">
      <c r="A2656" s="2" t="s">
        <v>37</v>
      </c>
      <c r="B2656" s="2" t="s">
        <v>6</v>
      </c>
      <c r="C2656" s="2" t="s">
        <v>3</v>
      </c>
      <c r="D2656" s="2" t="s">
        <v>34</v>
      </c>
      <c r="E2656" s="3">
        <v>42563</v>
      </c>
      <c r="F2656" s="2" t="s">
        <v>15</v>
      </c>
      <c r="G2656" s="5">
        <v>6</v>
      </c>
      <c r="H2656" s="5">
        <v>17.829999999999998</v>
      </c>
      <c r="I2656" s="5">
        <v>106.97999999999999</v>
      </c>
      <c r="J2656" s="5">
        <f t="shared" si="41"/>
        <v>21</v>
      </c>
    </row>
    <row r="2657" spans="1:10" x14ac:dyDescent="0.35">
      <c r="A2657" s="2" t="s">
        <v>16</v>
      </c>
      <c r="B2657" s="2" t="s">
        <v>25</v>
      </c>
      <c r="C2657" s="2" t="s">
        <v>10</v>
      </c>
      <c r="D2657" s="2" t="s">
        <v>473</v>
      </c>
      <c r="E2657" s="3">
        <v>42563</v>
      </c>
      <c r="F2657" s="2" t="s">
        <v>12</v>
      </c>
      <c r="G2657" s="5">
        <v>4</v>
      </c>
      <c r="H2657" s="5">
        <v>16.32</v>
      </c>
      <c r="I2657" s="5">
        <v>65.28</v>
      </c>
      <c r="J2657" s="5">
        <f t="shared" si="41"/>
        <v>12</v>
      </c>
    </row>
    <row r="2658" spans="1:10" x14ac:dyDescent="0.35">
      <c r="A2658" s="2" t="s">
        <v>2</v>
      </c>
      <c r="B2658" s="2" t="s">
        <v>550</v>
      </c>
      <c r="C2658" s="2" t="s">
        <v>3</v>
      </c>
      <c r="D2658" s="2" t="s">
        <v>533</v>
      </c>
      <c r="E2658" s="3">
        <v>42563</v>
      </c>
      <c r="F2658" s="2" t="s">
        <v>5</v>
      </c>
      <c r="G2658" s="5">
        <v>9</v>
      </c>
      <c r="H2658" s="5">
        <v>12.42</v>
      </c>
      <c r="I2658" s="5">
        <v>111.78</v>
      </c>
      <c r="J2658" s="5">
        <f t="shared" si="41"/>
        <v>18</v>
      </c>
    </row>
    <row r="2659" spans="1:10" x14ac:dyDescent="0.35">
      <c r="A2659" s="2" t="s">
        <v>2</v>
      </c>
      <c r="B2659" s="2" t="s">
        <v>550</v>
      </c>
      <c r="C2659" s="2" t="s">
        <v>3</v>
      </c>
      <c r="D2659" s="2" t="s">
        <v>382</v>
      </c>
      <c r="E2659" s="3">
        <v>42563</v>
      </c>
      <c r="F2659" s="2" t="s">
        <v>5</v>
      </c>
      <c r="G2659" s="5">
        <v>9</v>
      </c>
      <c r="H2659" s="5">
        <v>12.42</v>
      </c>
      <c r="I2659" s="5">
        <v>111.78</v>
      </c>
      <c r="J2659" s="5">
        <f t="shared" si="41"/>
        <v>18</v>
      </c>
    </row>
    <row r="2660" spans="1:10" x14ac:dyDescent="0.35">
      <c r="A2660" s="2" t="s">
        <v>21</v>
      </c>
      <c r="B2660" s="2" t="s">
        <v>6</v>
      </c>
      <c r="C2660" s="2" t="s">
        <v>3</v>
      </c>
      <c r="D2660" s="2" t="s">
        <v>214</v>
      </c>
      <c r="E2660" s="3">
        <v>42563</v>
      </c>
      <c r="F2660" s="2" t="s">
        <v>18</v>
      </c>
      <c r="G2660" s="5">
        <v>8</v>
      </c>
      <c r="H2660" s="5">
        <v>53.35</v>
      </c>
      <c r="I2660" s="5">
        <v>426.8</v>
      </c>
      <c r="J2660" s="5">
        <f t="shared" si="41"/>
        <v>48</v>
      </c>
    </row>
    <row r="2661" spans="1:10" x14ac:dyDescent="0.35">
      <c r="A2661" s="2" t="s">
        <v>16</v>
      </c>
      <c r="B2661" s="2" t="s">
        <v>9</v>
      </c>
      <c r="C2661" s="2" t="s">
        <v>10</v>
      </c>
      <c r="D2661" s="2" t="s">
        <v>284</v>
      </c>
      <c r="E2661" s="3">
        <v>42563</v>
      </c>
      <c r="F2661" s="2" t="s">
        <v>15</v>
      </c>
      <c r="G2661" s="5">
        <v>7</v>
      </c>
      <c r="H2661" s="5">
        <v>17.829999999999998</v>
      </c>
      <c r="I2661" s="5">
        <v>124.80999999999999</v>
      </c>
      <c r="J2661" s="5">
        <f t="shared" si="41"/>
        <v>24.5</v>
      </c>
    </row>
    <row r="2662" spans="1:10" x14ac:dyDescent="0.35">
      <c r="A2662" s="2" t="s">
        <v>21</v>
      </c>
      <c r="B2662" s="2" t="s">
        <v>549</v>
      </c>
      <c r="C2662" s="2" t="s">
        <v>3</v>
      </c>
      <c r="D2662" s="2" t="s">
        <v>326</v>
      </c>
      <c r="E2662" s="3">
        <v>42563</v>
      </c>
      <c r="F2662" s="2" t="s">
        <v>5</v>
      </c>
      <c r="G2662" s="5">
        <v>5</v>
      </c>
      <c r="H2662" s="5">
        <v>12.42</v>
      </c>
      <c r="I2662" s="5">
        <v>62.1</v>
      </c>
      <c r="J2662" s="5">
        <f t="shared" si="41"/>
        <v>10</v>
      </c>
    </row>
    <row r="2663" spans="1:10" x14ac:dyDescent="0.35">
      <c r="A2663" s="2" t="s">
        <v>2</v>
      </c>
      <c r="B2663" s="2" t="s">
        <v>6</v>
      </c>
      <c r="C2663" s="2" t="s">
        <v>3</v>
      </c>
      <c r="D2663" s="2" t="s">
        <v>451</v>
      </c>
      <c r="E2663" s="3">
        <v>42563</v>
      </c>
      <c r="F2663" s="2" t="s">
        <v>5</v>
      </c>
      <c r="G2663" s="5">
        <v>1</v>
      </c>
      <c r="H2663" s="5">
        <v>12.42</v>
      </c>
      <c r="I2663" s="5">
        <v>12.42</v>
      </c>
      <c r="J2663" s="5">
        <f t="shared" si="41"/>
        <v>2</v>
      </c>
    </row>
    <row r="2664" spans="1:10" x14ac:dyDescent="0.35">
      <c r="A2664" s="2" t="s">
        <v>37</v>
      </c>
      <c r="B2664" s="2" t="s">
        <v>551</v>
      </c>
      <c r="C2664" s="2" t="s">
        <v>3</v>
      </c>
      <c r="D2664" s="2" t="s">
        <v>325</v>
      </c>
      <c r="E2664" s="3">
        <v>42563</v>
      </c>
      <c r="F2664" s="2" t="s">
        <v>18</v>
      </c>
      <c r="G2664" s="5">
        <v>8</v>
      </c>
      <c r="H2664" s="5">
        <v>53.35</v>
      </c>
      <c r="I2664" s="5">
        <v>426.8</v>
      </c>
      <c r="J2664" s="5">
        <f t="shared" si="41"/>
        <v>48</v>
      </c>
    </row>
    <row r="2665" spans="1:10" x14ac:dyDescent="0.35">
      <c r="A2665" s="2" t="s">
        <v>16</v>
      </c>
      <c r="B2665" s="2" t="s">
        <v>9</v>
      </c>
      <c r="C2665" s="2" t="s">
        <v>10</v>
      </c>
      <c r="D2665" s="2" t="s">
        <v>412</v>
      </c>
      <c r="E2665" s="3">
        <v>42563</v>
      </c>
      <c r="F2665" s="2" t="s">
        <v>5</v>
      </c>
      <c r="G2665" s="5">
        <v>3</v>
      </c>
      <c r="H2665" s="5">
        <v>12.42</v>
      </c>
      <c r="I2665" s="5">
        <v>37.26</v>
      </c>
      <c r="J2665" s="5">
        <f t="shared" si="41"/>
        <v>6</v>
      </c>
    </row>
    <row r="2666" spans="1:10" x14ac:dyDescent="0.35">
      <c r="A2666" s="2" t="s">
        <v>2</v>
      </c>
      <c r="B2666" s="2" t="s">
        <v>549</v>
      </c>
      <c r="C2666" s="2" t="s">
        <v>3</v>
      </c>
      <c r="D2666" s="2" t="s">
        <v>59</v>
      </c>
      <c r="E2666" s="3">
        <v>42563</v>
      </c>
      <c r="F2666" s="2" t="s">
        <v>5</v>
      </c>
      <c r="G2666" s="5">
        <v>9</v>
      </c>
      <c r="H2666" s="5">
        <v>12.42</v>
      </c>
      <c r="I2666" s="5">
        <v>111.78</v>
      </c>
      <c r="J2666" s="5">
        <f t="shared" si="41"/>
        <v>18</v>
      </c>
    </row>
    <row r="2667" spans="1:10" x14ac:dyDescent="0.35">
      <c r="A2667" s="2" t="s">
        <v>37</v>
      </c>
      <c r="B2667" s="2" t="s">
        <v>551</v>
      </c>
      <c r="C2667" s="2" t="s">
        <v>3</v>
      </c>
      <c r="D2667" s="2" t="s">
        <v>96</v>
      </c>
      <c r="E2667" s="3">
        <v>42563</v>
      </c>
      <c r="F2667" s="2" t="s">
        <v>18</v>
      </c>
      <c r="G2667" s="5">
        <v>5</v>
      </c>
      <c r="H2667" s="5">
        <v>53.35</v>
      </c>
      <c r="I2667" s="5">
        <v>266.75</v>
      </c>
      <c r="J2667" s="5">
        <f t="shared" si="41"/>
        <v>30</v>
      </c>
    </row>
    <row r="2668" spans="1:10" x14ac:dyDescent="0.35">
      <c r="A2668" s="2" t="s">
        <v>21</v>
      </c>
      <c r="B2668" s="2" t="s">
        <v>551</v>
      </c>
      <c r="C2668" s="2" t="s">
        <v>3</v>
      </c>
      <c r="D2668" s="2" t="s">
        <v>94</v>
      </c>
      <c r="E2668" s="3">
        <v>42563</v>
      </c>
      <c r="F2668" s="2" t="s">
        <v>18</v>
      </c>
      <c r="G2668" s="5">
        <v>7</v>
      </c>
      <c r="H2668" s="5">
        <v>53.35</v>
      </c>
      <c r="I2668" s="5">
        <v>373.45</v>
      </c>
      <c r="J2668" s="5">
        <f t="shared" si="41"/>
        <v>42</v>
      </c>
    </row>
    <row r="2669" spans="1:10" x14ac:dyDescent="0.35">
      <c r="A2669" s="2" t="s">
        <v>2</v>
      </c>
      <c r="B2669" s="2" t="s">
        <v>6</v>
      </c>
      <c r="C2669" s="2" t="s">
        <v>3</v>
      </c>
      <c r="D2669" s="2" t="s">
        <v>7</v>
      </c>
      <c r="E2669" s="3">
        <v>42563</v>
      </c>
      <c r="F2669" s="2" t="s">
        <v>12</v>
      </c>
      <c r="G2669" s="5">
        <v>4</v>
      </c>
      <c r="H2669" s="5">
        <v>16.32</v>
      </c>
      <c r="I2669" s="5">
        <v>65.28</v>
      </c>
      <c r="J2669" s="5">
        <f t="shared" si="41"/>
        <v>12</v>
      </c>
    </row>
    <row r="2670" spans="1:10" x14ac:dyDescent="0.35">
      <c r="A2670" s="2" t="s">
        <v>2</v>
      </c>
      <c r="B2670" s="2" t="s">
        <v>549</v>
      </c>
      <c r="C2670" s="2" t="s">
        <v>3</v>
      </c>
      <c r="D2670" s="2" t="s">
        <v>480</v>
      </c>
      <c r="E2670" s="3">
        <v>42563</v>
      </c>
      <c r="F2670" s="2" t="s">
        <v>15</v>
      </c>
      <c r="G2670" s="5">
        <v>8</v>
      </c>
      <c r="H2670" s="5">
        <v>17.829999999999998</v>
      </c>
      <c r="I2670" s="5">
        <v>142.63999999999999</v>
      </c>
      <c r="J2670" s="5">
        <f t="shared" si="41"/>
        <v>28</v>
      </c>
    </row>
    <row r="2671" spans="1:10" x14ac:dyDescent="0.35">
      <c r="A2671" s="2" t="s">
        <v>37</v>
      </c>
      <c r="B2671" s="2" t="s">
        <v>551</v>
      </c>
      <c r="C2671" s="2" t="s">
        <v>3</v>
      </c>
      <c r="D2671" s="2" t="s">
        <v>253</v>
      </c>
      <c r="E2671" s="3">
        <v>42563</v>
      </c>
      <c r="F2671" s="2" t="s">
        <v>15</v>
      </c>
      <c r="G2671" s="5">
        <v>5</v>
      </c>
      <c r="H2671" s="5">
        <v>17.829999999999998</v>
      </c>
      <c r="I2671" s="5">
        <v>89.149999999999991</v>
      </c>
      <c r="J2671" s="5">
        <f t="shared" si="41"/>
        <v>17.5</v>
      </c>
    </row>
    <row r="2672" spans="1:10" x14ac:dyDescent="0.35">
      <c r="A2672" s="2" t="s">
        <v>16</v>
      </c>
      <c r="B2672" s="2" t="s">
        <v>25</v>
      </c>
      <c r="C2672" s="2" t="s">
        <v>10</v>
      </c>
      <c r="D2672" s="2" t="s">
        <v>266</v>
      </c>
      <c r="E2672" s="3">
        <v>42564</v>
      </c>
      <c r="F2672" s="2" t="s">
        <v>5</v>
      </c>
      <c r="G2672" s="5">
        <v>10</v>
      </c>
      <c r="H2672" s="5">
        <v>12.42</v>
      </c>
      <c r="I2672" s="5">
        <v>124.2</v>
      </c>
      <c r="J2672" s="5">
        <f t="shared" si="41"/>
        <v>20</v>
      </c>
    </row>
    <row r="2673" spans="1:10" x14ac:dyDescent="0.35">
      <c r="A2673" s="2" t="s">
        <v>2</v>
      </c>
      <c r="B2673" s="2" t="s">
        <v>6</v>
      </c>
      <c r="C2673" s="2" t="s">
        <v>3</v>
      </c>
      <c r="D2673" s="2" t="s">
        <v>432</v>
      </c>
      <c r="E2673" s="3">
        <v>42564</v>
      </c>
      <c r="F2673" s="2" t="s">
        <v>12</v>
      </c>
      <c r="G2673" s="5">
        <v>6</v>
      </c>
      <c r="H2673" s="5">
        <v>16.32</v>
      </c>
      <c r="I2673" s="5">
        <v>97.92</v>
      </c>
      <c r="J2673" s="5">
        <f t="shared" si="41"/>
        <v>18</v>
      </c>
    </row>
    <row r="2674" spans="1:10" x14ac:dyDescent="0.35">
      <c r="A2674" s="2" t="s">
        <v>2</v>
      </c>
      <c r="B2674" s="2" t="s">
        <v>6</v>
      </c>
      <c r="C2674" s="2" t="s">
        <v>3</v>
      </c>
      <c r="D2674" s="2" t="s">
        <v>85</v>
      </c>
      <c r="E2674" s="3">
        <v>42564</v>
      </c>
      <c r="F2674" s="2" t="s">
        <v>5</v>
      </c>
      <c r="G2674" s="5">
        <v>9</v>
      </c>
      <c r="H2674" s="5">
        <v>12.42</v>
      </c>
      <c r="I2674" s="5">
        <v>111.78</v>
      </c>
      <c r="J2674" s="5">
        <f t="shared" si="41"/>
        <v>18</v>
      </c>
    </row>
    <row r="2675" spans="1:10" x14ac:dyDescent="0.35">
      <c r="A2675" s="2" t="s">
        <v>2</v>
      </c>
      <c r="B2675" s="2" t="s">
        <v>550</v>
      </c>
      <c r="C2675" s="2" t="s">
        <v>3</v>
      </c>
      <c r="D2675" s="2" t="s">
        <v>161</v>
      </c>
      <c r="E2675" s="3">
        <v>42564</v>
      </c>
      <c r="F2675" s="2" t="s">
        <v>5</v>
      </c>
      <c r="G2675" s="5">
        <v>5</v>
      </c>
      <c r="H2675" s="5">
        <v>12.42</v>
      </c>
      <c r="I2675" s="5">
        <v>62.1</v>
      </c>
      <c r="J2675" s="5">
        <f t="shared" si="41"/>
        <v>10</v>
      </c>
    </row>
    <row r="2676" spans="1:10" x14ac:dyDescent="0.35">
      <c r="A2676" s="2" t="s">
        <v>2</v>
      </c>
      <c r="B2676" s="2" t="s">
        <v>6</v>
      </c>
      <c r="C2676" s="2" t="s">
        <v>3</v>
      </c>
      <c r="D2676" s="2" t="s">
        <v>195</v>
      </c>
      <c r="E2676" s="3">
        <v>42564</v>
      </c>
      <c r="F2676" s="2" t="s">
        <v>5</v>
      </c>
      <c r="G2676" s="5">
        <v>1</v>
      </c>
      <c r="H2676" s="5">
        <v>12.42</v>
      </c>
      <c r="I2676" s="5">
        <v>12.42</v>
      </c>
      <c r="J2676" s="5">
        <f t="shared" si="41"/>
        <v>2</v>
      </c>
    </row>
    <row r="2677" spans="1:10" x14ac:dyDescent="0.35">
      <c r="A2677" s="2" t="s">
        <v>16</v>
      </c>
      <c r="B2677" s="2" t="s">
        <v>9</v>
      </c>
      <c r="C2677" s="2" t="s">
        <v>10</v>
      </c>
      <c r="D2677" s="2" t="s">
        <v>164</v>
      </c>
      <c r="E2677" s="3">
        <v>42564</v>
      </c>
      <c r="F2677" s="2" t="s">
        <v>5</v>
      </c>
      <c r="G2677" s="5">
        <v>3</v>
      </c>
      <c r="H2677" s="5">
        <v>12.42</v>
      </c>
      <c r="I2677" s="5">
        <v>37.26</v>
      </c>
      <c r="J2677" s="5">
        <f t="shared" si="41"/>
        <v>6</v>
      </c>
    </row>
    <row r="2678" spans="1:10" x14ac:dyDescent="0.35">
      <c r="A2678" s="2" t="s">
        <v>21</v>
      </c>
      <c r="B2678" s="2" t="s">
        <v>6</v>
      </c>
      <c r="C2678" s="2" t="s">
        <v>3</v>
      </c>
      <c r="D2678" s="2" t="s">
        <v>306</v>
      </c>
      <c r="E2678" s="3">
        <v>42564</v>
      </c>
      <c r="F2678" s="2" t="s">
        <v>5</v>
      </c>
      <c r="G2678" s="5">
        <v>10</v>
      </c>
      <c r="H2678" s="5">
        <v>12.42</v>
      </c>
      <c r="I2678" s="5">
        <v>124.2</v>
      </c>
      <c r="J2678" s="5">
        <f t="shared" si="41"/>
        <v>20</v>
      </c>
    </row>
    <row r="2679" spans="1:10" x14ac:dyDescent="0.35">
      <c r="A2679" s="2" t="s">
        <v>2</v>
      </c>
      <c r="B2679" s="2" t="s">
        <v>6</v>
      </c>
      <c r="C2679" s="2" t="s">
        <v>3</v>
      </c>
      <c r="D2679" s="2" t="s">
        <v>245</v>
      </c>
      <c r="E2679" s="3">
        <v>42564</v>
      </c>
      <c r="F2679" s="2" t="s">
        <v>18</v>
      </c>
      <c r="G2679" s="5">
        <v>7</v>
      </c>
      <c r="H2679" s="5">
        <v>53.35</v>
      </c>
      <c r="I2679" s="5">
        <v>373.45</v>
      </c>
      <c r="J2679" s="5">
        <f t="shared" si="41"/>
        <v>42</v>
      </c>
    </row>
    <row r="2680" spans="1:10" x14ac:dyDescent="0.35">
      <c r="A2680" s="2" t="s">
        <v>21</v>
      </c>
      <c r="B2680" s="2" t="s">
        <v>551</v>
      </c>
      <c r="C2680" s="2" t="s">
        <v>3</v>
      </c>
      <c r="D2680" s="2" t="s">
        <v>385</v>
      </c>
      <c r="E2680" s="3">
        <v>42564</v>
      </c>
      <c r="F2680" s="2" t="s">
        <v>12</v>
      </c>
      <c r="G2680" s="5">
        <v>9</v>
      </c>
      <c r="H2680" s="5">
        <v>16.32</v>
      </c>
      <c r="I2680" s="5">
        <v>146.88</v>
      </c>
      <c r="J2680" s="5">
        <f t="shared" si="41"/>
        <v>27</v>
      </c>
    </row>
    <row r="2681" spans="1:10" x14ac:dyDescent="0.35">
      <c r="A2681" s="2" t="s">
        <v>2</v>
      </c>
      <c r="B2681" s="2" t="s">
        <v>549</v>
      </c>
      <c r="C2681" s="2" t="s">
        <v>3</v>
      </c>
      <c r="D2681" s="2" t="s">
        <v>376</v>
      </c>
      <c r="E2681" s="3">
        <v>42564</v>
      </c>
      <c r="F2681" s="2" t="s">
        <v>15</v>
      </c>
      <c r="G2681" s="5">
        <v>5</v>
      </c>
      <c r="H2681" s="5">
        <v>17.829999999999998</v>
      </c>
      <c r="I2681" s="5">
        <v>89.149999999999991</v>
      </c>
      <c r="J2681" s="5">
        <f t="shared" si="41"/>
        <v>17.5</v>
      </c>
    </row>
    <row r="2682" spans="1:10" x14ac:dyDescent="0.35">
      <c r="A2682" s="2" t="s">
        <v>16</v>
      </c>
      <c r="B2682" s="2" t="s">
        <v>25</v>
      </c>
      <c r="C2682" s="2" t="s">
        <v>10</v>
      </c>
      <c r="D2682" s="2" t="s">
        <v>106</v>
      </c>
      <c r="E2682" s="3">
        <v>42564</v>
      </c>
      <c r="F2682" s="2" t="s">
        <v>12</v>
      </c>
      <c r="G2682" s="5">
        <v>9</v>
      </c>
      <c r="H2682" s="5">
        <v>16.32</v>
      </c>
      <c r="I2682" s="5">
        <v>146.88</v>
      </c>
      <c r="J2682" s="5">
        <f t="shared" si="41"/>
        <v>27</v>
      </c>
    </row>
    <row r="2683" spans="1:10" x14ac:dyDescent="0.35">
      <c r="A2683" s="2" t="s">
        <v>16</v>
      </c>
      <c r="B2683" s="2" t="s">
        <v>9</v>
      </c>
      <c r="C2683" s="2" t="s">
        <v>10</v>
      </c>
      <c r="D2683" s="2" t="s">
        <v>513</v>
      </c>
      <c r="E2683" s="3">
        <v>42564</v>
      </c>
      <c r="F2683" s="2" t="s">
        <v>12</v>
      </c>
      <c r="G2683" s="5">
        <v>9</v>
      </c>
      <c r="H2683" s="5">
        <v>16.32</v>
      </c>
      <c r="I2683" s="5">
        <v>146.88</v>
      </c>
      <c r="J2683" s="5">
        <f t="shared" si="41"/>
        <v>27</v>
      </c>
    </row>
    <row r="2684" spans="1:10" x14ac:dyDescent="0.35">
      <c r="A2684" s="2" t="s">
        <v>2</v>
      </c>
      <c r="B2684" s="2" t="s">
        <v>551</v>
      </c>
      <c r="C2684" s="2" t="s">
        <v>3</v>
      </c>
      <c r="D2684" s="2" t="s">
        <v>360</v>
      </c>
      <c r="E2684" s="3">
        <v>42564</v>
      </c>
      <c r="F2684" s="2" t="s">
        <v>5</v>
      </c>
      <c r="G2684" s="5">
        <v>6</v>
      </c>
      <c r="H2684" s="5">
        <v>12.42</v>
      </c>
      <c r="I2684" s="5">
        <v>74.52</v>
      </c>
      <c r="J2684" s="5">
        <f t="shared" si="41"/>
        <v>12</v>
      </c>
    </row>
    <row r="2685" spans="1:10" x14ac:dyDescent="0.35">
      <c r="A2685" s="2" t="s">
        <v>2</v>
      </c>
      <c r="B2685" s="2" t="s">
        <v>550</v>
      </c>
      <c r="C2685" s="2" t="s">
        <v>3</v>
      </c>
      <c r="D2685" s="2" t="s">
        <v>261</v>
      </c>
      <c r="E2685" s="3">
        <v>42565</v>
      </c>
      <c r="F2685" s="2" t="s">
        <v>12</v>
      </c>
      <c r="G2685" s="5">
        <v>3</v>
      </c>
      <c r="H2685" s="5">
        <v>16.32</v>
      </c>
      <c r="I2685" s="5">
        <v>48.96</v>
      </c>
      <c r="J2685" s="5">
        <f t="shared" si="41"/>
        <v>9</v>
      </c>
    </row>
    <row r="2686" spans="1:10" x14ac:dyDescent="0.35">
      <c r="A2686" s="2" t="s">
        <v>2</v>
      </c>
      <c r="B2686" s="2" t="s">
        <v>6</v>
      </c>
      <c r="C2686" s="2" t="s">
        <v>3</v>
      </c>
      <c r="D2686" s="2" t="s">
        <v>333</v>
      </c>
      <c r="E2686" s="3">
        <v>42565</v>
      </c>
      <c r="F2686" s="2" t="s">
        <v>15</v>
      </c>
      <c r="G2686" s="5">
        <v>4</v>
      </c>
      <c r="H2686" s="5">
        <v>17.829999999999998</v>
      </c>
      <c r="I2686" s="5">
        <v>71.319999999999993</v>
      </c>
      <c r="J2686" s="5">
        <f t="shared" si="41"/>
        <v>14</v>
      </c>
    </row>
    <row r="2687" spans="1:10" x14ac:dyDescent="0.35">
      <c r="A2687" s="2" t="s">
        <v>21</v>
      </c>
      <c r="B2687" s="2" t="s">
        <v>6</v>
      </c>
      <c r="C2687" s="2" t="s">
        <v>3</v>
      </c>
      <c r="D2687" s="2" t="s">
        <v>489</v>
      </c>
      <c r="E2687" s="3">
        <v>42565</v>
      </c>
      <c r="F2687" s="2" t="s">
        <v>5</v>
      </c>
      <c r="G2687" s="5">
        <v>1</v>
      </c>
      <c r="H2687" s="5">
        <v>12.42</v>
      </c>
      <c r="I2687" s="5">
        <v>12.42</v>
      </c>
      <c r="J2687" s="5">
        <f t="shared" si="41"/>
        <v>2</v>
      </c>
    </row>
    <row r="2688" spans="1:10" x14ac:dyDescent="0.35">
      <c r="A2688" s="2" t="s">
        <v>21</v>
      </c>
      <c r="B2688" s="2" t="s">
        <v>551</v>
      </c>
      <c r="C2688" s="2" t="s">
        <v>3</v>
      </c>
      <c r="D2688" s="2" t="s">
        <v>353</v>
      </c>
      <c r="E2688" s="3">
        <v>42565</v>
      </c>
      <c r="F2688" s="2" t="s">
        <v>5</v>
      </c>
      <c r="G2688" s="5">
        <v>1</v>
      </c>
      <c r="H2688" s="5">
        <v>12.42</v>
      </c>
      <c r="I2688" s="5">
        <v>12.42</v>
      </c>
      <c r="J2688" s="5">
        <f t="shared" si="41"/>
        <v>2</v>
      </c>
    </row>
    <row r="2689" spans="1:10" x14ac:dyDescent="0.35">
      <c r="A2689" s="2" t="s">
        <v>2</v>
      </c>
      <c r="B2689" s="2" t="s">
        <v>551</v>
      </c>
      <c r="C2689" s="2" t="s">
        <v>3</v>
      </c>
      <c r="D2689" s="2" t="s">
        <v>313</v>
      </c>
      <c r="E2689" s="3">
        <v>42565</v>
      </c>
      <c r="F2689" s="2" t="s">
        <v>12</v>
      </c>
      <c r="G2689" s="5">
        <v>9</v>
      </c>
      <c r="H2689" s="5">
        <v>16.32</v>
      </c>
      <c r="I2689" s="5">
        <v>146.88</v>
      </c>
      <c r="J2689" s="5">
        <f t="shared" si="41"/>
        <v>27</v>
      </c>
    </row>
    <row r="2690" spans="1:10" x14ac:dyDescent="0.35">
      <c r="A2690" s="2" t="s">
        <v>2</v>
      </c>
      <c r="B2690" s="2" t="s">
        <v>550</v>
      </c>
      <c r="C2690" s="2" t="s">
        <v>3</v>
      </c>
      <c r="D2690" s="2" t="s">
        <v>272</v>
      </c>
      <c r="E2690" s="3">
        <v>42565</v>
      </c>
      <c r="F2690" s="2" t="s">
        <v>15</v>
      </c>
      <c r="G2690" s="5">
        <v>5</v>
      </c>
      <c r="H2690" s="5">
        <v>17.829999999999998</v>
      </c>
      <c r="I2690" s="5">
        <v>89.149999999999991</v>
      </c>
      <c r="J2690" s="5">
        <f t="shared" si="41"/>
        <v>17.5</v>
      </c>
    </row>
    <row r="2691" spans="1:10" x14ac:dyDescent="0.35">
      <c r="A2691" s="2" t="s">
        <v>2</v>
      </c>
      <c r="B2691" s="2" t="s">
        <v>551</v>
      </c>
      <c r="C2691" s="2" t="s">
        <v>3</v>
      </c>
      <c r="D2691" s="2" t="s">
        <v>496</v>
      </c>
      <c r="E2691" s="3">
        <v>42565</v>
      </c>
      <c r="F2691" s="2" t="s">
        <v>5</v>
      </c>
      <c r="G2691" s="5">
        <v>6</v>
      </c>
      <c r="H2691" s="5">
        <v>12.42</v>
      </c>
      <c r="I2691" s="5">
        <v>74.52</v>
      </c>
      <c r="J2691" s="5">
        <f t="shared" ref="J2691:J2754" si="42">IF(F2691="Junk",G2691*2,IF(F2691="Stuff",G2691*3,IF(F2691="Things",G2691*3.5,G2691*6)))</f>
        <v>12</v>
      </c>
    </row>
    <row r="2692" spans="1:10" x14ac:dyDescent="0.35">
      <c r="A2692" s="2" t="s">
        <v>2</v>
      </c>
      <c r="B2692" s="2" t="s">
        <v>6</v>
      </c>
      <c r="C2692" s="2" t="s">
        <v>3</v>
      </c>
      <c r="D2692" s="2" t="s">
        <v>213</v>
      </c>
      <c r="E2692" s="3">
        <v>42565</v>
      </c>
      <c r="F2692" s="2" t="s">
        <v>18</v>
      </c>
      <c r="G2692" s="5">
        <v>8</v>
      </c>
      <c r="H2692" s="5">
        <v>53.35</v>
      </c>
      <c r="I2692" s="5">
        <v>426.8</v>
      </c>
      <c r="J2692" s="5">
        <f t="shared" si="42"/>
        <v>48</v>
      </c>
    </row>
    <row r="2693" spans="1:10" x14ac:dyDescent="0.35">
      <c r="A2693" s="2" t="s">
        <v>8</v>
      </c>
      <c r="B2693" s="2" t="s">
        <v>43</v>
      </c>
      <c r="C2693" s="2" t="s">
        <v>10</v>
      </c>
      <c r="D2693" s="2" t="s">
        <v>177</v>
      </c>
      <c r="E2693" s="3">
        <v>42565</v>
      </c>
      <c r="F2693" s="2" t="s">
        <v>5</v>
      </c>
      <c r="G2693" s="5">
        <v>8</v>
      </c>
      <c r="H2693" s="5">
        <v>12.42</v>
      </c>
      <c r="I2693" s="5">
        <v>99.36</v>
      </c>
      <c r="J2693" s="5">
        <f t="shared" si="42"/>
        <v>16</v>
      </c>
    </row>
    <row r="2694" spans="1:10" x14ac:dyDescent="0.35">
      <c r="A2694" s="2" t="s">
        <v>16</v>
      </c>
      <c r="B2694" s="2" t="s">
        <v>43</v>
      </c>
      <c r="C2694" s="2" t="s">
        <v>10</v>
      </c>
      <c r="D2694" s="2" t="s">
        <v>227</v>
      </c>
      <c r="E2694" s="3">
        <v>42565</v>
      </c>
      <c r="F2694" s="2" t="s">
        <v>5</v>
      </c>
      <c r="G2694" s="5">
        <v>8</v>
      </c>
      <c r="H2694" s="5">
        <v>12.42</v>
      </c>
      <c r="I2694" s="5">
        <v>99.36</v>
      </c>
      <c r="J2694" s="5">
        <f t="shared" si="42"/>
        <v>16</v>
      </c>
    </row>
    <row r="2695" spans="1:10" x14ac:dyDescent="0.35">
      <c r="A2695" s="2" t="s">
        <v>2</v>
      </c>
      <c r="B2695" s="2" t="s">
        <v>550</v>
      </c>
      <c r="C2695" s="2" t="s">
        <v>3</v>
      </c>
      <c r="D2695" s="2" t="s">
        <v>508</v>
      </c>
      <c r="E2695" s="3">
        <v>42566</v>
      </c>
      <c r="F2695" s="2" t="s">
        <v>18</v>
      </c>
      <c r="G2695" s="5">
        <v>6</v>
      </c>
      <c r="H2695" s="5">
        <v>53.35</v>
      </c>
      <c r="I2695" s="5">
        <v>320.10000000000002</v>
      </c>
      <c r="J2695" s="5">
        <f t="shared" si="42"/>
        <v>36</v>
      </c>
    </row>
    <row r="2696" spans="1:10" x14ac:dyDescent="0.35">
      <c r="A2696" s="2" t="s">
        <v>16</v>
      </c>
      <c r="B2696" s="2" t="s">
        <v>9</v>
      </c>
      <c r="C2696" s="2" t="s">
        <v>10</v>
      </c>
      <c r="D2696" s="2" t="s">
        <v>220</v>
      </c>
      <c r="E2696" s="3">
        <v>42566</v>
      </c>
      <c r="F2696" s="2" t="s">
        <v>18</v>
      </c>
      <c r="G2696" s="5">
        <v>2</v>
      </c>
      <c r="H2696" s="5">
        <v>53.35</v>
      </c>
      <c r="I2696" s="5">
        <v>106.7</v>
      </c>
      <c r="J2696" s="5">
        <f t="shared" si="42"/>
        <v>12</v>
      </c>
    </row>
    <row r="2697" spans="1:10" x14ac:dyDescent="0.35">
      <c r="A2697" s="2" t="s">
        <v>2</v>
      </c>
      <c r="B2697" s="2" t="s">
        <v>551</v>
      </c>
      <c r="C2697" s="2" t="s">
        <v>3</v>
      </c>
      <c r="D2697" s="2" t="s">
        <v>96</v>
      </c>
      <c r="E2697" s="3">
        <v>42566</v>
      </c>
      <c r="F2697" s="2" t="s">
        <v>12</v>
      </c>
      <c r="G2697" s="5">
        <v>4</v>
      </c>
      <c r="H2697" s="5">
        <v>16.32</v>
      </c>
      <c r="I2697" s="5">
        <v>65.28</v>
      </c>
      <c r="J2697" s="5">
        <f t="shared" si="42"/>
        <v>12</v>
      </c>
    </row>
    <row r="2698" spans="1:10" x14ac:dyDescent="0.35">
      <c r="A2698" s="2" t="s">
        <v>16</v>
      </c>
      <c r="B2698" s="2" t="s">
        <v>25</v>
      </c>
      <c r="C2698" s="2" t="s">
        <v>10</v>
      </c>
      <c r="D2698" s="2" t="s">
        <v>75</v>
      </c>
      <c r="E2698" s="3">
        <v>42566</v>
      </c>
      <c r="F2698" s="2" t="s">
        <v>12</v>
      </c>
      <c r="G2698" s="5">
        <v>5</v>
      </c>
      <c r="H2698" s="5">
        <v>16.32</v>
      </c>
      <c r="I2698" s="5">
        <v>81.599999999999994</v>
      </c>
      <c r="J2698" s="5">
        <f t="shared" si="42"/>
        <v>15</v>
      </c>
    </row>
    <row r="2699" spans="1:10" x14ac:dyDescent="0.35">
      <c r="A2699" s="2" t="s">
        <v>37</v>
      </c>
      <c r="B2699" s="2" t="s">
        <v>551</v>
      </c>
      <c r="C2699" s="2" t="s">
        <v>3</v>
      </c>
      <c r="D2699" s="2" t="s">
        <v>353</v>
      </c>
      <c r="E2699" s="3">
        <v>42566</v>
      </c>
      <c r="F2699" s="2" t="s">
        <v>15</v>
      </c>
      <c r="G2699" s="5">
        <v>3</v>
      </c>
      <c r="H2699" s="5">
        <v>17.829999999999998</v>
      </c>
      <c r="I2699" s="5">
        <v>53.489999999999995</v>
      </c>
      <c r="J2699" s="5">
        <f t="shared" si="42"/>
        <v>10.5</v>
      </c>
    </row>
    <row r="2700" spans="1:10" x14ac:dyDescent="0.35">
      <c r="A2700" s="2" t="s">
        <v>2</v>
      </c>
      <c r="B2700" s="2" t="s">
        <v>551</v>
      </c>
      <c r="C2700" s="2" t="s">
        <v>3</v>
      </c>
      <c r="D2700" s="2" t="s">
        <v>364</v>
      </c>
      <c r="E2700" s="3">
        <v>42566</v>
      </c>
      <c r="F2700" s="2" t="s">
        <v>15</v>
      </c>
      <c r="G2700" s="5">
        <v>3</v>
      </c>
      <c r="H2700" s="5">
        <v>17.829999999999998</v>
      </c>
      <c r="I2700" s="5">
        <v>53.489999999999995</v>
      </c>
      <c r="J2700" s="5">
        <f t="shared" si="42"/>
        <v>10.5</v>
      </c>
    </row>
    <row r="2701" spans="1:10" x14ac:dyDescent="0.35">
      <c r="A2701" s="2" t="s">
        <v>2</v>
      </c>
      <c r="B2701" s="2" t="s">
        <v>550</v>
      </c>
      <c r="C2701" s="2" t="s">
        <v>3</v>
      </c>
      <c r="D2701" s="2" t="s">
        <v>461</v>
      </c>
      <c r="E2701" s="3">
        <v>42566</v>
      </c>
      <c r="F2701" s="2" t="s">
        <v>15</v>
      </c>
      <c r="G2701" s="5">
        <v>9</v>
      </c>
      <c r="H2701" s="5">
        <v>17.829999999999998</v>
      </c>
      <c r="I2701" s="5">
        <v>160.46999999999997</v>
      </c>
      <c r="J2701" s="5">
        <f t="shared" si="42"/>
        <v>31.5</v>
      </c>
    </row>
    <row r="2702" spans="1:10" x14ac:dyDescent="0.35">
      <c r="A2702" s="2" t="s">
        <v>8</v>
      </c>
      <c r="B2702" s="2" t="s">
        <v>25</v>
      </c>
      <c r="C2702" s="2" t="s">
        <v>10</v>
      </c>
      <c r="D2702" s="2" t="s">
        <v>318</v>
      </c>
      <c r="E2702" s="3">
        <v>42566</v>
      </c>
      <c r="F2702" s="2" t="s">
        <v>18</v>
      </c>
      <c r="G2702" s="5">
        <v>3</v>
      </c>
      <c r="H2702" s="5">
        <v>53.35</v>
      </c>
      <c r="I2702" s="5">
        <v>160.05000000000001</v>
      </c>
      <c r="J2702" s="5">
        <f t="shared" si="42"/>
        <v>18</v>
      </c>
    </row>
    <row r="2703" spans="1:10" x14ac:dyDescent="0.35">
      <c r="A2703" s="2" t="s">
        <v>16</v>
      </c>
      <c r="B2703" s="2" t="s">
        <v>112</v>
      </c>
      <c r="C2703" s="2" t="s">
        <v>10</v>
      </c>
      <c r="D2703" s="2" t="s">
        <v>466</v>
      </c>
      <c r="E2703" s="3">
        <v>42566</v>
      </c>
      <c r="F2703" s="2" t="s">
        <v>5</v>
      </c>
      <c r="G2703" s="5">
        <v>9</v>
      </c>
      <c r="H2703" s="5">
        <v>12.42</v>
      </c>
      <c r="I2703" s="5">
        <v>111.78</v>
      </c>
      <c r="J2703" s="5">
        <f t="shared" si="42"/>
        <v>18</v>
      </c>
    </row>
    <row r="2704" spans="1:10" x14ac:dyDescent="0.35">
      <c r="A2704" s="2" t="s">
        <v>2</v>
      </c>
      <c r="B2704" s="2" t="s">
        <v>550</v>
      </c>
      <c r="C2704" s="2" t="s">
        <v>3</v>
      </c>
      <c r="D2704" s="2" t="s">
        <v>317</v>
      </c>
      <c r="E2704" s="3">
        <v>42566</v>
      </c>
      <c r="F2704" s="2" t="s">
        <v>5</v>
      </c>
      <c r="G2704" s="5">
        <v>9</v>
      </c>
      <c r="H2704" s="5">
        <v>12.42</v>
      </c>
      <c r="I2704" s="5">
        <v>111.78</v>
      </c>
      <c r="J2704" s="5">
        <f t="shared" si="42"/>
        <v>18</v>
      </c>
    </row>
    <row r="2705" spans="1:10" x14ac:dyDescent="0.35">
      <c r="A2705" s="2" t="s">
        <v>37</v>
      </c>
      <c r="B2705" s="2" t="s">
        <v>551</v>
      </c>
      <c r="C2705" s="2" t="s">
        <v>3</v>
      </c>
      <c r="D2705" s="2" t="s">
        <v>157</v>
      </c>
      <c r="E2705" s="3">
        <v>42566</v>
      </c>
      <c r="F2705" s="2" t="s">
        <v>18</v>
      </c>
      <c r="G2705" s="5">
        <v>4</v>
      </c>
      <c r="H2705" s="5">
        <v>53.35</v>
      </c>
      <c r="I2705" s="5">
        <v>213.4</v>
      </c>
      <c r="J2705" s="5">
        <f t="shared" si="42"/>
        <v>24</v>
      </c>
    </row>
    <row r="2706" spans="1:10" x14ac:dyDescent="0.35">
      <c r="A2706" s="2" t="s">
        <v>16</v>
      </c>
      <c r="B2706" s="2" t="s">
        <v>25</v>
      </c>
      <c r="C2706" s="2" t="s">
        <v>10</v>
      </c>
      <c r="D2706" s="2" t="s">
        <v>436</v>
      </c>
      <c r="E2706" s="3">
        <v>42566</v>
      </c>
      <c r="F2706" s="2" t="s">
        <v>15</v>
      </c>
      <c r="G2706" s="5">
        <v>5</v>
      </c>
      <c r="H2706" s="5">
        <v>17.829999999999998</v>
      </c>
      <c r="I2706" s="5">
        <v>89.149999999999991</v>
      </c>
      <c r="J2706" s="5">
        <f t="shared" si="42"/>
        <v>17.5</v>
      </c>
    </row>
    <row r="2707" spans="1:10" x14ac:dyDescent="0.35">
      <c r="A2707" s="2" t="s">
        <v>2</v>
      </c>
      <c r="B2707" s="2" t="s">
        <v>551</v>
      </c>
      <c r="C2707" s="2" t="s">
        <v>3</v>
      </c>
      <c r="D2707" s="2" t="s">
        <v>184</v>
      </c>
      <c r="E2707" s="3">
        <v>42566</v>
      </c>
      <c r="F2707" s="2" t="s">
        <v>5</v>
      </c>
      <c r="G2707" s="5">
        <v>8</v>
      </c>
      <c r="H2707" s="5">
        <v>12.42</v>
      </c>
      <c r="I2707" s="5">
        <v>99.36</v>
      </c>
      <c r="J2707" s="5">
        <f t="shared" si="42"/>
        <v>16</v>
      </c>
    </row>
    <row r="2708" spans="1:10" x14ac:dyDescent="0.35">
      <c r="A2708" s="2" t="s">
        <v>21</v>
      </c>
      <c r="B2708" s="2" t="s">
        <v>6</v>
      </c>
      <c r="C2708" s="2" t="s">
        <v>3</v>
      </c>
      <c r="D2708" s="2" t="s">
        <v>492</v>
      </c>
      <c r="E2708" s="3">
        <v>42566</v>
      </c>
      <c r="F2708" s="2" t="s">
        <v>18</v>
      </c>
      <c r="G2708" s="5">
        <v>9</v>
      </c>
      <c r="H2708" s="5">
        <v>53.35</v>
      </c>
      <c r="I2708" s="5">
        <v>480.15000000000003</v>
      </c>
      <c r="J2708" s="5">
        <f t="shared" si="42"/>
        <v>54</v>
      </c>
    </row>
    <row r="2709" spans="1:10" x14ac:dyDescent="0.35">
      <c r="A2709" s="2" t="s">
        <v>16</v>
      </c>
      <c r="B2709" s="2" t="s">
        <v>25</v>
      </c>
      <c r="C2709" s="2" t="s">
        <v>10</v>
      </c>
      <c r="D2709" s="2" t="s">
        <v>505</v>
      </c>
      <c r="E2709" s="3">
        <v>42566</v>
      </c>
      <c r="F2709" s="2" t="s">
        <v>15</v>
      </c>
      <c r="G2709" s="5">
        <v>9</v>
      </c>
      <c r="H2709" s="5">
        <v>17.829999999999998</v>
      </c>
      <c r="I2709" s="5">
        <v>160.46999999999997</v>
      </c>
      <c r="J2709" s="5">
        <f t="shared" si="42"/>
        <v>31.5</v>
      </c>
    </row>
    <row r="2710" spans="1:10" x14ac:dyDescent="0.35">
      <c r="A2710" s="2" t="s">
        <v>2</v>
      </c>
      <c r="B2710" s="2" t="s">
        <v>551</v>
      </c>
      <c r="C2710" s="2" t="s">
        <v>3</v>
      </c>
      <c r="D2710" s="2" t="s">
        <v>77</v>
      </c>
      <c r="E2710" s="3">
        <v>42566</v>
      </c>
      <c r="F2710" s="2" t="s">
        <v>18</v>
      </c>
      <c r="G2710" s="5">
        <v>5</v>
      </c>
      <c r="H2710" s="5">
        <v>53.35</v>
      </c>
      <c r="I2710" s="5">
        <v>266.75</v>
      </c>
      <c r="J2710" s="5">
        <f t="shared" si="42"/>
        <v>30</v>
      </c>
    </row>
    <row r="2711" spans="1:10" x14ac:dyDescent="0.35">
      <c r="A2711" s="2" t="s">
        <v>21</v>
      </c>
      <c r="B2711" s="2" t="s">
        <v>6</v>
      </c>
      <c r="C2711" s="2" t="s">
        <v>3</v>
      </c>
      <c r="D2711" s="2" t="s">
        <v>402</v>
      </c>
      <c r="E2711" s="3">
        <v>42567</v>
      </c>
      <c r="F2711" s="2" t="s">
        <v>5</v>
      </c>
      <c r="G2711" s="5">
        <v>5</v>
      </c>
      <c r="H2711" s="5">
        <v>12.42</v>
      </c>
      <c r="I2711" s="5">
        <v>62.1</v>
      </c>
      <c r="J2711" s="5">
        <f t="shared" si="42"/>
        <v>10</v>
      </c>
    </row>
    <row r="2712" spans="1:10" x14ac:dyDescent="0.35">
      <c r="A2712" s="2" t="s">
        <v>2</v>
      </c>
      <c r="B2712" s="2" t="s">
        <v>551</v>
      </c>
      <c r="C2712" s="2" t="s">
        <v>3</v>
      </c>
      <c r="D2712" s="2" t="s">
        <v>523</v>
      </c>
      <c r="E2712" s="3">
        <v>42567</v>
      </c>
      <c r="F2712" s="2" t="s">
        <v>12</v>
      </c>
      <c r="G2712" s="5">
        <v>6</v>
      </c>
      <c r="H2712" s="5">
        <v>16.32</v>
      </c>
      <c r="I2712" s="5">
        <v>97.92</v>
      </c>
      <c r="J2712" s="5">
        <f t="shared" si="42"/>
        <v>18</v>
      </c>
    </row>
    <row r="2713" spans="1:10" x14ac:dyDescent="0.35">
      <c r="A2713" s="2" t="s">
        <v>37</v>
      </c>
      <c r="B2713" s="2" t="s">
        <v>6</v>
      </c>
      <c r="C2713" s="2" t="s">
        <v>3</v>
      </c>
      <c r="D2713" s="2" t="s">
        <v>443</v>
      </c>
      <c r="E2713" s="3">
        <v>42567</v>
      </c>
      <c r="F2713" s="2" t="s">
        <v>5</v>
      </c>
      <c r="G2713" s="5">
        <v>2</v>
      </c>
      <c r="H2713" s="5">
        <v>12.42</v>
      </c>
      <c r="I2713" s="5">
        <v>24.84</v>
      </c>
      <c r="J2713" s="5">
        <f t="shared" si="42"/>
        <v>4</v>
      </c>
    </row>
    <row r="2714" spans="1:10" x14ac:dyDescent="0.35">
      <c r="A2714" s="2" t="s">
        <v>2</v>
      </c>
      <c r="B2714" s="2" t="s">
        <v>6</v>
      </c>
      <c r="C2714" s="2" t="s">
        <v>3</v>
      </c>
      <c r="D2714" s="2" t="s">
        <v>280</v>
      </c>
      <c r="E2714" s="3">
        <v>42567</v>
      </c>
      <c r="F2714" s="2" t="s">
        <v>12</v>
      </c>
      <c r="G2714" s="5">
        <v>10</v>
      </c>
      <c r="H2714" s="5">
        <v>16.32</v>
      </c>
      <c r="I2714" s="5">
        <v>163.19999999999999</v>
      </c>
      <c r="J2714" s="5">
        <f t="shared" si="42"/>
        <v>30</v>
      </c>
    </row>
    <row r="2715" spans="1:10" x14ac:dyDescent="0.35">
      <c r="A2715" s="2" t="s">
        <v>16</v>
      </c>
      <c r="B2715" s="2" t="s">
        <v>25</v>
      </c>
      <c r="C2715" s="2" t="s">
        <v>10</v>
      </c>
      <c r="D2715" s="2" t="s">
        <v>196</v>
      </c>
      <c r="E2715" s="3">
        <v>42567</v>
      </c>
      <c r="F2715" s="2" t="s">
        <v>15</v>
      </c>
      <c r="G2715" s="5">
        <v>3</v>
      </c>
      <c r="H2715" s="5">
        <v>17.829999999999998</v>
      </c>
      <c r="I2715" s="5">
        <v>53.489999999999995</v>
      </c>
      <c r="J2715" s="5">
        <f t="shared" si="42"/>
        <v>10.5</v>
      </c>
    </row>
    <row r="2716" spans="1:10" x14ac:dyDescent="0.35">
      <c r="A2716" s="2" t="s">
        <v>21</v>
      </c>
      <c r="B2716" s="2" t="s">
        <v>6</v>
      </c>
      <c r="C2716" s="2" t="s">
        <v>3</v>
      </c>
      <c r="D2716" s="2" t="s">
        <v>202</v>
      </c>
      <c r="E2716" s="3">
        <v>42567</v>
      </c>
      <c r="F2716" s="2" t="s">
        <v>5</v>
      </c>
      <c r="G2716" s="5">
        <v>10</v>
      </c>
      <c r="H2716" s="5">
        <v>12.42</v>
      </c>
      <c r="I2716" s="5">
        <v>124.2</v>
      </c>
      <c r="J2716" s="5">
        <f t="shared" si="42"/>
        <v>20</v>
      </c>
    </row>
    <row r="2717" spans="1:10" x14ac:dyDescent="0.35">
      <c r="A2717" s="2" t="s">
        <v>2</v>
      </c>
      <c r="B2717" s="2" t="s">
        <v>6</v>
      </c>
      <c r="C2717" s="2" t="s">
        <v>3</v>
      </c>
      <c r="D2717" s="2" t="s">
        <v>417</v>
      </c>
      <c r="E2717" s="3">
        <v>42567</v>
      </c>
      <c r="F2717" s="2" t="s">
        <v>5</v>
      </c>
      <c r="G2717" s="5">
        <v>6</v>
      </c>
      <c r="H2717" s="5">
        <v>12.42</v>
      </c>
      <c r="I2717" s="5">
        <v>74.52</v>
      </c>
      <c r="J2717" s="5">
        <f t="shared" si="42"/>
        <v>12</v>
      </c>
    </row>
    <row r="2718" spans="1:10" x14ac:dyDescent="0.35">
      <c r="A2718" s="2" t="s">
        <v>37</v>
      </c>
      <c r="B2718" s="2" t="s">
        <v>6</v>
      </c>
      <c r="C2718" s="2" t="s">
        <v>3</v>
      </c>
      <c r="D2718" s="2" t="s">
        <v>42</v>
      </c>
      <c r="E2718" s="3">
        <v>42567</v>
      </c>
      <c r="F2718" s="2" t="s">
        <v>15</v>
      </c>
      <c r="G2718" s="5">
        <v>8</v>
      </c>
      <c r="H2718" s="5">
        <v>17.829999999999998</v>
      </c>
      <c r="I2718" s="5">
        <v>142.63999999999999</v>
      </c>
      <c r="J2718" s="5">
        <f t="shared" si="42"/>
        <v>28</v>
      </c>
    </row>
    <row r="2719" spans="1:10" x14ac:dyDescent="0.35">
      <c r="A2719" s="2" t="s">
        <v>16</v>
      </c>
      <c r="B2719" s="2" t="s">
        <v>112</v>
      </c>
      <c r="C2719" s="2" t="s">
        <v>10</v>
      </c>
      <c r="D2719" s="2" t="s">
        <v>131</v>
      </c>
      <c r="E2719" s="3">
        <v>42567</v>
      </c>
      <c r="F2719" s="2" t="s">
        <v>5</v>
      </c>
      <c r="G2719" s="5">
        <v>2</v>
      </c>
      <c r="H2719" s="5">
        <v>12.42</v>
      </c>
      <c r="I2719" s="5">
        <v>24.84</v>
      </c>
      <c r="J2719" s="5">
        <f t="shared" si="42"/>
        <v>4</v>
      </c>
    </row>
    <row r="2720" spans="1:10" x14ac:dyDescent="0.35">
      <c r="A2720" s="2" t="s">
        <v>21</v>
      </c>
      <c r="B2720" s="2" t="s">
        <v>6</v>
      </c>
      <c r="C2720" s="2" t="s">
        <v>3</v>
      </c>
      <c r="D2720" s="2" t="s">
        <v>225</v>
      </c>
      <c r="E2720" s="3">
        <v>42567</v>
      </c>
      <c r="F2720" s="2" t="s">
        <v>15</v>
      </c>
      <c r="G2720" s="5">
        <v>3</v>
      </c>
      <c r="H2720" s="5">
        <v>17.829999999999998</v>
      </c>
      <c r="I2720" s="5">
        <v>53.489999999999995</v>
      </c>
      <c r="J2720" s="5">
        <f t="shared" si="42"/>
        <v>10.5</v>
      </c>
    </row>
    <row r="2721" spans="1:10" x14ac:dyDescent="0.35">
      <c r="A2721" s="2" t="s">
        <v>2</v>
      </c>
      <c r="B2721" s="2" t="s">
        <v>6</v>
      </c>
      <c r="C2721" s="2" t="s">
        <v>3</v>
      </c>
      <c r="D2721" s="2" t="s">
        <v>492</v>
      </c>
      <c r="E2721" s="3">
        <v>42567</v>
      </c>
      <c r="F2721" s="2" t="s">
        <v>5</v>
      </c>
      <c r="G2721" s="5">
        <v>7</v>
      </c>
      <c r="H2721" s="5">
        <v>12.42</v>
      </c>
      <c r="I2721" s="5">
        <v>86.94</v>
      </c>
      <c r="J2721" s="5">
        <f t="shared" si="42"/>
        <v>14</v>
      </c>
    </row>
    <row r="2722" spans="1:10" x14ac:dyDescent="0.35">
      <c r="A2722" s="2" t="s">
        <v>16</v>
      </c>
      <c r="B2722" s="2" t="s">
        <v>9</v>
      </c>
      <c r="C2722" s="2" t="s">
        <v>10</v>
      </c>
      <c r="D2722" s="2" t="s">
        <v>243</v>
      </c>
      <c r="E2722" s="3">
        <v>42567</v>
      </c>
      <c r="F2722" s="2" t="s">
        <v>5</v>
      </c>
      <c r="G2722" s="5">
        <v>7</v>
      </c>
      <c r="H2722" s="5">
        <v>12.42</v>
      </c>
      <c r="I2722" s="5">
        <v>86.94</v>
      </c>
      <c r="J2722" s="5">
        <f t="shared" si="42"/>
        <v>14</v>
      </c>
    </row>
    <row r="2723" spans="1:10" x14ac:dyDescent="0.35">
      <c r="A2723" s="2" t="s">
        <v>16</v>
      </c>
      <c r="B2723" s="2" t="s">
        <v>25</v>
      </c>
      <c r="C2723" s="2" t="s">
        <v>10</v>
      </c>
      <c r="D2723" s="2" t="s">
        <v>457</v>
      </c>
      <c r="E2723" s="3">
        <v>42568</v>
      </c>
      <c r="F2723" s="2" t="s">
        <v>18</v>
      </c>
      <c r="G2723" s="5">
        <v>6</v>
      </c>
      <c r="H2723" s="5">
        <v>53.35</v>
      </c>
      <c r="I2723" s="5">
        <v>320.10000000000002</v>
      </c>
      <c r="J2723" s="5">
        <f t="shared" si="42"/>
        <v>36</v>
      </c>
    </row>
    <row r="2724" spans="1:10" x14ac:dyDescent="0.35">
      <c r="A2724" s="2" t="s">
        <v>2</v>
      </c>
      <c r="B2724" s="2" t="s">
        <v>6</v>
      </c>
      <c r="C2724" s="2" t="s">
        <v>3</v>
      </c>
      <c r="D2724" s="2" t="s">
        <v>395</v>
      </c>
      <c r="E2724" s="3">
        <v>42568</v>
      </c>
      <c r="F2724" s="2" t="s">
        <v>12</v>
      </c>
      <c r="G2724" s="5">
        <v>3</v>
      </c>
      <c r="H2724" s="5">
        <v>16.32</v>
      </c>
      <c r="I2724" s="5">
        <v>48.96</v>
      </c>
      <c r="J2724" s="5">
        <f t="shared" si="42"/>
        <v>9</v>
      </c>
    </row>
    <row r="2725" spans="1:10" x14ac:dyDescent="0.35">
      <c r="A2725" s="2" t="s">
        <v>2</v>
      </c>
      <c r="B2725" s="2" t="s">
        <v>6</v>
      </c>
      <c r="C2725" s="2" t="s">
        <v>3</v>
      </c>
      <c r="D2725" s="2" t="s">
        <v>443</v>
      </c>
      <c r="E2725" s="3">
        <v>42568</v>
      </c>
      <c r="F2725" s="2" t="s">
        <v>5</v>
      </c>
      <c r="G2725" s="5">
        <v>6</v>
      </c>
      <c r="H2725" s="5">
        <v>12.42</v>
      </c>
      <c r="I2725" s="5">
        <v>74.52</v>
      </c>
      <c r="J2725" s="5">
        <f t="shared" si="42"/>
        <v>12</v>
      </c>
    </row>
    <row r="2726" spans="1:10" x14ac:dyDescent="0.35">
      <c r="A2726" s="2" t="s">
        <v>16</v>
      </c>
      <c r="B2726" s="2" t="s">
        <v>43</v>
      </c>
      <c r="C2726" s="2" t="s">
        <v>10</v>
      </c>
      <c r="D2726" s="2" t="s">
        <v>100</v>
      </c>
      <c r="E2726" s="3">
        <v>42568</v>
      </c>
      <c r="F2726" s="2" t="s">
        <v>5</v>
      </c>
      <c r="G2726" s="5">
        <v>5</v>
      </c>
      <c r="H2726" s="5">
        <v>12.42</v>
      </c>
      <c r="I2726" s="5">
        <v>62.1</v>
      </c>
      <c r="J2726" s="5">
        <f t="shared" si="42"/>
        <v>10</v>
      </c>
    </row>
    <row r="2727" spans="1:10" x14ac:dyDescent="0.35">
      <c r="A2727" s="2" t="s">
        <v>2</v>
      </c>
      <c r="B2727" s="2" t="s">
        <v>551</v>
      </c>
      <c r="C2727" s="2" t="s">
        <v>3</v>
      </c>
      <c r="D2727" s="2" t="s">
        <v>184</v>
      </c>
      <c r="E2727" s="3">
        <v>42568</v>
      </c>
      <c r="F2727" s="2" t="s">
        <v>15</v>
      </c>
      <c r="G2727" s="5">
        <v>10</v>
      </c>
      <c r="H2727" s="5">
        <v>17.829999999999998</v>
      </c>
      <c r="I2727" s="5">
        <v>178.29999999999998</v>
      </c>
      <c r="J2727" s="5">
        <f t="shared" si="42"/>
        <v>35</v>
      </c>
    </row>
    <row r="2728" spans="1:10" x14ac:dyDescent="0.35">
      <c r="A2728" s="2" t="s">
        <v>37</v>
      </c>
      <c r="B2728" s="2" t="s">
        <v>6</v>
      </c>
      <c r="C2728" s="2" t="s">
        <v>3</v>
      </c>
      <c r="D2728" s="2" t="s">
        <v>296</v>
      </c>
      <c r="E2728" s="3">
        <v>42568</v>
      </c>
      <c r="F2728" s="2" t="s">
        <v>18</v>
      </c>
      <c r="G2728" s="5">
        <v>4</v>
      </c>
      <c r="H2728" s="5">
        <v>53.35</v>
      </c>
      <c r="I2728" s="5">
        <v>213.4</v>
      </c>
      <c r="J2728" s="5">
        <f t="shared" si="42"/>
        <v>24</v>
      </c>
    </row>
    <row r="2729" spans="1:10" x14ac:dyDescent="0.35">
      <c r="A2729" s="2" t="s">
        <v>16</v>
      </c>
      <c r="B2729" s="2" t="s">
        <v>25</v>
      </c>
      <c r="C2729" s="2" t="s">
        <v>10</v>
      </c>
      <c r="D2729" s="2" t="s">
        <v>457</v>
      </c>
      <c r="E2729" s="3">
        <v>42568</v>
      </c>
      <c r="F2729" s="2" t="s">
        <v>18</v>
      </c>
      <c r="G2729" s="5">
        <v>5</v>
      </c>
      <c r="H2729" s="5">
        <v>53.35</v>
      </c>
      <c r="I2729" s="5">
        <v>266.75</v>
      </c>
      <c r="J2729" s="5">
        <f t="shared" si="42"/>
        <v>30</v>
      </c>
    </row>
    <row r="2730" spans="1:10" x14ac:dyDescent="0.35">
      <c r="A2730" s="2" t="s">
        <v>16</v>
      </c>
      <c r="B2730" s="2" t="s">
        <v>43</v>
      </c>
      <c r="C2730" s="2" t="s">
        <v>10</v>
      </c>
      <c r="D2730" s="2" t="s">
        <v>327</v>
      </c>
      <c r="E2730" s="3">
        <v>42568</v>
      </c>
      <c r="F2730" s="2" t="s">
        <v>5</v>
      </c>
      <c r="G2730" s="5">
        <v>4</v>
      </c>
      <c r="H2730" s="5">
        <v>12.42</v>
      </c>
      <c r="I2730" s="5">
        <v>49.68</v>
      </c>
      <c r="J2730" s="5">
        <f t="shared" si="42"/>
        <v>8</v>
      </c>
    </row>
    <row r="2731" spans="1:10" x14ac:dyDescent="0.35">
      <c r="A2731" s="2" t="s">
        <v>37</v>
      </c>
      <c r="B2731" s="2" t="s">
        <v>549</v>
      </c>
      <c r="C2731" s="2" t="s">
        <v>3</v>
      </c>
      <c r="D2731" s="2" t="s">
        <v>403</v>
      </c>
      <c r="E2731" s="3">
        <v>42568</v>
      </c>
      <c r="F2731" s="2" t="s">
        <v>12</v>
      </c>
      <c r="G2731" s="5">
        <v>4</v>
      </c>
      <c r="H2731" s="5">
        <v>16.32</v>
      </c>
      <c r="I2731" s="5">
        <v>65.28</v>
      </c>
      <c r="J2731" s="5">
        <f t="shared" si="42"/>
        <v>12</v>
      </c>
    </row>
    <row r="2732" spans="1:10" x14ac:dyDescent="0.35">
      <c r="A2732" s="2" t="s">
        <v>37</v>
      </c>
      <c r="B2732" s="2" t="s">
        <v>551</v>
      </c>
      <c r="C2732" s="2" t="s">
        <v>3</v>
      </c>
      <c r="D2732" s="2" t="s">
        <v>41</v>
      </c>
      <c r="E2732" s="3">
        <v>42568</v>
      </c>
      <c r="F2732" s="2" t="s">
        <v>5</v>
      </c>
      <c r="G2732" s="5">
        <v>6</v>
      </c>
      <c r="H2732" s="5">
        <v>12.42</v>
      </c>
      <c r="I2732" s="5">
        <v>74.52</v>
      </c>
      <c r="J2732" s="5">
        <f t="shared" si="42"/>
        <v>12</v>
      </c>
    </row>
    <row r="2733" spans="1:10" x14ac:dyDescent="0.35">
      <c r="A2733" s="2" t="s">
        <v>8</v>
      </c>
      <c r="B2733" s="2" t="s">
        <v>9</v>
      </c>
      <c r="C2733" s="2" t="s">
        <v>10</v>
      </c>
      <c r="D2733" s="2" t="s">
        <v>359</v>
      </c>
      <c r="E2733" s="3">
        <v>42568</v>
      </c>
      <c r="F2733" s="2" t="s">
        <v>12</v>
      </c>
      <c r="G2733" s="5">
        <v>8</v>
      </c>
      <c r="H2733" s="5">
        <v>16.32</v>
      </c>
      <c r="I2733" s="5">
        <v>130.56</v>
      </c>
      <c r="J2733" s="5">
        <f t="shared" si="42"/>
        <v>24</v>
      </c>
    </row>
    <row r="2734" spans="1:10" x14ac:dyDescent="0.35">
      <c r="A2734" s="2" t="s">
        <v>2</v>
      </c>
      <c r="B2734" s="2" t="s">
        <v>551</v>
      </c>
      <c r="C2734" s="2" t="s">
        <v>3</v>
      </c>
      <c r="D2734" s="2" t="s">
        <v>56</v>
      </c>
      <c r="E2734" s="3">
        <v>42568</v>
      </c>
      <c r="F2734" s="2" t="s">
        <v>5</v>
      </c>
      <c r="G2734" s="5">
        <v>5</v>
      </c>
      <c r="H2734" s="5">
        <v>12.42</v>
      </c>
      <c r="I2734" s="5">
        <v>62.1</v>
      </c>
      <c r="J2734" s="5">
        <f t="shared" si="42"/>
        <v>10</v>
      </c>
    </row>
    <row r="2735" spans="1:10" x14ac:dyDescent="0.35">
      <c r="A2735" s="2" t="s">
        <v>2</v>
      </c>
      <c r="B2735" s="2" t="s">
        <v>551</v>
      </c>
      <c r="C2735" s="2" t="s">
        <v>3</v>
      </c>
      <c r="D2735" s="2" t="s">
        <v>94</v>
      </c>
      <c r="E2735" s="3">
        <v>42568</v>
      </c>
      <c r="F2735" s="2" t="s">
        <v>5</v>
      </c>
      <c r="G2735" s="5">
        <v>2</v>
      </c>
      <c r="H2735" s="5">
        <v>12.42</v>
      </c>
      <c r="I2735" s="5">
        <v>24.84</v>
      </c>
      <c r="J2735" s="5">
        <f t="shared" si="42"/>
        <v>4</v>
      </c>
    </row>
    <row r="2736" spans="1:10" x14ac:dyDescent="0.35">
      <c r="A2736" s="2" t="s">
        <v>2</v>
      </c>
      <c r="B2736" s="2" t="s">
        <v>551</v>
      </c>
      <c r="C2736" s="2" t="s">
        <v>3</v>
      </c>
      <c r="D2736" s="2" t="s">
        <v>423</v>
      </c>
      <c r="E2736" s="3">
        <v>42568</v>
      </c>
      <c r="F2736" s="2" t="s">
        <v>18</v>
      </c>
      <c r="G2736" s="5">
        <v>7</v>
      </c>
      <c r="H2736" s="5">
        <v>53.35</v>
      </c>
      <c r="I2736" s="5">
        <v>373.45</v>
      </c>
      <c r="J2736" s="5">
        <f t="shared" si="42"/>
        <v>42</v>
      </c>
    </row>
    <row r="2737" spans="1:10" x14ac:dyDescent="0.35">
      <c r="A2737" s="2" t="s">
        <v>21</v>
      </c>
      <c r="B2737" s="2" t="s">
        <v>6</v>
      </c>
      <c r="C2737" s="2" t="s">
        <v>3</v>
      </c>
      <c r="D2737" s="2" t="s">
        <v>95</v>
      </c>
      <c r="E2737" s="3">
        <v>42568</v>
      </c>
      <c r="F2737" s="2" t="s">
        <v>18</v>
      </c>
      <c r="G2737" s="5">
        <v>2</v>
      </c>
      <c r="H2737" s="5">
        <v>53.35</v>
      </c>
      <c r="I2737" s="5">
        <v>106.7</v>
      </c>
      <c r="J2737" s="5">
        <f t="shared" si="42"/>
        <v>12</v>
      </c>
    </row>
    <row r="2738" spans="1:10" x14ac:dyDescent="0.35">
      <c r="A2738" s="2" t="s">
        <v>16</v>
      </c>
      <c r="B2738" s="2" t="s">
        <v>25</v>
      </c>
      <c r="C2738" s="2" t="s">
        <v>10</v>
      </c>
      <c r="D2738" s="2" t="s">
        <v>381</v>
      </c>
      <c r="E2738" s="3">
        <v>42568</v>
      </c>
      <c r="F2738" s="2" t="s">
        <v>5</v>
      </c>
      <c r="G2738" s="5">
        <v>1</v>
      </c>
      <c r="H2738" s="5">
        <v>12.42</v>
      </c>
      <c r="I2738" s="5">
        <v>12.42</v>
      </c>
      <c r="J2738" s="5">
        <f t="shared" si="42"/>
        <v>2</v>
      </c>
    </row>
    <row r="2739" spans="1:10" x14ac:dyDescent="0.35">
      <c r="A2739" s="2" t="s">
        <v>21</v>
      </c>
      <c r="B2739" s="2" t="s">
        <v>551</v>
      </c>
      <c r="C2739" s="2" t="s">
        <v>3</v>
      </c>
      <c r="D2739" s="2" t="s">
        <v>203</v>
      </c>
      <c r="E2739" s="3">
        <v>42568</v>
      </c>
      <c r="F2739" s="2" t="s">
        <v>5</v>
      </c>
      <c r="G2739" s="5">
        <v>10</v>
      </c>
      <c r="H2739" s="5">
        <v>12.42</v>
      </c>
      <c r="I2739" s="5">
        <v>124.2</v>
      </c>
      <c r="J2739" s="5">
        <f t="shared" si="42"/>
        <v>20</v>
      </c>
    </row>
    <row r="2740" spans="1:10" x14ac:dyDescent="0.35">
      <c r="A2740" s="2" t="s">
        <v>16</v>
      </c>
      <c r="B2740" s="2" t="s">
        <v>25</v>
      </c>
      <c r="C2740" s="2" t="s">
        <v>10</v>
      </c>
      <c r="D2740" s="2" t="s">
        <v>457</v>
      </c>
      <c r="E2740" s="3">
        <v>42569</v>
      </c>
      <c r="F2740" s="2" t="s">
        <v>5</v>
      </c>
      <c r="G2740" s="5">
        <v>4</v>
      </c>
      <c r="H2740" s="5">
        <v>12.42</v>
      </c>
      <c r="I2740" s="5">
        <v>49.68</v>
      </c>
      <c r="J2740" s="5">
        <f t="shared" si="42"/>
        <v>8</v>
      </c>
    </row>
    <row r="2741" spans="1:10" x14ac:dyDescent="0.35">
      <c r="A2741" s="2" t="s">
        <v>37</v>
      </c>
      <c r="B2741" s="2" t="s">
        <v>6</v>
      </c>
      <c r="C2741" s="2" t="s">
        <v>3</v>
      </c>
      <c r="D2741" s="2" t="s">
        <v>231</v>
      </c>
      <c r="E2741" s="3">
        <v>42569</v>
      </c>
      <c r="F2741" s="2" t="s">
        <v>5</v>
      </c>
      <c r="G2741" s="5">
        <v>9</v>
      </c>
      <c r="H2741" s="5">
        <v>12.42</v>
      </c>
      <c r="I2741" s="5">
        <v>111.78</v>
      </c>
      <c r="J2741" s="5">
        <f t="shared" si="42"/>
        <v>18</v>
      </c>
    </row>
    <row r="2742" spans="1:10" x14ac:dyDescent="0.35">
      <c r="A2742" s="2" t="s">
        <v>2</v>
      </c>
      <c r="B2742" s="2" t="s">
        <v>551</v>
      </c>
      <c r="C2742" s="2" t="s">
        <v>3</v>
      </c>
      <c r="D2742" s="2" t="s">
        <v>302</v>
      </c>
      <c r="E2742" s="3">
        <v>42569</v>
      </c>
      <c r="F2742" s="2" t="s">
        <v>12</v>
      </c>
      <c r="G2742" s="5">
        <v>10</v>
      </c>
      <c r="H2742" s="5">
        <v>16.32</v>
      </c>
      <c r="I2742" s="5">
        <v>163.19999999999999</v>
      </c>
      <c r="J2742" s="5">
        <f t="shared" si="42"/>
        <v>30</v>
      </c>
    </row>
    <row r="2743" spans="1:10" x14ac:dyDescent="0.35">
      <c r="A2743" s="2" t="s">
        <v>2</v>
      </c>
      <c r="B2743" s="2" t="s">
        <v>551</v>
      </c>
      <c r="C2743" s="2" t="s">
        <v>3</v>
      </c>
      <c r="D2743" s="2" t="s">
        <v>431</v>
      </c>
      <c r="E2743" s="3">
        <v>42569</v>
      </c>
      <c r="F2743" s="2" t="s">
        <v>5</v>
      </c>
      <c r="G2743" s="5">
        <v>3</v>
      </c>
      <c r="H2743" s="5">
        <v>12.42</v>
      </c>
      <c r="I2743" s="5">
        <v>37.26</v>
      </c>
      <c r="J2743" s="5">
        <f t="shared" si="42"/>
        <v>6</v>
      </c>
    </row>
    <row r="2744" spans="1:10" x14ac:dyDescent="0.35">
      <c r="A2744" s="2" t="s">
        <v>2</v>
      </c>
      <c r="B2744" s="2" t="s">
        <v>551</v>
      </c>
      <c r="C2744" s="2" t="s">
        <v>3</v>
      </c>
      <c r="D2744" s="2" t="s">
        <v>523</v>
      </c>
      <c r="E2744" s="3">
        <v>42569</v>
      </c>
      <c r="F2744" s="2" t="s">
        <v>5</v>
      </c>
      <c r="G2744" s="5">
        <v>4</v>
      </c>
      <c r="H2744" s="5">
        <v>12.42</v>
      </c>
      <c r="I2744" s="5">
        <v>49.68</v>
      </c>
      <c r="J2744" s="5">
        <f t="shared" si="42"/>
        <v>8</v>
      </c>
    </row>
    <row r="2745" spans="1:10" x14ac:dyDescent="0.35">
      <c r="A2745" s="2" t="s">
        <v>8</v>
      </c>
      <c r="B2745" s="2" t="s">
        <v>43</v>
      </c>
      <c r="C2745" s="2" t="s">
        <v>10</v>
      </c>
      <c r="D2745" s="2" t="s">
        <v>52</v>
      </c>
      <c r="E2745" s="3">
        <v>42569</v>
      </c>
      <c r="F2745" s="2" t="s">
        <v>12</v>
      </c>
      <c r="G2745" s="5">
        <v>10</v>
      </c>
      <c r="H2745" s="5">
        <v>16.32</v>
      </c>
      <c r="I2745" s="5">
        <v>163.19999999999999</v>
      </c>
      <c r="J2745" s="5">
        <f t="shared" si="42"/>
        <v>30</v>
      </c>
    </row>
    <row r="2746" spans="1:10" x14ac:dyDescent="0.35">
      <c r="A2746" s="2" t="s">
        <v>37</v>
      </c>
      <c r="B2746" s="2" t="s">
        <v>551</v>
      </c>
      <c r="C2746" s="2" t="s">
        <v>3</v>
      </c>
      <c r="D2746" s="2" t="s">
        <v>184</v>
      </c>
      <c r="E2746" s="3">
        <v>42569</v>
      </c>
      <c r="F2746" s="2" t="s">
        <v>5</v>
      </c>
      <c r="G2746" s="5">
        <v>3</v>
      </c>
      <c r="H2746" s="5">
        <v>12.42</v>
      </c>
      <c r="I2746" s="5">
        <v>37.26</v>
      </c>
      <c r="J2746" s="5">
        <f t="shared" si="42"/>
        <v>6</v>
      </c>
    </row>
    <row r="2747" spans="1:10" x14ac:dyDescent="0.35">
      <c r="A2747" s="2" t="s">
        <v>2</v>
      </c>
      <c r="B2747" s="2" t="s">
        <v>550</v>
      </c>
      <c r="C2747" s="2" t="s">
        <v>3</v>
      </c>
      <c r="D2747" s="2" t="s">
        <v>129</v>
      </c>
      <c r="E2747" s="3">
        <v>42569</v>
      </c>
      <c r="F2747" s="2" t="s">
        <v>12</v>
      </c>
      <c r="G2747" s="5">
        <v>5</v>
      </c>
      <c r="H2747" s="5">
        <v>16.32</v>
      </c>
      <c r="I2747" s="5">
        <v>81.599999999999994</v>
      </c>
      <c r="J2747" s="5">
        <f t="shared" si="42"/>
        <v>15</v>
      </c>
    </row>
    <row r="2748" spans="1:10" x14ac:dyDescent="0.35">
      <c r="A2748" s="2" t="s">
        <v>2</v>
      </c>
      <c r="B2748" s="2" t="s">
        <v>6</v>
      </c>
      <c r="C2748" s="2" t="s">
        <v>3</v>
      </c>
      <c r="D2748" s="2" t="s">
        <v>528</v>
      </c>
      <c r="E2748" s="3">
        <v>42569</v>
      </c>
      <c r="F2748" s="2" t="s">
        <v>12</v>
      </c>
      <c r="G2748" s="5">
        <v>3</v>
      </c>
      <c r="H2748" s="5">
        <v>16.32</v>
      </c>
      <c r="I2748" s="5">
        <v>48.96</v>
      </c>
      <c r="J2748" s="5">
        <f t="shared" si="42"/>
        <v>9</v>
      </c>
    </row>
    <row r="2749" spans="1:10" x14ac:dyDescent="0.35">
      <c r="A2749" s="2" t="s">
        <v>2</v>
      </c>
      <c r="B2749" s="2" t="s">
        <v>551</v>
      </c>
      <c r="C2749" s="2" t="s">
        <v>3</v>
      </c>
      <c r="D2749" s="2" t="s">
        <v>413</v>
      </c>
      <c r="E2749" s="3">
        <v>42569</v>
      </c>
      <c r="F2749" s="2" t="s">
        <v>5</v>
      </c>
      <c r="G2749" s="5">
        <v>4</v>
      </c>
      <c r="H2749" s="5">
        <v>12.42</v>
      </c>
      <c r="I2749" s="5">
        <v>49.68</v>
      </c>
      <c r="J2749" s="5">
        <f t="shared" si="42"/>
        <v>8</v>
      </c>
    </row>
    <row r="2750" spans="1:10" x14ac:dyDescent="0.35">
      <c r="A2750" s="2" t="s">
        <v>2</v>
      </c>
      <c r="B2750" s="2" t="s">
        <v>551</v>
      </c>
      <c r="C2750" s="2" t="s">
        <v>3</v>
      </c>
      <c r="D2750" s="2" t="s">
        <v>462</v>
      </c>
      <c r="E2750" s="3">
        <v>42569</v>
      </c>
      <c r="F2750" s="2" t="s">
        <v>18</v>
      </c>
      <c r="G2750" s="5">
        <v>4</v>
      </c>
      <c r="H2750" s="5">
        <v>53.35</v>
      </c>
      <c r="I2750" s="5">
        <v>213.4</v>
      </c>
      <c r="J2750" s="5">
        <f t="shared" si="42"/>
        <v>24</v>
      </c>
    </row>
    <row r="2751" spans="1:10" x14ac:dyDescent="0.35">
      <c r="A2751" s="2" t="s">
        <v>16</v>
      </c>
      <c r="B2751" s="2" t="s">
        <v>43</v>
      </c>
      <c r="C2751" s="2" t="s">
        <v>10</v>
      </c>
      <c r="D2751" s="2" t="s">
        <v>388</v>
      </c>
      <c r="E2751" s="3">
        <v>42569</v>
      </c>
      <c r="F2751" s="2" t="s">
        <v>15</v>
      </c>
      <c r="G2751" s="5">
        <v>4</v>
      </c>
      <c r="H2751" s="5">
        <v>17.829999999999998</v>
      </c>
      <c r="I2751" s="5">
        <v>71.319999999999993</v>
      </c>
      <c r="J2751" s="5">
        <f t="shared" si="42"/>
        <v>14</v>
      </c>
    </row>
    <row r="2752" spans="1:10" x14ac:dyDescent="0.35">
      <c r="A2752" s="2" t="s">
        <v>2</v>
      </c>
      <c r="B2752" s="2" t="s">
        <v>6</v>
      </c>
      <c r="C2752" s="2" t="s">
        <v>3</v>
      </c>
      <c r="D2752" s="2" t="s">
        <v>363</v>
      </c>
      <c r="E2752" s="3">
        <v>42569</v>
      </c>
      <c r="F2752" s="2" t="s">
        <v>5</v>
      </c>
      <c r="G2752" s="5">
        <v>8</v>
      </c>
      <c r="H2752" s="5">
        <v>12.42</v>
      </c>
      <c r="I2752" s="5">
        <v>99.36</v>
      </c>
      <c r="J2752" s="5">
        <f t="shared" si="42"/>
        <v>16</v>
      </c>
    </row>
    <row r="2753" spans="1:10" x14ac:dyDescent="0.35">
      <c r="A2753" s="2" t="s">
        <v>2</v>
      </c>
      <c r="B2753" s="2" t="s">
        <v>550</v>
      </c>
      <c r="C2753" s="2" t="s">
        <v>3</v>
      </c>
      <c r="D2753" s="2" t="s">
        <v>264</v>
      </c>
      <c r="E2753" s="3">
        <v>42569</v>
      </c>
      <c r="F2753" s="2" t="s">
        <v>5</v>
      </c>
      <c r="G2753" s="5">
        <v>7</v>
      </c>
      <c r="H2753" s="5">
        <v>12.42</v>
      </c>
      <c r="I2753" s="5">
        <v>86.94</v>
      </c>
      <c r="J2753" s="5">
        <f t="shared" si="42"/>
        <v>14</v>
      </c>
    </row>
    <row r="2754" spans="1:10" x14ac:dyDescent="0.35">
      <c r="A2754" s="2" t="s">
        <v>16</v>
      </c>
      <c r="B2754" s="2" t="s">
        <v>43</v>
      </c>
      <c r="C2754" s="2" t="s">
        <v>10</v>
      </c>
      <c r="D2754" s="2" t="s">
        <v>455</v>
      </c>
      <c r="E2754" s="3">
        <v>42569</v>
      </c>
      <c r="F2754" s="2" t="s">
        <v>5</v>
      </c>
      <c r="G2754" s="5">
        <v>2</v>
      </c>
      <c r="H2754" s="5">
        <v>12.42</v>
      </c>
      <c r="I2754" s="5">
        <v>24.84</v>
      </c>
      <c r="J2754" s="5">
        <f t="shared" si="42"/>
        <v>4</v>
      </c>
    </row>
    <row r="2755" spans="1:10" x14ac:dyDescent="0.35">
      <c r="A2755" s="2" t="s">
        <v>21</v>
      </c>
      <c r="B2755" s="2" t="s">
        <v>551</v>
      </c>
      <c r="C2755" s="2" t="s">
        <v>3</v>
      </c>
      <c r="D2755" s="2" t="s">
        <v>499</v>
      </c>
      <c r="E2755" s="3">
        <v>42569</v>
      </c>
      <c r="F2755" s="2" t="s">
        <v>12</v>
      </c>
      <c r="G2755" s="5">
        <v>6</v>
      </c>
      <c r="H2755" s="5">
        <v>16.32</v>
      </c>
      <c r="I2755" s="5">
        <v>97.92</v>
      </c>
      <c r="J2755" s="5">
        <f t="shared" ref="J2755:J2818" si="43">IF(F2755="Junk",G2755*2,IF(F2755="Stuff",G2755*3,IF(F2755="Things",G2755*3.5,G2755*6)))</f>
        <v>18</v>
      </c>
    </row>
    <row r="2756" spans="1:10" x14ac:dyDescent="0.35">
      <c r="A2756" s="2" t="s">
        <v>2</v>
      </c>
      <c r="B2756" s="2" t="s">
        <v>6</v>
      </c>
      <c r="C2756" s="2" t="s">
        <v>3</v>
      </c>
      <c r="D2756" s="2" t="s">
        <v>443</v>
      </c>
      <c r="E2756" s="3">
        <v>42570</v>
      </c>
      <c r="F2756" s="2" t="s">
        <v>15</v>
      </c>
      <c r="G2756" s="5">
        <v>2</v>
      </c>
      <c r="H2756" s="5">
        <v>17.829999999999998</v>
      </c>
      <c r="I2756" s="5">
        <v>35.659999999999997</v>
      </c>
      <c r="J2756" s="5">
        <f t="shared" si="43"/>
        <v>7</v>
      </c>
    </row>
    <row r="2757" spans="1:10" x14ac:dyDescent="0.35">
      <c r="A2757" s="2" t="s">
        <v>2</v>
      </c>
      <c r="B2757" s="2" t="s">
        <v>551</v>
      </c>
      <c r="C2757" s="2" t="s">
        <v>3</v>
      </c>
      <c r="D2757" s="2" t="s">
        <v>431</v>
      </c>
      <c r="E2757" s="3">
        <v>42570</v>
      </c>
      <c r="F2757" s="2" t="s">
        <v>12</v>
      </c>
      <c r="G2757" s="5">
        <v>3</v>
      </c>
      <c r="H2757" s="5">
        <v>16.32</v>
      </c>
      <c r="I2757" s="5">
        <v>48.96</v>
      </c>
      <c r="J2757" s="5">
        <f t="shared" si="43"/>
        <v>9</v>
      </c>
    </row>
    <row r="2758" spans="1:10" x14ac:dyDescent="0.35">
      <c r="A2758" s="2" t="s">
        <v>2</v>
      </c>
      <c r="B2758" s="2" t="s">
        <v>549</v>
      </c>
      <c r="C2758" s="2" t="s">
        <v>3</v>
      </c>
      <c r="D2758" s="2" t="s">
        <v>376</v>
      </c>
      <c r="E2758" s="3">
        <v>42570</v>
      </c>
      <c r="F2758" s="2" t="s">
        <v>12</v>
      </c>
      <c r="G2758" s="5">
        <v>2</v>
      </c>
      <c r="H2758" s="5">
        <v>16.32</v>
      </c>
      <c r="I2758" s="5">
        <v>32.64</v>
      </c>
      <c r="J2758" s="5">
        <f t="shared" si="43"/>
        <v>6</v>
      </c>
    </row>
    <row r="2759" spans="1:10" x14ac:dyDescent="0.35">
      <c r="A2759" s="2" t="s">
        <v>37</v>
      </c>
      <c r="B2759" s="2" t="s">
        <v>550</v>
      </c>
      <c r="C2759" s="2" t="s">
        <v>3</v>
      </c>
      <c r="D2759" s="2" t="s">
        <v>179</v>
      </c>
      <c r="E2759" s="3">
        <v>42570</v>
      </c>
      <c r="F2759" s="2" t="s">
        <v>5</v>
      </c>
      <c r="G2759" s="5">
        <v>10</v>
      </c>
      <c r="H2759" s="5">
        <v>12.42</v>
      </c>
      <c r="I2759" s="5">
        <v>124.2</v>
      </c>
      <c r="J2759" s="5">
        <f t="shared" si="43"/>
        <v>20</v>
      </c>
    </row>
    <row r="2760" spans="1:10" x14ac:dyDescent="0.35">
      <c r="A2760" s="2" t="s">
        <v>2</v>
      </c>
      <c r="B2760" s="2" t="s">
        <v>551</v>
      </c>
      <c r="C2760" s="2" t="s">
        <v>3</v>
      </c>
      <c r="D2760" s="2" t="s">
        <v>420</v>
      </c>
      <c r="E2760" s="3">
        <v>42570</v>
      </c>
      <c r="F2760" s="2" t="s">
        <v>12</v>
      </c>
      <c r="G2760" s="5">
        <v>10</v>
      </c>
      <c r="H2760" s="5">
        <v>16.32</v>
      </c>
      <c r="I2760" s="5">
        <v>163.19999999999999</v>
      </c>
      <c r="J2760" s="5">
        <f t="shared" si="43"/>
        <v>30</v>
      </c>
    </row>
    <row r="2761" spans="1:10" x14ac:dyDescent="0.35">
      <c r="A2761" s="2" t="s">
        <v>2</v>
      </c>
      <c r="B2761" s="2" t="s">
        <v>6</v>
      </c>
      <c r="C2761" s="2" t="s">
        <v>3</v>
      </c>
      <c r="D2761" s="2" t="s">
        <v>189</v>
      </c>
      <c r="E2761" s="3">
        <v>42570</v>
      </c>
      <c r="F2761" s="2" t="s">
        <v>18</v>
      </c>
      <c r="G2761" s="5">
        <v>2</v>
      </c>
      <c r="H2761" s="5">
        <v>53.35</v>
      </c>
      <c r="I2761" s="5">
        <v>106.7</v>
      </c>
      <c r="J2761" s="5">
        <f t="shared" si="43"/>
        <v>12</v>
      </c>
    </row>
    <row r="2762" spans="1:10" x14ac:dyDescent="0.35">
      <c r="A2762" s="2" t="s">
        <v>2</v>
      </c>
      <c r="B2762" s="2" t="s">
        <v>551</v>
      </c>
      <c r="C2762" s="2" t="s">
        <v>3</v>
      </c>
      <c r="D2762" s="2" t="s">
        <v>527</v>
      </c>
      <c r="E2762" s="3">
        <v>42570</v>
      </c>
      <c r="F2762" s="2" t="s">
        <v>12</v>
      </c>
      <c r="G2762" s="5">
        <v>2</v>
      </c>
      <c r="H2762" s="5">
        <v>16.32</v>
      </c>
      <c r="I2762" s="5">
        <v>32.64</v>
      </c>
      <c r="J2762" s="5">
        <f t="shared" si="43"/>
        <v>6</v>
      </c>
    </row>
    <row r="2763" spans="1:10" x14ac:dyDescent="0.35">
      <c r="A2763" s="2" t="s">
        <v>8</v>
      </c>
      <c r="B2763" s="2" t="s">
        <v>25</v>
      </c>
      <c r="C2763" s="2" t="s">
        <v>10</v>
      </c>
      <c r="D2763" s="2" t="s">
        <v>381</v>
      </c>
      <c r="E2763" s="3">
        <v>42570</v>
      </c>
      <c r="F2763" s="2" t="s">
        <v>12</v>
      </c>
      <c r="G2763" s="5">
        <v>1</v>
      </c>
      <c r="H2763" s="5">
        <v>16.32</v>
      </c>
      <c r="I2763" s="5">
        <v>16.32</v>
      </c>
      <c r="J2763" s="5">
        <f t="shared" si="43"/>
        <v>3</v>
      </c>
    </row>
    <row r="2764" spans="1:10" x14ac:dyDescent="0.35">
      <c r="A2764" s="2" t="s">
        <v>2</v>
      </c>
      <c r="B2764" s="2" t="s">
        <v>6</v>
      </c>
      <c r="C2764" s="2" t="s">
        <v>3</v>
      </c>
      <c r="D2764" s="2" t="s">
        <v>158</v>
      </c>
      <c r="E2764" s="3">
        <v>42570</v>
      </c>
      <c r="F2764" s="2" t="s">
        <v>15</v>
      </c>
      <c r="G2764" s="5">
        <v>9</v>
      </c>
      <c r="H2764" s="5">
        <v>17.829999999999998</v>
      </c>
      <c r="I2764" s="5">
        <v>160.46999999999997</v>
      </c>
      <c r="J2764" s="5">
        <f t="shared" si="43"/>
        <v>31.5</v>
      </c>
    </row>
    <row r="2765" spans="1:10" x14ac:dyDescent="0.35">
      <c r="A2765" s="2" t="s">
        <v>2</v>
      </c>
      <c r="B2765" s="2" t="s">
        <v>550</v>
      </c>
      <c r="C2765" s="2" t="s">
        <v>3</v>
      </c>
      <c r="D2765" s="2" t="s">
        <v>434</v>
      </c>
      <c r="E2765" s="3">
        <v>42570</v>
      </c>
      <c r="F2765" s="2" t="s">
        <v>5</v>
      </c>
      <c r="G2765" s="5">
        <v>4</v>
      </c>
      <c r="H2765" s="5">
        <v>12.42</v>
      </c>
      <c r="I2765" s="5">
        <v>49.68</v>
      </c>
      <c r="J2765" s="5">
        <f t="shared" si="43"/>
        <v>8</v>
      </c>
    </row>
    <row r="2766" spans="1:10" x14ac:dyDescent="0.35">
      <c r="A2766" s="2" t="s">
        <v>21</v>
      </c>
      <c r="B2766" s="2" t="s">
        <v>6</v>
      </c>
      <c r="C2766" s="2" t="s">
        <v>3</v>
      </c>
      <c r="D2766" s="2" t="s">
        <v>195</v>
      </c>
      <c r="E2766" s="3">
        <v>42570</v>
      </c>
      <c r="F2766" s="2" t="s">
        <v>15</v>
      </c>
      <c r="G2766" s="5">
        <v>3</v>
      </c>
      <c r="H2766" s="5">
        <v>17.829999999999998</v>
      </c>
      <c r="I2766" s="5">
        <v>53.489999999999995</v>
      </c>
      <c r="J2766" s="5">
        <f t="shared" si="43"/>
        <v>10.5</v>
      </c>
    </row>
    <row r="2767" spans="1:10" x14ac:dyDescent="0.35">
      <c r="A2767" s="2" t="s">
        <v>16</v>
      </c>
      <c r="B2767" s="2" t="s">
        <v>9</v>
      </c>
      <c r="C2767" s="2" t="s">
        <v>10</v>
      </c>
      <c r="D2767" s="2" t="s">
        <v>48</v>
      </c>
      <c r="E2767" s="3">
        <v>42570</v>
      </c>
      <c r="F2767" s="2" t="s">
        <v>5</v>
      </c>
      <c r="G2767" s="5">
        <v>9</v>
      </c>
      <c r="H2767" s="5">
        <v>12.42</v>
      </c>
      <c r="I2767" s="5">
        <v>111.78</v>
      </c>
      <c r="J2767" s="5">
        <f t="shared" si="43"/>
        <v>18</v>
      </c>
    </row>
    <row r="2768" spans="1:10" x14ac:dyDescent="0.35">
      <c r="A2768" s="2" t="s">
        <v>16</v>
      </c>
      <c r="B2768" s="2" t="s">
        <v>25</v>
      </c>
      <c r="C2768" s="2" t="s">
        <v>10</v>
      </c>
      <c r="D2768" s="2" t="s">
        <v>457</v>
      </c>
      <c r="E2768" s="3">
        <v>42570</v>
      </c>
      <c r="F2768" s="2" t="s">
        <v>15</v>
      </c>
      <c r="G2768" s="5">
        <v>6</v>
      </c>
      <c r="H2768" s="5">
        <v>17.829999999999998</v>
      </c>
      <c r="I2768" s="5">
        <v>106.97999999999999</v>
      </c>
      <c r="J2768" s="5">
        <f t="shared" si="43"/>
        <v>21</v>
      </c>
    </row>
    <row r="2769" spans="1:10" x14ac:dyDescent="0.35">
      <c r="A2769" s="2" t="s">
        <v>2</v>
      </c>
      <c r="B2769" s="2" t="s">
        <v>6</v>
      </c>
      <c r="C2769" s="2" t="s">
        <v>3</v>
      </c>
      <c r="D2769" s="2" t="s">
        <v>460</v>
      </c>
      <c r="E2769" s="3">
        <v>42570</v>
      </c>
      <c r="F2769" s="2" t="s">
        <v>15</v>
      </c>
      <c r="G2769" s="5">
        <v>2</v>
      </c>
      <c r="H2769" s="5">
        <v>17.829999999999998</v>
      </c>
      <c r="I2769" s="5">
        <v>35.659999999999997</v>
      </c>
      <c r="J2769" s="5">
        <f t="shared" si="43"/>
        <v>7</v>
      </c>
    </row>
    <row r="2770" spans="1:10" x14ac:dyDescent="0.35">
      <c r="A2770" s="2" t="s">
        <v>16</v>
      </c>
      <c r="B2770" s="2" t="s">
        <v>9</v>
      </c>
      <c r="C2770" s="2" t="s">
        <v>10</v>
      </c>
      <c r="D2770" s="2" t="s">
        <v>450</v>
      </c>
      <c r="E2770" s="3">
        <v>42570</v>
      </c>
      <c r="F2770" s="2" t="s">
        <v>18</v>
      </c>
      <c r="G2770" s="5">
        <v>6</v>
      </c>
      <c r="H2770" s="5">
        <v>53.35</v>
      </c>
      <c r="I2770" s="5">
        <v>320.10000000000002</v>
      </c>
      <c r="J2770" s="5">
        <f t="shared" si="43"/>
        <v>36</v>
      </c>
    </row>
    <row r="2771" spans="1:10" x14ac:dyDescent="0.35">
      <c r="A2771" s="2" t="s">
        <v>16</v>
      </c>
      <c r="B2771" s="2" t="s">
        <v>9</v>
      </c>
      <c r="C2771" s="2" t="s">
        <v>10</v>
      </c>
      <c r="D2771" s="2" t="s">
        <v>359</v>
      </c>
      <c r="E2771" s="3">
        <v>42570</v>
      </c>
      <c r="F2771" s="2" t="s">
        <v>15</v>
      </c>
      <c r="G2771" s="5">
        <v>9</v>
      </c>
      <c r="H2771" s="5">
        <v>17.829999999999998</v>
      </c>
      <c r="I2771" s="5">
        <v>160.46999999999997</v>
      </c>
      <c r="J2771" s="5">
        <f t="shared" si="43"/>
        <v>31.5</v>
      </c>
    </row>
    <row r="2772" spans="1:10" x14ac:dyDescent="0.35">
      <c r="A2772" s="2" t="s">
        <v>21</v>
      </c>
      <c r="B2772" s="2" t="s">
        <v>6</v>
      </c>
      <c r="C2772" s="2" t="s">
        <v>3</v>
      </c>
      <c r="D2772" s="2" t="s">
        <v>469</v>
      </c>
      <c r="E2772" s="3">
        <v>42571</v>
      </c>
      <c r="F2772" s="2" t="s">
        <v>5</v>
      </c>
      <c r="G2772" s="5">
        <v>5</v>
      </c>
      <c r="H2772" s="5">
        <v>12.42</v>
      </c>
      <c r="I2772" s="5">
        <v>62.1</v>
      </c>
      <c r="J2772" s="5">
        <f t="shared" si="43"/>
        <v>10</v>
      </c>
    </row>
    <row r="2773" spans="1:10" x14ac:dyDescent="0.35">
      <c r="A2773" s="2" t="s">
        <v>2</v>
      </c>
      <c r="B2773" s="2" t="s">
        <v>6</v>
      </c>
      <c r="C2773" s="2" t="s">
        <v>3</v>
      </c>
      <c r="D2773" s="2" t="s">
        <v>312</v>
      </c>
      <c r="E2773" s="3">
        <v>42571</v>
      </c>
      <c r="F2773" s="2" t="s">
        <v>15</v>
      </c>
      <c r="G2773" s="5">
        <v>8</v>
      </c>
      <c r="H2773" s="5">
        <v>17.829999999999998</v>
      </c>
      <c r="I2773" s="5">
        <v>142.63999999999999</v>
      </c>
      <c r="J2773" s="5">
        <f t="shared" si="43"/>
        <v>28</v>
      </c>
    </row>
    <row r="2774" spans="1:10" x14ac:dyDescent="0.35">
      <c r="A2774" s="2" t="s">
        <v>8</v>
      </c>
      <c r="B2774" s="2" t="s">
        <v>9</v>
      </c>
      <c r="C2774" s="2" t="s">
        <v>10</v>
      </c>
      <c r="D2774" s="2" t="s">
        <v>393</v>
      </c>
      <c r="E2774" s="3">
        <v>42571</v>
      </c>
      <c r="F2774" s="2" t="s">
        <v>5</v>
      </c>
      <c r="G2774" s="5">
        <v>6</v>
      </c>
      <c r="H2774" s="5">
        <v>12.42</v>
      </c>
      <c r="I2774" s="5">
        <v>74.52</v>
      </c>
      <c r="J2774" s="5">
        <f t="shared" si="43"/>
        <v>12</v>
      </c>
    </row>
    <row r="2775" spans="1:10" x14ac:dyDescent="0.35">
      <c r="A2775" s="2" t="s">
        <v>2</v>
      </c>
      <c r="B2775" s="2" t="s">
        <v>6</v>
      </c>
      <c r="C2775" s="2" t="s">
        <v>3</v>
      </c>
      <c r="D2775" s="2" t="s">
        <v>211</v>
      </c>
      <c r="E2775" s="3">
        <v>42571</v>
      </c>
      <c r="F2775" s="2" t="s">
        <v>5</v>
      </c>
      <c r="G2775" s="5">
        <v>3</v>
      </c>
      <c r="H2775" s="5">
        <v>12.42</v>
      </c>
      <c r="I2775" s="5">
        <v>37.26</v>
      </c>
      <c r="J2775" s="5">
        <f t="shared" si="43"/>
        <v>6</v>
      </c>
    </row>
    <row r="2776" spans="1:10" x14ac:dyDescent="0.35">
      <c r="A2776" s="2" t="s">
        <v>2</v>
      </c>
      <c r="B2776" s="2" t="s">
        <v>551</v>
      </c>
      <c r="C2776" s="2" t="s">
        <v>3</v>
      </c>
      <c r="D2776" s="2" t="s">
        <v>447</v>
      </c>
      <c r="E2776" s="3">
        <v>42571</v>
      </c>
      <c r="F2776" s="2" t="s">
        <v>5</v>
      </c>
      <c r="G2776" s="5">
        <v>9</v>
      </c>
      <c r="H2776" s="5">
        <v>12.42</v>
      </c>
      <c r="I2776" s="5">
        <v>111.78</v>
      </c>
      <c r="J2776" s="5">
        <f t="shared" si="43"/>
        <v>18</v>
      </c>
    </row>
    <row r="2777" spans="1:10" x14ac:dyDescent="0.35">
      <c r="A2777" s="2" t="s">
        <v>16</v>
      </c>
      <c r="B2777" s="2" t="s">
        <v>43</v>
      </c>
      <c r="C2777" s="2" t="s">
        <v>10</v>
      </c>
      <c r="D2777" s="2" t="s">
        <v>178</v>
      </c>
      <c r="E2777" s="3">
        <v>42571</v>
      </c>
      <c r="F2777" s="2" t="s">
        <v>5</v>
      </c>
      <c r="G2777" s="5">
        <v>10</v>
      </c>
      <c r="H2777" s="5">
        <v>12.42</v>
      </c>
      <c r="I2777" s="5">
        <v>124.2</v>
      </c>
      <c r="J2777" s="5">
        <f t="shared" si="43"/>
        <v>20</v>
      </c>
    </row>
    <row r="2778" spans="1:10" x14ac:dyDescent="0.35">
      <c r="A2778" s="2" t="s">
        <v>16</v>
      </c>
      <c r="B2778" s="2" t="s">
        <v>43</v>
      </c>
      <c r="C2778" s="2" t="s">
        <v>10</v>
      </c>
      <c r="D2778" s="2" t="s">
        <v>388</v>
      </c>
      <c r="E2778" s="3">
        <v>42571</v>
      </c>
      <c r="F2778" s="2" t="s">
        <v>12</v>
      </c>
      <c r="G2778" s="5">
        <v>4</v>
      </c>
      <c r="H2778" s="5">
        <v>16.32</v>
      </c>
      <c r="I2778" s="5">
        <v>65.28</v>
      </c>
      <c r="J2778" s="5">
        <f t="shared" si="43"/>
        <v>12</v>
      </c>
    </row>
    <row r="2779" spans="1:10" x14ac:dyDescent="0.35">
      <c r="A2779" s="2" t="s">
        <v>2</v>
      </c>
      <c r="B2779" s="2" t="s">
        <v>6</v>
      </c>
      <c r="C2779" s="2" t="s">
        <v>3</v>
      </c>
      <c r="D2779" s="2" t="s">
        <v>464</v>
      </c>
      <c r="E2779" s="3">
        <v>42571</v>
      </c>
      <c r="F2779" s="2" t="s">
        <v>5</v>
      </c>
      <c r="G2779" s="5">
        <v>10</v>
      </c>
      <c r="H2779" s="5">
        <v>12.42</v>
      </c>
      <c r="I2779" s="5">
        <v>124.2</v>
      </c>
      <c r="J2779" s="5">
        <f t="shared" si="43"/>
        <v>20</v>
      </c>
    </row>
    <row r="2780" spans="1:10" x14ac:dyDescent="0.35">
      <c r="A2780" s="2" t="s">
        <v>2</v>
      </c>
      <c r="B2780" s="2" t="s">
        <v>550</v>
      </c>
      <c r="C2780" s="2" t="s">
        <v>3</v>
      </c>
      <c r="D2780" s="2" t="s">
        <v>180</v>
      </c>
      <c r="E2780" s="3">
        <v>42571</v>
      </c>
      <c r="F2780" s="2" t="s">
        <v>5</v>
      </c>
      <c r="G2780" s="5">
        <v>5</v>
      </c>
      <c r="H2780" s="5">
        <v>12.42</v>
      </c>
      <c r="I2780" s="5">
        <v>62.1</v>
      </c>
      <c r="J2780" s="5">
        <f t="shared" si="43"/>
        <v>10</v>
      </c>
    </row>
    <row r="2781" spans="1:10" x14ac:dyDescent="0.35">
      <c r="A2781" s="2" t="s">
        <v>21</v>
      </c>
      <c r="B2781" s="2" t="s">
        <v>551</v>
      </c>
      <c r="C2781" s="2" t="s">
        <v>3</v>
      </c>
      <c r="D2781" s="2" t="s">
        <v>371</v>
      </c>
      <c r="E2781" s="3">
        <v>42571</v>
      </c>
      <c r="F2781" s="2" t="s">
        <v>5</v>
      </c>
      <c r="G2781" s="5">
        <v>2</v>
      </c>
      <c r="H2781" s="5">
        <v>12.42</v>
      </c>
      <c r="I2781" s="5">
        <v>24.84</v>
      </c>
      <c r="J2781" s="5">
        <f t="shared" si="43"/>
        <v>4</v>
      </c>
    </row>
    <row r="2782" spans="1:10" x14ac:dyDescent="0.35">
      <c r="A2782" s="2" t="s">
        <v>2</v>
      </c>
      <c r="B2782" s="2" t="s">
        <v>551</v>
      </c>
      <c r="C2782" s="2" t="s">
        <v>3</v>
      </c>
      <c r="D2782" s="2" t="s">
        <v>81</v>
      </c>
      <c r="E2782" s="3">
        <v>42571</v>
      </c>
      <c r="F2782" s="2" t="s">
        <v>5</v>
      </c>
      <c r="G2782" s="5">
        <v>4</v>
      </c>
      <c r="H2782" s="5">
        <v>12.42</v>
      </c>
      <c r="I2782" s="5">
        <v>49.68</v>
      </c>
      <c r="J2782" s="5">
        <f t="shared" si="43"/>
        <v>8</v>
      </c>
    </row>
    <row r="2783" spans="1:10" x14ac:dyDescent="0.35">
      <c r="A2783" s="2" t="s">
        <v>2</v>
      </c>
      <c r="B2783" s="2" t="s">
        <v>551</v>
      </c>
      <c r="C2783" s="2" t="s">
        <v>3</v>
      </c>
      <c r="D2783" s="2" t="s">
        <v>385</v>
      </c>
      <c r="E2783" s="3">
        <v>42571</v>
      </c>
      <c r="F2783" s="2" t="s">
        <v>5</v>
      </c>
      <c r="G2783" s="5">
        <v>7</v>
      </c>
      <c r="H2783" s="5">
        <v>12.42</v>
      </c>
      <c r="I2783" s="5">
        <v>86.94</v>
      </c>
      <c r="J2783" s="5">
        <f t="shared" si="43"/>
        <v>14</v>
      </c>
    </row>
    <row r="2784" spans="1:10" x14ac:dyDescent="0.35">
      <c r="A2784" s="2" t="s">
        <v>16</v>
      </c>
      <c r="B2784" s="2" t="s">
        <v>25</v>
      </c>
      <c r="C2784" s="2" t="s">
        <v>10</v>
      </c>
      <c r="D2784" s="2" t="s">
        <v>39</v>
      </c>
      <c r="E2784" s="3">
        <v>42571</v>
      </c>
      <c r="F2784" s="2" t="s">
        <v>12</v>
      </c>
      <c r="G2784" s="5">
        <v>10</v>
      </c>
      <c r="H2784" s="5">
        <v>16.32</v>
      </c>
      <c r="I2784" s="5">
        <v>163.19999999999999</v>
      </c>
      <c r="J2784" s="5">
        <f t="shared" si="43"/>
        <v>30</v>
      </c>
    </row>
    <row r="2785" spans="1:10" x14ac:dyDescent="0.35">
      <c r="A2785" s="2" t="s">
        <v>16</v>
      </c>
      <c r="B2785" s="2" t="s">
        <v>43</v>
      </c>
      <c r="C2785" s="2" t="s">
        <v>10</v>
      </c>
      <c r="D2785" s="2" t="s">
        <v>388</v>
      </c>
      <c r="E2785" s="3">
        <v>42571</v>
      </c>
      <c r="F2785" s="2" t="s">
        <v>5</v>
      </c>
      <c r="G2785" s="5">
        <v>8</v>
      </c>
      <c r="H2785" s="5">
        <v>12.42</v>
      </c>
      <c r="I2785" s="5">
        <v>99.36</v>
      </c>
      <c r="J2785" s="5">
        <f t="shared" si="43"/>
        <v>16</v>
      </c>
    </row>
    <row r="2786" spans="1:10" x14ac:dyDescent="0.35">
      <c r="A2786" s="2" t="s">
        <v>37</v>
      </c>
      <c r="B2786" s="2" t="s">
        <v>6</v>
      </c>
      <c r="C2786" s="2" t="s">
        <v>3</v>
      </c>
      <c r="D2786" s="2" t="s">
        <v>240</v>
      </c>
      <c r="E2786" s="3">
        <v>42571</v>
      </c>
      <c r="F2786" s="2" t="s">
        <v>15</v>
      </c>
      <c r="G2786" s="5">
        <v>7</v>
      </c>
      <c r="H2786" s="5">
        <v>17.829999999999998</v>
      </c>
      <c r="I2786" s="5">
        <v>124.80999999999999</v>
      </c>
      <c r="J2786" s="5">
        <f t="shared" si="43"/>
        <v>24.5</v>
      </c>
    </row>
    <row r="2787" spans="1:10" x14ac:dyDescent="0.35">
      <c r="A2787" s="2" t="s">
        <v>2</v>
      </c>
      <c r="B2787" s="2" t="s">
        <v>550</v>
      </c>
      <c r="C2787" s="2" t="s">
        <v>3</v>
      </c>
      <c r="D2787" s="2" t="s">
        <v>272</v>
      </c>
      <c r="E2787" s="3">
        <v>42571</v>
      </c>
      <c r="F2787" s="2" t="s">
        <v>5</v>
      </c>
      <c r="G2787" s="5">
        <v>10</v>
      </c>
      <c r="H2787" s="5">
        <v>12.42</v>
      </c>
      <c r="I2787" s="5">
        <v>124.2</v>
      </c>
      <c r="J2787" s="5">
        <f t="shared" si="43"/>
        <v>20</v>
      </c>
    </row>
    <row r="2788" spans="1:10" x14ac:dyDescent="0.35">
      <c r="A2788" s="2" t="s">
        <v>21</v>
      </c>
      <c r="B2788" s="2" t="s">
        <v>550</v>
      </c>
      <c r="C2788" s="2" t="s">
        <v>3</v>
      </c>
      <c r="D2788" s="2" t="s">
        <v>224</v>
      </c>
      <c r="E2788" s="3">
        <v>42571</v>
      </c>
      <c r="F2788" s="2" t="s">
        <v>5</v>
      </c>
      <c r="G2788" s="5">
        <v>7</v>
      </c>
      <c r="H2788" s="5">
        <v>12.42</v>
      </c>
      <c r="I2788" s="5">
        <v>86.94</v>
      </c>
      <c r="J2788" s="5">
        <f t="shared" si="43"/>
        <v>14</v>
      </c>
    </row>
    <row r="2789" spans="1:10" x14ac:dyDescent="0.35">
      <c r="A2789" s="2" t="s">
        <v>2</v>
      </c>
      <c r="B2789" s="2" t="s">
        <v>551</v>
      </c>
      <c r="C2789" s="2" t="s">
        <v>3</v>
      </c>
      <c r="D2789" s="2" t="s">
        <v>325</v>
      </c>
      <c r="E2789" s="3">
        <v>42571</v>
      </c>
      <c r="F2789" s="2" t="s">
        <v>12</v>
      </c>
      <c r="G2789" s="5">
        <v>7</v>
      </c>
      <c r="H2789" s="5">
        <v>16.32</v>
      </c>
      <c r="I2789" s="5">
        <v>114.24000000000001</v>
      </c>
      <c r="J2789" s="5">
        <f t="shared" si="43"/>
        <v>21</v>
      </c>
    </row>
    <row r="2790" spans="1:10" x14ac:dyDescent="0.35">
      <c r="A2790" s="2" t="s">
        <v>16</v>
      </c>
      <c r="B2790" s="2" t="s">
        <v>112</v>
      </c>
      <c r="C2790" s="2" t="s">
        <v>10</v>
      </c>
      <c r="D2790" s="2" t="s">
        <v>458</v>
      </c>
      <c r="E2790" s="3">
        <v>42571</v>
      </c>
      <c r="F2790" s="2" t="s">
        <v>5</v>
      </c>
      <c r="G2790" s="5">
        <v>5</v>
      </c>
      <c r="H2790" s="5">
        <v>12.42</v>
      </c>
      <c r="I2790" s="5">
        <v>62.1</v>
      </c>
      <c r="J2790" s="5">
        <f t="shared" si="43"/>
        <v>10</v>
      </c>
    </row>
    <row r="2791" spans="1:10" x14ac:dyDescent="0.35">
      <c r="A2791" s="2" t="s">
        <v>21</v>
      </c>
      <c r="B2791" s="2" t="s">
        <v>6</v>
      </c>
      <c r="C2791" s="2" t="s">
        <v>3</v>
      </c>
      <c r="D2791" s="2" t="s">
        <v>38</v>
      </c>
      <c r="E2791" s="3">
        <v>42571</v>
      </c>
      <c r="F2791" s="2" t="s">
        <v>18</v>
      </c>
      <c r="G2791" s="5">
        <v>8</v>
      </c>
      <c r="H2791" s="5">
        <v>53.35</v>
      </c>
      <c r="I2791" s="5">
        <v>426.8</v>
      </c>
      <c r="J2791" s="5">
        <f t="shared" si="43"/>
        <v>48</v>
      </c>
    </row>
    <row r="2792" spans="1:10" x14ac:dyDescent="0.35">
      <c r="A2792" s="2" t="s">
        <v>21</v>
      </c>
      <c r="B2792" s="2" t="s">
        <v>550</v>
      </c>
      <c r="C2792" s="2" t="s">
        <v>3</v>
      </c>
      <c r="D2792" s="2" t="s">
        <v>317</v>
      </c>
      <c r="E2792" s="3">
        <v>42572</v>
      </c>
      <c r="F2792" s="2" t="s">
        <v>15</v>
      </c>
      <c r="G2792" s="5">
        <v>4</v>
      </c>
      <c r="H2792" s="5">
        <v>17.829999999999998</v>
      </c>
      <c r="I2792" s="5">
        <v>71.319999999999993</v>
      </c>
      <c r="J2792" s="5">
        <f t="shared" si="43"/>
        <v>14</v>
      </c>
    </row>
    <row r="2793" spans="1:10" x14ac:dyDescent="0.35">
      <c r="A2793" s="2" t="s">
        <v>16</v>
      </c>
      <c r="B2793" s="2" t="s">
        <v>25</v>
      </c>
      <c r="C2793" s="2" t="s">
        <v>10</v>
      </c>
      <c r="D2793" s="2" t="s">
        <v>293</v>
      </c>
      <c r="E2793" s="3">
        <v>42572</v>
      </c>
      <c r="F2793" s="2" t="s">
        <v>18</v>
      </c>
      <c r="G2793" s="5">
        <v>8</v>
      </c>
      <c r="H2793" s="5">
        <v>53.35</v>
      </c>
      <c r="I2793" s="5">
        <v>426.8</v>
      </c>
      <c r="J2793" s="5">
        <f t="shared" si="43"/>
        <v>48</v>
      </c>
    </row>
    <row r="2794" spans="1:10" x14ac:dyDescent="0.35">
      <c r="A2794" s="2" t="s">
        <v>16</v>
      </c>
      <c r="B2794" s="2" t="s">
        <v>25</v>
      </c>
      <c r="C2794" s="2" t="s">
        <v>10</v>
      </c>
      <c r="D2794" s="2" t="s">
        <v>500</v>
      </c>
      <c r="E2794" s="3">
        <v>42572</v>
      </c>
      <c r="F2794" s="2" t="s">
        <v>18</v>
      </c>
      <c r="G2794" s="5">
        <v>2</v>
      </c>
      <c r="H2794" s="5">
        <v>53.35</v>
      </c>
      <c r="I2794" s="5">
        <v>106.7</v>
      </c>
      <c r="J2794" s="5">
        <f t="shared" si="43"/>
        <v>12</v>
      </c>
    </row>
    <row r="2795" spans="1:10" x14ac:dyDescent="0.35">
      <c r="A2795" s="2" t="s">
        <v>21</v>
      </c>
      <c r="B2795" s="2" t="s">
        <v>550</v>
      </c>
      <c r="C2795" s="2" t="s">
        <v>3</v>
      </c>
      <c r="D2795" s="2" t="s">
        <v>276</v>
      </c>
      <c r="E2795" s="3">
        <v>42572</v>
      </c>
      <c r="F2795" s="2" t="s">
        <v>18</v>
      </c>
      <c r="G2795" s="5">
        <v>2</v>
      </c>
      <c r="H2795" s="5">
        <v>53.35</v>
      </c>
      <c r="I2795" s="5">
        <v>106.7</v>
      </c>
      <c r="J2795" s="5">
        <f t="shared" si="43"/>
        <v>12</v>
      </c>
    </row>
    <row r="2796" spans="1:10" x14ac:dyDescent="0.35">
      <c r="A2796" s="2" t="s">
        <v>8</v>
      </c>
      <c r="B2796" s="2" t="s">
        <v>9</v>
      </c>
      <c r="C2796" s="2" t="s">
        <v>10</v>
      </c>
      <c r="D2796" s="2" t="s">
        <v>239</v>
      </c>
      <c r="E2796" s="3">
        <v>42572</v>
      </c>
      <c r="F2796" s="2" t="s">
        <v>18</v>
      </c>
      <c r="G2796" s="5">
        <v>8</v>
      </c>
      <c r="H2796" s="5">
        <v>53.35</v>
      </c>
      <c r="I2796" s="5">
        <v>426.8</v>
      </c>
      <c r="J2796" s="5">
        <f t="shared" si="43"/>
        <v>48</v>
      </c>
    </row>
    <row r="2797" spans="1:10" x14ac:dyDescent="0.35">
      <c r="A2797" s="2" t="s">
        <v>2</v>
      </c>
      <c r="B2797" s="2" t="s">
        <v>549</v>
      </c>
      <c r="C2797" s="2" t="s">
        <v>3</v>
      </c>
      <c r="D2797" s="2" t="s">
        <v>459</v>
      </c>
      <c r="E2797" s="3">
        <v>42572</v>
      </c>
      <c r="F2797" s="2" t="s">
        <v>5</v>
      </c>
      <c r="G2797" s="5">
        <v>5</v>
      </c>
      <c r="H2797" s="5">
        <v>12.42</v>
      </c>
      <c r="I2797" s="5">
        <v>62.1</v>
      </c>
      <c r="J2797" s="5">
        <f t="shared" si="43"/>
        <v>10</v>
      </c>
    </row>
    <row r="2798" spans="1:10" x14ac:dyDescent="0.35">
      <c r="A2798" s="2" t="s">
        <v>16</v>
      </c>
      <c r="B2798" s="2" t="s">
        <v>43</v>
      </c>
      <c r="C2798" s="2" t="s">
        <v>10</v>
      </c>
      <c r="D2798" s="2" t="s">
        <v>249</v>
      </c>
      <c r="E2798" s="3">
        <v>42572</v>
      </c>
      <c r="F2798" s="2" t="s">
        <v>15</v>
      </c>
      <c r="G2798" s="5">
        <v>9</v>
      </c>
      <c r="H2798" s="5">
        <v>17.829999999999998</v>
      </c>
      <c r="I2798" s="5">
        <v>160.46999999999997</v>
      </c>
      <c r="J2798" s="5">
        <f t="shared" si="43"/>
        <v>31.5</v>
      </c>
    </row>
    <row r="2799" spans="1:10" x14ac:dyDescent="0.35">
      <c r="A2799" s="2" t="s">
        <v>8</v>
      </c>
      <c r="B2799" s="2" t="s">
        <v>9</v>
      </c>
      <c r="C2799" s="2" t="s">
        <v>10</v>
      </c>
      <c r="D2799" s="2" t="s">
        <v>471</v>
      </c>
      <c r="E2799" s="3">
        <v>42572</v>
      </c>
      <c r="F2799" s="2" t="s">
        <v>12</v>
      </c>
      <c r="G2799" s="5">
        <v>7</v>
      </c>
      <c r="H2799" s="5">
        <v>16.32</v>
      </c>
      <c r="I2799" s="5">
        <v>114.24000000000001</v>
      </c>
      <c r="J2799" s="5">
        <f t="shared" si="43"/>
        <v>21</v>
      </c>
    </row>
    <row r="2800" spans="1:10" x14ac:dyDescent="0.35">
      <c r="A2800" s="2" t="s">
        <v>2</v>
      </c>
      <c r="B2800" s="2" t="s">
        <v>551</v>
      </c>
      <c r="C2800" s="2" t="s">
        <v>3</v>
      </c>
      <c r="D2800" s="2" t="s">
        <v>248</v>
      </c>
      <c r="E2800" s="3">
        <v>42572</v>
      </c>
      <c r="F2800" s="2" t="s">
        <v>12</v>
      </c>
      <c r="G2800" s="5">
        <v>9</v>
      </c>
      <c r="H2800" s="5">
        <v>16.32</v>
      </c>
      <c r="I2800" s="5">
        <v>146.88</v>
      </c>
      <c r="J2800" s="5">
        <f t="shared" si="43"/>
        <v>27</v>
      </c>
    </row>
    <row r="2801" spans="1:10" x14ac:dyDescent="0.35">
      <c r="A2801" s="2" t="s">
        <v>21</v>
      </c>
      <c r="B2801" s="2" t="s">
        <v>6</v>
      </c>
      <c r="C2801" s="2" t="s">
        <v>3</v>
      </c>
      <c r="D2801" s="2" t="s">
        <v>202</v>
      </c>
      <c r="E2801" s="3">
        <v>42572</v>
      </c>
      <c r="F2801" s="2" t="s">
        <v>18</v>
      </c>
      <c r="G2801" s="5">
        <v>8</v>
      </c>
      <c r="H2801" s="5">
        <v>53.35</v>
      </c>
      <c r="I2801" s="5">
        <v>426.8</v>
      </c>
      <c r="J2801" s="5">
        <f t="shared" si="43"/>
        <v>48</v>
      </c>
    </row>
    <row r="2802" spans="1:10" x14ac:dyDescent="0.35">
      <c r="A2802" s="2" t="s">
        <v>16</v>
      </c>
      <c r="B2802" s="2" t="s">
        <v>43</v>
      </c>
      <c r="C2802" s="2" t="s">
        <v>10</v>
      </c>
      <c r="D2802" s="2" t="s">
        <v>222</v>
      </c>
      <c r="E2802" s="3">
        <v>42572</v>
      </c>
      <c r="F2802" s="2" t="s">
        <v>5</v>
      </c>
      <c r="G2802" s="5">
        <v>9</v>
      </c>
      <c r="H2802" s="5">
        <v>12.42</v>
      </c>
      <c r="I2802" s="5">
        <v>111.78</v>
      </c>
      <c r="J2802" s="5">
        <f t="shared" si="43"/>
        <v>18</v>
      </c>
    </row>
    <row r="2803" spans="1:10" x14ac:dyDescent="0.35">
      <c r="A2803" s="2" t="s">
        <v>21</v>
      </c>
      <c r="B2803" s="2" t="s">
        <v>550</v>
      </c>
      <c r="C2803" s="2" t="s">
        <v>3</v>
      </c>
      <c r="D2803" s="2" t="s">
        <v>254</v>
      </c>
      <c r="E2803" s="3">
        <v>42572</v>
      </c>
      <c r="F2803" s="2" t="s">
        <v>12</v>
      </c>
      <c r="G2803" s="5">
        <v>10</v>
      </c>
      <c r="H2803" s="5">
        <v>16.32</v>
      </c>
      <c r="I2803" s="5">
        <v>163.19999999999999</v>
      </c>
      <c r="J2803" s="5">
        <f t="shared" si="43"/>
        <v>30</v>
      </c>
    </row>
    <row r="2804" spans="1:10" x14ac:dyDescent="0.35">
      <c r="A2804" s="2" t="s">
        <v>16</v>
      </c>
      <c r="B2804" s="2" t="s">
        <v>9</v>
      </c>
      <c r="C2804" s="2" t="s">
        <v>10</v>
      </c>
      <c r="D2804" s="2" t="s">
        <v>384</v>
      </c>
      <c r="E2804" s="3">
        <v>42573</v>
      </c>
      <c r="F2804" s="2" t="s">
        <v>5</v>
      </c>
      <c r="G2804" s="5">
        <v>7</v>
      </c>
      <c r="H2804" s="5">
        <v>12.42</v>
      </c>
      <c r="I2804" s="5">
        <v>86.94</v>
      </c>
      <c r="J2804" s="5">
        <f t="shared" si="43"/>
        <v>14</v>
      </c>
    </row>
    <row r="2805" spans="1:10" x14ac:dyDescent="0.35">
      <c r="A2805" s="2" t="s">
        <v>8</v>
      </c>
      <c r="B2805" s="2" t="s">
        <v>25</v>
      </c>
      <c r="C2805" s="2" t="s">
        <v>10</v>
      </c>
      <c r="D2805" s="2" t="s">
        <v>362</v>
      </c>
      <c r="E2805" s="3">
        <v>42573</v>
      </c>
      <c r="F2805" s="2" t="s">
        <v>18</v>
      </c>
      <c r="G2805" s="5">
        <v>2</v>
      </c>
      <c r="H2805" s="5">
        <v>53.35</v>
      </c>
      <c r="I2805" s="5">
        <v>106.7</v>
      </c>
      <c r="J2805" s="5">
        <f t="shared" si="43"/>
        <v>12</v>
      </c>
    </row>
    <row r="2806" spans="1:10" x14ac:dyDescent="0.35">
      <c r="A2806" s="2" t="s">
        <v>8</v>
      </c>
      <c r="B2806" s="2" t="s">
        <v>43</v>
      </c>
      <c r="C2806" s="2" t="s">
        <v>10</v>
      </c>
      <c r="D2806" s="2" t="s">
        <v>84</v>
      </c>
      <c r="E2806" s="3">
        <v>42573</v>
      </c>
      <c r="F2806" s="2" t="s">
        <v>5</v>
      </c>
      <c r="G2806" s="5">
        <v>2</v>
      </c>
      <c r="H2806" s="5">
        <v>12.42</v>
      </c>
      <c r="I2806" s="5">
        <v>24.84</v>
      </c>
      <c r="J2806" s="5">
        <f t="shared" si="43"/>
        <v>4</v>
      </c>
    </row>
    <row r="2807" spans="1:10" x14ac:dyDescent="0.35">
      <c r="A2807" s="2" t="s">
        <v>16</v>
      </c>
      <c r="B2807" s="2" t="s">
        <v>9</v>
      </c>
      <c r="C2807" s="2" t="s">
        <v>10</v>
      </c>
      <c r="D2807" s="2" t="s">
        <v>17</v>
      </c>
      <c r="E2807" s="3">
        <v>42573</v>
      </c>
      <c r="F2807" s="2" t="s">
        <v>18</v>
      </c>
      <c r="G2807" s="5">
        <v>1</v>
      </c>
      <c r="H2807" s="5">
        <v>53.35</v>
      </c>
      <c r="I2807" s="5">
        <v>53.35</v>
      </c>
      <c r="J2807" s="5">
        <f t="shared" si="43"/>
        <v>6</v>
      </c>
    </row>
    <row r="2808" spans="1:10" x14ac:dyDescent="0.35">
      <c r="A2808" s="2" t="s">
        <v>2</v>
      </c>
      <c r="B2808" s="2" t="s">
        <v>6</v>
      </c>
      <c r="C2808" s="2" t="s">
        <v>3</v>
      </c>
      <c r="D2808" s="2" t="s">
        <v>519</v>
      </c>
      <c r="E2808" s="3">
        <v>42573</v>
      </c>
      <c r="F2808" s="2" t="s">
        <v>5</v>
      </c>
      <c r="G2808" s="5">
        <v>2</v>
      </c>
      <c r="H2808" s="5">
        <v>12.42</v>
      </c>
      <c r="I2808" s="5">
        <v>24.84</v>
      </c>
      <c r="J2808" s="5">
        <f t="shared" si="43"/>
        <v>4</v>
      </c>
    </row>
    <row r="2809" spans="1:10" x14ac:dyDescent="0.35">
      <c r="A2809" s="2" t="s">
        <v>16</v>
      </c>
      <c r="B2809" s="2" t="s">
        <v>25</v>
      </c>
      <c r="C2809" s="2" t="s">
        <v>10</v>
      </c>
      <c r="D2809" s="2" t="s">
        <v>516</v>
      </c>
      <c r="E2809" s="3">
        <v>42573</v>
      </c>
      <c r="F2809" s="2" t="s">
        <v>5</v>
      </c>
      <c r="G2809" s="5">
        <v>10</v>
      </c>
      <c r="H2809" s="5">
        <v>12.42</v>
      </c>
      <c r="I2809" s="5">
        <v>124.2</v>
      </c>
      <c r="J2809" s="5">
        <f t="shared" si="43"/>
        <v>20</v>
      </c>
    </row>
    <row r="2810" spans="1:10" x14ac:dyDescent="0.35">
      <c r="A2810" s="2" t="s">
        <v>16</v>
      </c>
      <c r="B2810" s="2" t="s">
        <v>9</v>
      </c>
      <c r="C2810" s="2" t="s">
        <v>10</v>
      </c>
      <c r="D2810" s="2" t="s">
        <v>356</v>
      </c>
      <c r="E2810" s="3">
        <v>42574</v>
      </c>
      <c r="F2810" s="2" t="s">
        <v>18</v>
      </c>
      <c r="G2810" s="5">
        <v>2</v>
      </c>
      <c r="H2810" s="5">
        <v>53.35</v>
      </c>
      <c r="I2810" s="5">
        <v>106.7</v>
      </c>
      <c r="J2810" s="5">
        <f t="shared" si="43"/>
        <v>12</v>
      </c>
    </row>
    <row r="2811" spans="1:10" x14ac:dyDescent="0.35">
      <c r="A2811" s="2" t="s">
        <v>2</v>
      </c>
      <c r="B2811" s="2" t="s">
        <v>550</v>
      </c>
      <c r="C2811" s="2" t="s">
        <v>3</v>
      </c>
      <c r="D2811" s="2" t="s">
        <v>118</v>
      </c>
      <c r="E2811" s="3">
        <v>42574</v>
      </c>
      <c r="F2811" s="2" t="s">
        <v>5</v>
      </c>
      <c r="G2811" s="5">
        <v>7</v>
      </c>
      <c r="H2811" s="5">
        <v>12.42</v>
      </c>
      <c r="I2811" s="5">
        <v>86.94</v>
      </c>
      <c r="J2811" s="5">
        <f t="shared" si="43"/>
        <v>14</v>
      </c>
    </row>
    <row r="2812" spans="1:10" x14ac:dyDescent="0.35">
      <c r="A2812" s="2" t="s">
        <v>2</v>
      </c>
      <c r="B2812" s="2" t="s">
        <v>6</v>
      </c>
      <c r="C2812" s="2" t="s">
        <v>3</v>
      </c>
      <c r="D2812" s="2" t="s">
        <v>246</v>
      </c>
      <c r="E2812" s="3">
        <v>42574</v>
      </c>
      <c r="F2812" s="2" t="s">
        <v>12</v>
      </c>
      <c r="G2812" s="5">
        <v>10</v>
      </c>
      <c r="H2812" s="5">
        <v>16.32</v>
      </c>
      <c r="I2812" s="5">
        <v>163.19999999999999</v>
      </c>
      <c r="J2812" s="5">
        <f t="shared" si="43"/>
        <v>30</v>
      </c>
    </row>
    <row r="2813" spans="1:10" x14ac:dyDescent="0.35">
      <c r="A2813" s="2" t="s">
        <v>2</v>
      </c>
      <c r="B2813" s="2" t="s">
        <v>6</v>
      </c>
      <c r="C2813" s="2" t="s">
        <v>3</v>
      </c>
      <c r="D2813" s="2" t="s">
        <v>296</v>
      </c>
      <c r="E2813" s="3">
        <v>42574</v>
      </c>
      <c r="F2813" s="2" t="s">
        <v>15</v>
      </c>
      <c r="G2813" s="5">
        <v>4</v>
      </c>
      <c r="H2813" s="5">
        <v>17.829999999999998</v>
      </c>
      <c r="I2813" s="5">
        <v>71.319999999999993</v>
      </c>
      <c r="J2813" s="5">
        <f t="shared" si="43"/>
        <v>14</v>
      </c>
    </row>
    <row r="2814" spans="1:10" x14ac:dyDescent="0.35">
      <c r="A2814" s="2" t="s">
        <v>8</v>
      </c>
      <c r="B2814" s="2" t="s">
        <v>43</v>
      </c>
      <c r="C2814" s="2" t="s">
        <v>10</v>
      </c>
      <c r="D2814" s="2" t="s">
        <v>531</v>
      </c>
      <c r="E2814" s="3">
        <v>42574</v>
      </c>
      <c r="F2814" s="2" t="s">
        <v>15</v>
      </c>
      <c r="G2814" s="5">
        <v>5</v>
      </c>
      <c r="H2814" s="5">
        <v>17.829999999999998</v>
      </c>
      <c r="I2814" s="5">
        <v>89.149999999999991</v>
      </c>
      <c r="J2814" s="5">
        <f t="shared" si="43"/>
        <v>17.5</v>
      </c>
    </row>
    <row r="2815" spans="1:10" x14ac:dyDescent="0.35">
      <c r="A2815" s="2" t="s">
        <v>2</v>
      </c>
      <c r="B2815" s="2" t="s">
        <v>550</v>
      </c>
      <c r="C2815" s="2" t="s">
        <v>3</v>
      </c>
      <c r="D2815" s="2" t="s">
        <v>461</v>
      </c>
      <c r="E2815" s="3">
        <v>42574</v>
      </c>
      <c r="F2815" s="2" t="s">
        <v>12</v>
      </c>
      <c r="G2815" s="5">
        <v>8</v>
      </c>
      <c r="H2815" s="5">
        <v>16.32</v>
      </c>
      <c r="I2815" s="5">
        <v>130.56</v>
      </c>
      <c r="J2815" s="5">
        <f t="shared" si="43"/>
        <v>24</v>
      </c>
    </row>
    <row r="2816" spans="1:10" x14ac:dyDescent="0.35">
      <c r="A2816" s="2" t="s">
        <v>21</v>
      </c>
      <c r="B2816" s="2" t="s">
        <v>550</v>
      </c>
      <c r="C2816" s="2" t="s">
        <v>3</v>
      </c>
      <c r="D2816" s="2" t="s">
        <v>382</v>
      </c>
      <c r="E2816" s="3">
        <v>42574</v>
      </c>
      <c r="F2816" s="2" t="s">
        <v>15</v>
      </c>
      <c r="G2816" s="5">
        <v>2</v>
      </c>
      <c r="H2816" s="5">
        <v>17.829999999999998</v>
      </c>
      <c r="I2816" s="5">
        <v>35.659999999999997</v>
      </c>
      <c r="J2816" s="5">
        <f t="shared" si="43"/>
        <v>7</v>
      </c>
    </row>
    <row r="2817" spans="1:10" x14ac:dyDescent="0.35">
      <c r="A2817" s="2" t="s">
        <v>2</v>
      </c>
      <c r="B2817" s="2" t="s">
        <v>551</v>
      </c>
      <c r="C2817" s="2" t="s">
        <v>3</v>
      </c>
      <c r="D2817" s="2" t="s">
        <v>63</v>
      </c>
      <c r="E2817" s="3">
        <v>42574</v>
      </c>
      <c r="F2817" s="2" t="s">
        <v>5</v>
      </c>
      <c r="G2817" s="5">
        <v>6</v>
      </c>
      <c r="H2817" s="5">
        <v>12.42</v>
      </c>
      <c r="I2817" s="5">
        <v>74.52</v>
      </c>
      <c r="J2817" s="5">
        <f t="shared" si="43"/>
        <v>12</v>
      </c>
    </row>
    <row r="2818" spans="1:10" x14ac:dyDescent="0.35">
      <c r="A2818" s="2" t="s">
        <v>21</v>
      </c>
      <c r="B2818" s="2" t="s">
        <v>6</v>
      </c>
      <c r="C2818" s="2" t="s">
        <v>3</v>
      </c>
      <c r="D2818" s="2" t="s">
        <v>202</v>
      </c>
      <c r="E2818" s="3">
        <v>42574</v>
      </c>
      <c r="F2818" s="2" t="s">
        <v>18</v>
      </c>
      <c r="G2818" s="5">
        <v>9</v>
      </c>
      <c r="H2818" s="5">
        <v>53.35</v>
      </c>
      <c r="I2818" s="5">
        <v>480.15000000000003</v>
      </c>
      <c r="J2818" s="5">
        <f t="shared" si="43"/>
        <v>54</v>
      </c>
    </row>
    <row r="2819" spans="1:10" x14ac:dyDescent="0.35">
      <c r="A2819" s="2" t="s">
        <v>21</v>
      </c>
      <c r="B2819" s="2" t="s">
        <v>551</v>
      </c>
      <c r="C2819" s="2" t="s">
        <v>3</v>
      </c>
      <c r="D2819" s="2" t="s">
        <v>219</v>
      </c>
      <c r="E2819" s="3">
        <v>42574</v>
      </c>
      <c r="F2819" s="2" t="s">
        <v>15</v>
      </c>
      <c r="G2819" s="5">
        <v>10</v>
      </c>
      <c r="H2819" s="5">
        <v>17.829999999999998</v>
      </c>
      <c r="I2819" s="5">
        <v>178.29999999999998</v>
      </c>
      <c r="J2819" s="5">
        <f t="shared" ref="J2819:J2882" si="44">IF(F2819="Junk",G2819*2,IF(F2819="Stuff",G2819*3,IF(F2819="Things",G2819*3.5,G2819*6)))</f>
        <v>35</v>
      </c>
    </row>
    <row r="2820" spans="1:10" x14ac:dyDescent="0.35">
      <c r="A2820" s="2" t="s">
        <v>16</v>
      </c>
      <c r="B2820" s="2" t="s">
        <v>9</v>
      </c>
      <c r="C2820" s="2" t="s">
        <v>10</v>
      </c>
      <c r="D2820" s="2" t="s">
        <v>314</v>
      </c>
      <c r="E2820" s="3">
        <v>42574</v>
      </c>
      <c r="F2820" s="2" t="s">
        <v>5</v>
      </c>
      <c r="G2820" s="5">
        <v>4</v>
      </c>
      <c r="H2820" s="5">
        <v>12.42</v>
      </c>
      <c r="I2820" s="5">
        <v>49.68</v>
      </c>
      <c r="J2820" s="5">
        <f t="shared" si="44"/>
        <v>8</v>
      </c>
    </row>
    <row r="2821" spans="1:10" x14ac:dyDescent="0.35">
      <c r="A2821" s="2" t="s">
        <v>2</v>
      </c>
      <c r="B2821" s="2" t="s">
        <v>550</v>
      </c>
      <c r="C2821" s="2" t="s">
        <v>3</v>
      </c>
      <c r="D2821" s="2" t="s">
        <v>204</v>
      </c>
      <c r="E2821" s="3">
        <v>42574</v>
      </c>
      <c r="F2821" s="2" t="s">
        <v>15</v>
      </c>
      <c r="G2821" s="5">
        <v>5</v>
      </c>
      <c r="H2821" s="5">
        <v>17.829999999999998</v>
      </c>
      <c r="I2821" s="5">
        <v>89.149999999999991</v>
      </c>
      <c r="J2821" s="5">
        <f t="shared" si="44"/>
        <v>17.5</v>
      </c>
    </row>
    <row r="2822" spans="1:10" x14ac:dyDescent="0.35">
      <c r="A2822" s="2" t="s">
        <v>16</v>
      </c>
      <c r="B2822" s="2" t="s">
        <v>9</v>
      </c>
      <c r="C2822" s="2" t="s">
        <v>10</v>
      </c>
      <c r="D2822" s="2" t="s">
        <v>529</v>
      </c>
      <c r="E2822" s="3">
        <v>42574</v>
      </c>
      <c r="F2822" s="2" t="s">
        <v>15</v>
      </c>
      <c r="G2822" s="5">
        <v>8</v>
      </c>
      <c r="H2822" s="5">
        <v>17.829999999999998</v>
      </c>
      <c r="I2822" s="5">
        <v>142.63999999999999</v>
      </c>
      <c r="J2822" s="5">
        <f t="shared" si="44"/>
        <v>28</v>
      </c>
    </row>
    <row r="2823" spans="1:10" x14ac:dyDescent="0.35">
      <c r="A2823" s="2" t="s">
        <v>2</v>
      </c>
      <c r="B2823" s="2" t="s">
        <v>550</v>
      </c>
      <c r="C2823" s="2" t="s">
        <v>3</v>
      </c>
      <c r="D2823" s="2" t="s">
        <v>204</v>
      </c>
      <c r="E2823" s="3">
        <v>42574</v>
      </c>
      <c r="F2823" s="2" t="s">
        <v>18</v>
      </c>
      <c r="G2823" s="5">
        <v>6</v>
      </c>
      <c r="H2823" s="5">
        <v>53.35</v>
      </c>
      <c r="I2823" s="5">
        <v>320.10000000000002</v>
      </c>
      <c r="J2823" s="5">
        <f t="shared" si="44"/>
        <v>36</v>
      </c>
    </row>
    <row r="2824" spans="1:10" x14ac:dyDescent="0.35">
      <c r="A2824" s="2" t="s">
        <v>2</v>
      </c>
      <c r="B2824" s="2" t="s">
        <v>551</v>
      </c>
      <c r="C2824" s="2" t="s">
        <v>3</v>
      </c>
      <c r="D2824" s="2" t="s">
        <v>218</v>
      </c>
      <c r="E2824" s="3">
        <v>42574</v>
      </c>
      <c r="F2824" s="2" t="s">
        <v>5</v>
      </c>
      <c r="G2824" s="5">
        <v>8</v>
      </c>
      <c r="H2824" s="5">
        <v>12.42</v>
      </c>
      <c r="I2824" s="5">
        <v>99.36</v>
      </c>
      <c r="J2824" s="5">
        <f t="shared" si="44"/>
        <v>16</v>
      </c>
    </row>
    <row r="2825" spans="1:10" x14ac:dyDescent="0.35">
      <c r="A2825" s="2" t="s">
        <v>2</v>
      </c>
      <c r="B2825" s="2" t="s">
        <v>6</v>
      </c>
      <c r="C2825" s="2" t="s">
        <v>3</v>
      </c>
      <c r="D2825" s="2" t="s">
        <v>354</v>
      </c>
      <c r="E2825" s="3">
        <v>42574</v>
      </c>
      <c r="F2825" s="2" t="s">
        <v>18</v>
      </c>
      <c r="G2825" s="5">
        <v>3</v>
      </c>
      <c r="H2825" s="5">
        <v>53.35</v>
      </c>
      <c r="I2825" s="5">
        <v>160.05000000000001</v>
      </c>
      <c r="J2825" s="5">
        <f t="shared" si="44"/>
        <v>18</v>
      </c>
    </row>
    <row r="2826" spans="1:10" x14ac:dyDescent="0.35">
      <c r="A2826" s="2" t="s">
        <v>16</v>
      </c>
      <c r="B2826" s="2" t="s">
        <v>9</v>
      </c>
      <c r="C2826" s="2" t="s">
        <v>10</v>
      </c>
      <c r="D2826" s="2" t="s">
        <v>148</v>
      </c>
      <c r="E2826" s="3">
        <v>42575</v>
      </c>
      <c r="F2826" s="2" t="s">
        <v>5</v>
      </c>
      <c r="G2826" s="5">
        <v>7</v>
      </c>
      <c r="H2826" s="5">
        <v>12.42</v>
      </c>
      <c r="I2826" s="5">
        <v>86.94</v>
      </c>
      <c r="J2826" s="5">
        <f t="shared" si="44"/>
        <v>14</v>
      </c>
    </row>
    <row r="2827" spans="1:10" x14ac:dyDescent="0.35">
      <c r="A2827" s="2" t="s">
        <v>2</v>
      </c>
      <c r="B2827" s="2" t="s">
        <v>550</v>
      </c>
      <c r="C2827" s="2" t="s">
        <v>3</v>
      </c>
      <c r="D2827" s="2" t="s">
        <v>204</v>
      </c>
      <c r="E2827" s="3">
        <v>42575</v>
      </c>
      <c r="F2827" s="2" t="s">
        <v>15</v>
      </c>
      <c r="G2827" s="5">
        <v>5</v>
      </c>
      <c r="H2827" s="5">
        <v>17.829999999999998</v>
      </c>
      <c r="I2827" s="5">
        <v>89.149999999999991</v>
      </c>
      <c r="J2827" s="5">
        <f t="shared" si="44"/>
        <v>17.5</v>
      </c>
    </row>
    <row r="2828" spans="1:10" x14ac:dyDescent="0.35">
      <c r="A2828" s="2" t="s">
        <v>37</v>
      </c>
      <c r="B2828" s="2" t="s">
        <v>550</v>
      </c>
      <c r="C2828" s="2" t="s">
        <v>3</v>
      </c>
      <c r="D2828" s="2" t="s">
        <v>396</v>
      </c>
      <c r="E2828" s="3">
        <v>42575</v>
      </c>
      <c r="F2828" s="2" t="s">
        <v>12</v>
      </c>
      <c r="G2828" s="5">
        <v>7</v>
      </c>
      <c r="H2828" s="5">
        <v>16.32</v>
      </c>
      <c r="I2828" s="5">
        <v>114.24000000000001</v>
      </c>
      <c r="J2828" s="5">
        <f t="shared" si="44"/>
        <v>21</v>
      </c>
    </row>
    <row r="2829" spans="1:10" x14ac:dyDescent="0.35">
      <c r="A2829" s="2" t="s">
        <v>37</v>
      </c>
      <c r="B2829" s="2" t="s">
        <v>6</v>
      </c>
      <c r="C2829" s="2" t="s">
        <v>3</v>
      </c>
      <c r="D2829" s="2" t="s">
        <v>225</v>
      </c>
      <c r="E2829" s="3">
        <v>42575</v>
      </c>
      <c r="F2829" s="2" t="s">
        <v>5</v>
      </c>
      <c r="G2829" s="5">
        <v>3</v>
      </c>
      <c r="H2829" s="5">
        <v>12.42</v>
      </c>
      <c r="I2829" s="5">
        <v>37.26</v>
      </c>
      <c r="J2829" s="5">
        <f t="shared" si="44"/>
        <v>6</v>
      </c>
    </row>
    <row r="2830" spans="1:10" x14ac:dyDescent="0.35">
      <c r="A2830" s="2" t="s">
        <v>2</v>
      </c>
      <c r="B2830" s="2" t="s">
        <v>551</v>
      </c>
      <c r="C2830" s="2" t="s">
        <v>3</v>
      </c>
      <c r="D2830" s="2" t="s">
        <v>422</v>
      </c>
      <c r="E2830" s="3">
        <v>42575</v>
      </c>
      <c r="F2830" s="2" t="s">
        <v>5</v>
      </c>
      <c r="G2830" s="5">
        <v>2</v>
      </c>
      <c r="H2830" s="5">
        <v>12.42</v>
      </c>
      <c r="I2830" s="5">
        <v>24.84</v>
      </c>
      <c r="J2830" s="5">
        <f t="shared" si="44"/>
        <v>4</v>
      </c>
    </row>
    <row r="2831" spans="1:10" x14ac:dyDescent="0.35">
      <c r="A2831" s="2" t="s">
        <v>2</v>
      </c>
      <c r="B2831" s="2" t="s">
        <v>551</v>
      </c>
      <c r="C2831" s="2" t="s">
        <v>3</v>
      </c>
      <c r="D2831" s="2" t="s">
        <v>490</v>
      </c>
      <c r="E2831" s="3">
        <v>42575</v>
      </c>
      <c r="F2831" s="2" t="s">
        <v>12</v>
      </c>
      <c r="G2831" s="5">
        <v>7</v>
      </c>
      <c r="H2831" s="5">
        <v>16.32</v>
      </c>
      <c r="I2831" s="5">
        <v>114.24000000000001</v>
      </c>
      <c r="J2831" s="5">
        <f t="shared" si="44"/>
        <v>21</v>
      </c>
    </row>
    <row r="2832" spans="1:10" x14ac:dyDescent="0.35">
      <c r="A2832" s="2" t="s">
        <v>2</v>
      </c>
      <c r="B2832" s="2" t="s">
        <v>551</v>
      </c>
      <c r="C2832" s="2" t="s">
        <v>3</v>
      </c>
      <c r="D2832" s="2" t="s">
        <v>247</v>
      </c>
      <c r="E2832" s="3">
        <v>42575</v>
      </c>
      <c r="F2832" s="2" t="s">
        <v>18</v>
      </c>
      <c r="G2832" s="5">
        <v>9</v>
      </c>
      <c r="H2832" s="5">
        <v>53.35</v>
      </c>
      <c r="I2832" s="5">
        <v>480.15000000000003</v>
      </c>
      <c r="J2832" s="5">
        <f t="shared" si="44"/>
        <v>54</v>
      </c>
    </row>
    <row r="2833" spans="1:10" x14ac:dyDescent="0.35">
      <c r="A2833" s="2" t="s">
        <v>8</v>
      </c>
      <c r="B2833" s="2" t="s">
        <v>9</v>
      </c>
      <c r="C2833" s="2" t="s">
        <v>10</v>
      </c>
      <c r="D2833" s="2" t="s">
        <v>471</v>
      </c>
      <c r="E2833" s="3">
        <v>42575</v>
      </c>
      <c r="F2833" s="2" t="s">
        <v>5</v>
      </c>
      <c r="G2833" s="5">
        <v>9</v>
      </c>
      <c r="H2833" s="5">
        <v>12.42</v>
      </c>
      <c r="I2833" s="5">
        <v>111.78</v>
      </c>
      <c r="J2833" s="5">
        <f t="shared" si="44"/>
        <v>18</v>
      </c>
    </row>
    <row r="2834" spans="1:10" x14ac:dyDescent="0.35">
      <c r="A2834" s="2" t="s">
        <v>16</v>
      </c>
      <c r="B2834" s="2" t="s">
        <v>43</v>
      </c>
      <c r="C2834" s="2" t="s">
        <v>10</v>
      </c>
      <c r="D2834" s="2" t="s">
        <v>177</v>
      </c>
      <c r="E2834" s="3">
        <v>42575</v>
      </c>
      <c r="F2834" s="2" t="s">
        <v>15</v>
      </c>
      <c r="G2834" s="5">
        <v>8</v>
      </c>
      <c r="H2834" s="5">
        <v>17.829999999999998</v>
      </c>
      <c r="I2834" s="5">
        <v>142.63999999999999</v>
      </c>
      <c r="J2834" s="5">
        <f t="shared" si="44"/>
        <v>28</v>
      </c>
    </row>
    <row r="2835" spans="1:10" x14ac:dyDescent="0.35">
      <c r="A2835" s="2" t="s">
        <v>16</v>
      </c>
      <c r="B2835" s="2" t="s">
        <v>9</v>
      </c>
      <c r="C2835" s="2" t="s">
        <v>10</v>
      </c>
      <c r="D2835" s="2" t="s">
        <v>168</v>
      </c>
      <c r="E2835" s="3">
        <v>42576</v>
      </c>
      <c r="F2835" s="2" t="s">
        <v>5</v>
      </c>
      <c r="G2835" s="5">
        <v>1</v>
      </c>
      <c r="H2835" s="5">
        <v>12.42</v>
      </c>
      <c r="I2835" s="5">
        <v>12.42</v>
      </c>
      <c r="J2835" s="5">
        <f t="shared" si="44"/>
        <v>2</v>
      </c>
    </row>
    <row r="2836" spans="1:10" x14ac:dyDescent="0.35">
      <c r="A2836" s="2" t="s">
        <v>37</v>
      </c>
      <c r="B2836" s="2" t="s">
        <v>6</v>
      </c>
      <c r="C2836" s="2" t="s">
        <v>3</v>
      </c>
      <c r="D2836" s="2" t="s">
        <v>22</v>
      </c>
      <c r="E2836" s="3">
        <v>42576</v>
      </c>
      <c r="F2836" s="2" t="s">
        <v>12</v>
      </c>
      <c r="G2836" s="5">
        <v>6</v>
      </c>
      <c r="H2836" s="5">
        <v>16.32</v>
      </c>
      <c r="I2836" s="5">
        <v>97.92</v>
      </c>
      <c r="J2836" s="5">
        <f t="shared" si="44"/>
        <v>18</v>
      </c>
    </row>
    <row r="2837" spans="1:10" x14ac:dyDescent="0.35">
      <c r="A2837" s="2" t="s">
        <v>2</v>
      </c>
      <c r="B2837" s="2" t="s">
        <v>551</v>
      </c>
      <c r="C2837" s="2" t="s">
        <v>3</v>
      </c>
      <c r="D2837" s="2" t="s">
        <v>420</v>
      </c>
      <c r="E2837" s="3">
        <v>42576</v>
      </c>
      <c r="F2837" s="2" t="s">
        <v>5</v>
      </c>
      <c r="G2837" s="5">
        <v>8</v>
      </c>
      <c r="H2837" s="5">
        <v>12.42</v>
      </c>
      <c r="I2837" s="5">
        <v>99.36</v>
      </c>
      <c r="J2837" s="5">
        <f t="shared" si="44"/>
        <v>16</v>
      </c>
    </row>
    <row r="2838" spans="1:10" x14ac:dyDescent="0.35">
      <c r="A2838" s="2" t="s">
        <v>21</v>
      </c>
      <c r="B2838" s="2" t="s">
        <v>551</v>
      </c>
      <c r="C2838" s="2" t="s">
        <v>3</v>
      </c>
      <c r="D2838" s="2" t="s">
        <v>523</v>
      </c>
      <c r="E2838" s="3">
        <v>42576</v>
      </c>
      <c r="F2838" s="2" t="s">
        <v>5</v>
      </c>
      <c r="G2838" s="5">
        <v>10</v>
      </c>
      <c r="H2838" s="5">
        <v>12.42</v>
      </c>
      <c r="I2838" s="5">
        <v>124.2</v>
      </c>
      <c r="J2838" s="5">
        <f t="shared" si="44"/>
        <v>20</v>
      </c>
    </row>
    <row r="2839" spans="1:10" x14ac:dyDescent="0.35">
      <c r="A2839" s="2" t="s">
        <v>21</v>
      </c>
      <c r="B2839" s="2" t="s">
        <v>551</v>
      </c>
      <c r="C2839" s="2" t="s">
        <v>3</v>
      </c>
      <c r="D2839" s="2" t="s">
        <v>162</v>
      </c>
      <c r="E2839" s="3">
        <v>42576</v>
      </c>
      <c r="F2839" s="2" t="s">
        <v>15</v>
      </c>
      <c r="G2839" s="5">
        <v>2</v>
      </c>
      <c r="H2839" s="5">
        <v>17.829999999999998</v>
      </c>
      <c r="I2839" s="5">
        <v>35.659999999999997</v>
      </c>
      <c r="J2839" s="5">
        <f t="shared" si="44"/>
        <v>7</v>
      </c>
    </row>
    <row r="2840" spans="1:10" x14ac:dyDescent="0.35">
      <c r="A2840" s="2" t="s">
        <v>37</v>
      </c>
      <c r="B2840" s="2" t="s">
        <v>551</v>
      </c>
      <c r="C2840" s="2" t="s">
        <v>3</v>
      </c>
      <c r="D2840" s="2" t="s">
        <v>27</v>
      </c>
      <c r="E2840" s="3">
        <v>42576</v>
      </c>
      <c r="F2840" s="2" t="s">
        <v>5</v>
      </c>
      <c r="G2840" s="5">
        <v>9</v>
      </c>
      <c r="H2840" s="5">
        <v>12.42</v>
      </c>
      <c r="I2840" s="5">
        <v>111.78</v>
      </c>
      <c r="J2840" s="5">
        <f t="shared" si="44"/>
        <v>18</v>
      </c>
    </row>
    <row r="2841" spans="1:10" x14ac:dyDescent="0.35">
      <c r="A2841" s="2" t="s">
        <v>16</v>
      </c>
      <c r="B2841" s="2" t="s">
        <v>43</v>
      </c>
      <c r="C2841" s="2" t="s">
        <v>10</v>
      </c>
      <c r="D2841" s="2" t="s">
        <v>410</v>
      </c>
      <c r="E2841" s="3">
        <v>42576</v>
      </c>
      <c r="F2841" s="2" t="s">
        <v>18</v>
      </c>
      <c r="G2841" s="5">
        <v>6</v>
      </c>
      <c r="H2841" s="5">
        <v>53.35</v>
      </c>
      <c r="I2841" s="5">
        <v>320.10000000000002</v>
      </c>
      <c r="J2841" s="5">
        <f t="shared" si="44"/>
        <v>36</v>
      </c>
    </row>
    <row r="2842" spans="1:10" x14ac:dyDescent="0.35">
      <c r="A2842" s="2" t="s">
        <v>8</v>
      </c>
      <c r="B2842" s="2" t="s">
        <v>9</v>
      </c>
      <c r="C2842" s="2" t="s">
        <v>10</v>
      </c>
      <c r="D2842" s="2" t="s">
        <v>143</v>
      </c>
      <c r="E2842" s="3">
        <v>42576</v>
      </c>
      <c r="F2842" s="2" t="s">
        <v>15</v>
      </c>
      <c r="G2842" s="5">
        <v>2</v>
      </c>
      <c r="H2842" s="5">
        <v>17.829999999999998</v>
      </c>
      <c r="I2842" s="5">
        <v>35.659999999999997</v>
      </c>
      <c r="J2842" s="5">
        <f t="shared" si="44"/>
        <v>7</v>
      </c>
    </row>
    <row r="2843" spans="1:10" x14ac:dyDescent="0.35">
      <c r="A2843" s="2" t="s">
        <v>21</v>
      </c>
      <c r="B2843" s="2" t="s">
        <v>550</v>
      </c>
      <c r="C2843" s="2" t="s">
        <v>3</v>
      </c>
      <c r="D2843" s="2" t="s">
        <v>144</v>
      </c>
      <c r="E2843" s="3">
        <v>42576</v>
      </c>
      <c r="F2843" s="2" t="s">
        <v>5</v>
      </c>
      <c r="G2843" s="5">
        <v>6</v>
      </c>
      <c r="H2843" s="5">
        <v>12.42</v>
      </c>
      <c r="I2843" s="5">
        <v>74.52</v>
      </c>
      <c r="J2843" s="5">
        <f t="shared" si="44"/>
        <v>12</v>
      </c>
    </row>
    <row r="2844" spans="1:10" x14ac:dyDescent="0.35">
      <c r="A2844" s="2" t="s">
        <v>16</v>
      </c>
      <c r="B2844" s="2" t="s">
        <v>25</v>
      </c>
      <c r="C2844" s="2" t="s">
        <v>10</v>
      </c>
      <c r="D2844" s="2" t="s">
        <v>291</v>
      </c>
      <c r="E2844" s="3">
        <v>42576</v>
      </c>
      <c r="F2844" s="2" t="s">
        <v>15</v>
      </c>
      <c r="G2844" s="5">
        <v>3</v>
      </c>
      <c r="H2844" s="5">
        <v>17.829999999999998</v>
      </c>
      <c r="I2844" s="5">
        <v>53.489999999999995</v>
      </c>
      <c r="J2844" s="5">
        <f t="shared" si="44"/>
        <v>10.5</v>
      </c>
    </row>
    <row r="2845" spans="1:10" x14ac:dyDescent="0.35">
      <c r="A2845" s="2" t="s">
        <v>2</v>
      </c>
      <c r="B2845" s="2" t="s">
        <v>551</v>
      </c>
      <c r="C2845" s="2" t="s">
        <v>3</v>
      </c>
      <c r="D2845" s="2" t="s">
        <v>197</v>
      </c>
      <c r="E2845" s="3">
        <v>42576</v>
      </c>
      <c r="F2845" s="2" t="s">
        <v>5</v>
      </c>
      <c r="G2845" s="5">
        <v>5</v>
      </c>
      <c r="H2845" s="5">
        <v>12.42</v>
      </c>
      <c r="I2845" s="5">
        <v>62.1</v>
      </c>
      <c r="J2845" s="5">
        <f t="shared" si="44"/>
        <v>10</v>
      </c>
    </row>
    <row r="2846" spans="1:10" x14ac:dyDescent="0.35">
      <c r="A2846" s="2" t="s">
        <v>2</v>
      </c>
      <c r="B2846" s="2" t="s">
        <v>550</v>
      </c>
      <c r="C2846" s="2" t="s">
        <v>3</v>
      </c>
      <c r="D2846" s="2" t="s">
        <v>317</v>
      </c>
      <c r="E2846" s="3">
        <v>42576</v>
      </c>
      <c r="F2846" s="2" t="s">
        <v>15</v>
      </c>
      <c r="G2846" s="5">
        <v>3</v>
      </c>
      <c r="H2846" s="5">
        <v>17.829999999999998</v>
      </c>
      <c r="I2846" s="5">
        <v>53.489999999999995</v>
      </c>
      <c r="J2846" s="5">
        <f t="shared" si="44"/>
        <v>10.5</v>
      </c>
    </row>
    <row r="2847" spans="1:10" x14ac:dyDescent="0.35">
      <c r="A2847" s="2" t="s">
        <v>8</v>
      </c>
      <c r="B2847" s="2" t="s">
        <v>25</v>
      </c>
      <c r="C2847" s="2" t="s">
        <v>10</v>
      </c>
      <c r="D2847" s="2" t="s">
        <v>299</v>
      </c>
      <c r="E2847" s="3">
        <v>42576</v>
      </c>
      <c r="F2847" s="2" t="s">
        <v>5</v>
      </c>
      <c r="G2847" s="5">
        <v>9</v>
      </c>
      <c r="H2847" s="5">
        <v>12.42</v>
      </c>
      <c r="I2847" s="5">
        <v>111.78</v>
      </c>
      <c r="J2847" s="5">
        <f t="shared" si="44"/>
        <v>18</v>
      </c>
    </row>
    <row r="2848" spans="1:10" x14ac:dyDescent="0.35">
      <c r="A2848" s="2" t="s">
        <v>8</v>
      </c>
      <c r="B2848" s="2" t="s">
        <v>9</v>
      </c>
      <c r="C2848" s="2" t="s">
        <v>10</v>
      </c>
      <c r="D2848" s="2" t="s">
        <v>115</v>
      </c>
      <c r="E2848" s="3">
        <v>42576</v>
      </c>
      <c r="F2848" s="2" t="s">
        <v>18</v>
      </c>
      <c r="G2848" s="5">
        <v>8</v>
      </c>
      <c r="H2848" s="5">
        <v>53.35</v>
      </c>
      <c r="I2848" s="5">
        <v>426.8</v>
      </c>
      <c r="J2848" s="5">
        <f t="shared" si="44"/>
        <v>48</v>
      </c>
    </row>
    <row r="2849" spans="1:10" x14ac:dyDescent="0.35">
      <c r="A2849" s="2" t="s">
        <v>2</v>
      </c>
      <c r="B2849" s="2" t="s">
        <v>550</v>
      </c>
      <c r="C2849" s="2" t="s">
        <v>3</v>
      </c>
      <c r="D2849" s="2" t="s">
        <v>14</v>
      </c>
      <c r="E2849" s="3">
        <v>42576</v>
      </c>
      <c r="F2849" s="2" t="s">
        <v>18</v>
      </c>
      <c r="G2849" s="5">
        <v>3</v>
      </c>
      <c r="H2849" s="5">
        <v>53.35</v>
      </c>
      <c r="I2849" s="5">
        <v>160.05000000000001</v>
      </c>
      <c r="J2849" s="5">
        <f t="shared" si="44"/>
        <v>18</v>
      </c>
    </row>
    <row r="2850" spans="1:10" x14ac:dyDescent="0.35">
      <c r="A2850" s="2" t="s">
        <v>8</v>
      </c>
      <c r="B2850" s="2" t="s">
        <v>9</v>
      </c>
      <c r="C2850" s="2" t="s">
        <v>10</v>
      </c>
      <c r="D2850" s="2" t="s">
        <v>252</v>
      </c>
      <c r="E2850" s="3">
        <v>42576</v>
      </c>
      <c r="F2850" s="2" t="s">
        <v>5</v>
      </c>
      <c r="G2850" s="5">
        <v>2</v>
      </c>
      <c r="H2850" s="5">
        <v>12.42</v>
      </c>
      <c r="I2850" s="5">
        <v>24.84</v>
      </c>
      <c r="J2850" s="5">
        <f t="shared" si="44"/>
        <v>4</v>
      </c>
    </row>
    <row r="2851" spans="1:10" x14ac:dyDescent="0.35">
      <c r="A2851" s="2" t="s">
        <v>2</v>
      </c>
      <c r="B2851" s="2" t="s">
        <v>6</v>
      </c>
      <c r="C2851" s="2" t="s">
        <v>3</v>
      </c>
      <c r="D2851" s="2" t="s">
        <v>538</v>
      </c>
      <c r="E2851" s="3">
        <v>42576</v>
      </c>
      <c r="F2851" s="2" t="s">
        <v>5</v>
      </c>
      <c r="G2851" s="5">
        <v>2</v>
      </c>
      <c r="H2851" s="5">
        <v>12.42</v>
      </c>
      <c r="I2851" s="5">
        <v>24.84</v>
      </c>
      <c r="J2851" s="5">
        <f t="shared" si="44"/>
        <v>4</v>
      </c>
    </row>
    <row r="2852" spans="1:10" x14ac:dyDescent="0.35">
      <c r="A2852" s="2" t="s">
        <v>2</v>
      </c>
      <c r="B2852" s="2" t="s">
        <v>550</v>
      </c>
      <c r="C2852" s="2" t="s">
        <v>3</v>
      </c>
      <c r="D2852" s="2" t="s">
        <v>508</v>
      </c>
      <c r="E2852" s="3">
        <v>42577</v>
      </c>
      <c r="F2852" s="2" t="s">
        <v>5</v>
      </c>
      <c r="G2852" s="5">
        <v>4</v>
      </c>
      <c r="H2852" s="5">
        <v>12.42</v>
      </c>
      <c r="I2852" s="5">
        <v>49.68</v>
      </c>
      <c r="J2852" s="5">
        <f t="shared" si="44"/>
        <v>8</v>
      </c>
    </row>
    <row r="2853" spans="1:10" x14ac:dyDescent="0.35">
      <c r="A2853" s="2" t="s">
        <v>16</v>
      </c>
      <c r="B2853" s="2" t="s">
        <v>112</v>
      </c>
      <c r="C2853" s="2" t="s">
        <v>10</v>
      </c>
      <c r="D2853" s="2" t="s">
        <v>131</v>
      </c>
      <c r="E2853" s="3">
        <v>42577</v>
      </c>
      <c r="F2853" s="2" t="s">
        <v>18</v>
      </c>
      <c r="G2853" s="5">
        <v>3</v>
      </c>
      <c r="H2853" s="5">
        <v>53.35</v>
      </c>
      <c r="I2853" s="5">
        <v>160.05000000000001</v>
      </c>
      <c r="J2853" s="5">
        <f t="shared" si="44"/>
        <v>18</v>
      </c>
    </row>
    <row r="2854" spans="1:10" x14ac:dyDescent="0.35">
      <c r="A2854" s="2" t="s">
        <v>16</v>
      </c>
      <c r="B2854" s="2" t="s">
        <v>43</v>
      </c>
      <c r="C2854" s="2" t="s">
        <v>10</v>
      </c>
      <c r="D2854" s="2" t="s">
        <v>108</v>
      </c>
      <c r="E2854" s="3">
        <v>42577</v>
      </c>
      <c r="F2854" s="2" t="s">
        <v>18</v>
      </c>
      <c r="G2854" s="5">
        <v>7</v>
      </c>
      <c r="H2854" s="5">
        <v>53.35</v>
      </c>
      <c r="I2854" s="5">
        <v>373.45</v>
      </c>
      <c r="J2854" s="5">
        <f t="shared" si="44"/>
        <v>42</v>
      </c>
    </row>
    <row r="2855" spans="1:10" x14ac:dyDescent="0.35">
      <c r="A2855" s="2" t="s">
        <v>2</v>
      </c>
      <c r="B2855" s="2" t="s">
        <v>549</v>
      </c>
      <c r="C2855" s="2" t="s">
        <v>3</v>
      </c>
      <c r="D2855" s="2" t="s">
        <v>452</v>
      </c>
      <c r="E2855" s="3">
        <v>42577</v>
      </c>
      <c r="F2855" s="2" t="s">
        <v>18</v>
      </c>
      <c r="G2855" s="5">
        <v>1</v>
      </c>
      <c r="H2855" s="5">
        <v>53.35</v>
      </c>
      <c r="I2855" s="5">
        <v>53.35</v>
      </c>
      <c r="J2855" s="5">
        <f t="shared" si="44"/>
        <v>6</v>
      </c>
    </row>
    <row r="2856" spans="1:10" x14ac:dyDescent="0.35">
      <c r="A2856" s="2" t="s">
        <v>2</v>
      </c>
      <c r="B2856" s="2" t="s">
        <v>6</v>
      </c>
      <c r="C2856" s="2" t="s">
        <v>3</v>
      </c>
      <c r="D2856" s="2" t="s">
        <v>190</v>
      </c>
      <c r="E2856" s="3">
        <v>42577</v>
      </c>
      <c r="F2856" s="2" t="s">
        <v>15</v>
      </c>
      <c r="G2856" s="5">
        <v>5</v>
      </c>
      <c r="H2856" s="5">
        <v>17.829999999999998</v>
      </c>
      <c r="I2856" s="5">
        <v>89.149999999999991</v>
      </c>
      <c r="J2856" s="5">
        <f t="shared" si="44"/>
        <v>17.5</v>
      </c>
    </row>
    <row r="2857" spans="1:10" x14ac:dyDescent="0.35">
      <c r="A2857" s="2" t="s">
        <v>8</v>
      </c>
      <c r="B2857" s="2" t="s">
        <v>112</v>
      </c>
      <c r="C2857" s="2" t="s">
        <v>10</v>
      </c>
      <c r="D2857" s="2" t="s">
        <v>113</v>
      </c>
      <c r="E2857" s="3">
        <v>42577</v>
      </c>
      <c r="F2857" s="2" t="s">
        <v>12</v>
      </c>
      <c r="G2857" s="5">
        <v>6</v>
      </c>
      <c r="H2857" s="5">
        <v>16.32</v>
      </c>
      <c r="I2857" s="5">
        <v>97.92</v>
      </c>
      <c r="J2857" s="5">
        <f t="shared" si="44"/>
        <v>18</v>
      </c>
    </row>
    <row r="2858" spans="1:10" x14ac:dyDescent="0.35">
      <c r="A2858" s="2" t="s">
        <v>37</v>
      </c>
      <c r="B2858" s="2" t="s">
        <v>6</v>
      </c>
      <c r="C2858" s="2" t="s">
        <v>3</v>
      </c>
      <c r="D2858" s="2" t="s">
        <v>297</v>
      </c>
      <c r="E2858" s="3">
        <v>42577</v>
      </c>
      <c r="F2858" s="2" t="s">
        <v>5</v>
      </c>
      <c r="G2858" s="5">
        <v>6</v>
      </c>
      <c r="H2858" s="5">
        <v>12.42</v>
      </c>
      <c r="I2858" s="5">
        <v>74.52</v>
      </c>
      <c r="J2858" s="5">
        <f t="shared" si="44"/>
        <v>12</v>
      </c>
    </row>
    <row r="2859" spans="1:10" x14ac:dyDescent="0.35">
      <c r="A2859" s="2" t="s">
        <v>8</v>
      </c>
      <c r="B2859" s="2" t="s">
        <v>112</v>
      </c>
      <c r="C2859" s="2" t="s">
        <v>10</v>
      </c>
      <c r="D2859" s="2" t="s">
        <v>142</v>
      </c>
      <c r="E2859" s="3">
        <v>42577</v>
      </c>
      <c r="F2859" s="2" t="s">
        <v>5</v>
      </c>
      <c r="G2859" s="5">
        <v>1</v>
      </c>
      <c r="H2859" s="5">
        <v>12.42</v>
      </c>
      <c r="I2859" s="5">
        <v>12.42</v>
      </c>
      <c r="J2859" s="5">
        <f t="shared" si="44"/>
        <v>2</v>
      </c>
    </row>
    <row r="2860" spans="1:10" x14ac:dyDescent="0.35">
      <c r="A2860" s="2" t="s">
        <v>16</v>
      </c>
      <c r="B2860" s="2" t="s">
        <v>9</v>
      </c>
      <c r="C2860" s="2" t="s">
        <v>10</v>
      </c>
      <c r="D2860" s="2" t="s">
        <v>474</v>
      </c>
      <c r="E2860" s="3">
        <v>42577</v>
      </c>
      <c r="F2860" s="2" t="s">
        <v>18</v>
      </c>
      <c r="G2860" s="5">
        <v>5</v>
      </c>
      <c r="H2860" s="5">
        <v>53.35</v>
      </c>
      <c r="I2860" s="5">
        <v>266.75</v>
      </c>
      <c r="J2860" s="5">
        <f t="shared" si="44"/>
        <v>30</v>
      </c>
    </row>
    <row r="2861" spans="1:10" x14ac:dyDescent="0.35">
      <c r="A2861" s="2" t="s">
        <v>2</v>
      </c>
      <c r="B2861" s="2" t="s">
        <v>551</v>
      </c>
      <c r="C2861" s="2" t="s">
        <v>3</v>
      </c>
      <c r="D2861" s="2" t="s">
        <v>523</v>
      </c>
      <c r="E2861" s="3">
        <v>42577</v>
      </c>
      <c r="F2861" s="2" t="s">
        <v>5</v>
      </c>
      <c r="G2861" s="5">
        <v>4</v>
      </c>
      <c r="H2861" s="5">
        <v>12.42</v>
      </c>
      <c r="I2861" s="5">
        <v>49.68</v>
      </c>
      <c r="J2861" s="5">
        <f t="shared" si="44"/>
        <v>8</v>
      </c>
    </row>
    <row r="2862" spans="1:10" x14ac:dyDescent="0.35">
      <c r="A2862" s="2" t="s">
        <v>16</v>
      </c>
      <c r="B2862" s="2" t="s">
        <v>112</v>
      </c>
      <c r="C2862" s="2" t="s">
        <v>10</v>
      </c>
      <c r="D2862" s="2" t="s">
        <v>320</v>
      </c>
      <c r="E2862" s="3">
        <v>42577</v>
      </c>
      <c r="F2862" s="2" t="s">
        <v>18</v>
      </c>
      <c r="G2862" s="5">
        <v>2</v>
      </c>
      <c r="H2862" s="5">
        <v>53.35</v>
      </c>
      <c r="I2862" s="5">
        <v>106.7</v>
      </c>
      <c r="J2862" s="5">
        <f t="shared" si="44"/>
        <v>12</v>
      </c>
    </row>
    <row r="2863" spans="1:10" x14ac:dyDescent="0.35">
      <c r="A2863" s="2" t="s">
        <v>2</v>
      </c>
      <c r="B2863" s="2" t="s">
        <v>549</v>
      </c>
      <c r="C2863" s="2" t="s">
        <v>3</v>
      </c>
      <c r="D2863" s="2" t="s">
        <v>435</v>
      </c>
      <c r="E2863" s="3">
        <v>42577</v>
      </c>
      <c r="F2863" s="2" t="s">
        <v>18</v>
      </c>
      <c r="G2863" s="5">
        <v>10</v>
      </c>
      <c r="H2863" s="5">
        <v>53.35</v>
      </c>
      <c r="I2863" s="5">
        <v>533.5</v>
      </c>
      <c r="J2863" s="5">
        <f t="shared" si="44"/>
        <v>60</v>
      </c>
    </row>
    <row r="2864" spans="1:10" x14ac:dyDescent="0.35">
      <c r="A2864" s="2" t="s">
        <v>2</v>
      </c>
      <c r="B2864" s="2" t="s">
        <v>549</v>
      </c>
      <c r="C2864" s="2" t="s">
        <v>3</v>
      </c>
      <c r="D2864" s="2" t="s">
        <v>459</v>
      </c>
      <c r="E2864" s="3">
        <v>42577</v>
      </c>
      <c r="F2864" s="2" t="s">
        <v>12</v>
      </c>
      <c r="G2864" s="5">
        <v>1</v>
      </c>
      <c r="H2864" s="5">
        <v>16.32</v>
      </c>
      <c r="I2864" s="5">
        <v>16.32</v>
      </c>
      <c r="J2864" s="5">
        <f t="shared" si="44"/>
        <v>3</v>
      </c>
    </row>
    <row r="2865" spans="1:10" x14ac:dyDescent="0.35">
      <c r="A2865" s="2" t="s">
        <v>37</v>
      </c>
      <c r="B2865" s="2" t="s">
        <v>551</v>
      </c>
      <c r="C2865" s="2" t="s">
        <v>3</v>
      </c>
      <c r="D2865" s="2" t="s">
        <v>149</v>
      </c>
      <c r="E2865" s="3">
        <v>42577</v>
      </c>
      <c r="F2865" s="2" t="s">
        <v>15</v>
      </c>
      <c r="G2865" s="5">
        <v>7</v>
      </c>
      <c r="H2865" s="5">
        <v>17.829999999999998</v>
      </c>
      <c r="I2865" s="5">
        <v>124.80999999999999</v>
      </c>
      <c r="J2865" s="5">
        <f t="shared" si="44"/>
        <v>24.5</v>
      </c>
    </row>
    <row r="2866" spans="1:10" x14ac:dyDescent="0.35">
      <c r="A2866" s="2" t="s">
        <v>37</v>
      </c>
      <c r="B2866" s="2" t="s">
        <v>549</v>
      </c>
      <c r="C2866" s="2" t="s">
        <v>3</v>
      </c>
      <c r="D2866" s="2" t="s">
        <v>163</v>
      </c>
      <c r="E2866" s="3">
        <v>42577</v>
      </c>
      <c r="F2866" s="2" t="s">
        <v>5</v>
      </c>
      <c r="G2866" s="5">
        <v>4</v>
      </c>
      <c r="H2866" s="5">
        <v>12.42</v>
      </c>
      <c r="I2866" s="5">
        <v>49.68</v>
      </c>
      <c r="J2866" s="5">
        <f t="shared" si="44"/>
        <v>8</v>
      </c>
    </row>
    <row r="2867" spans="1:10" x14ac:dyDescent="0.35">
      <c r="A2867" s="2" t="s">
        <v>2</v>
      </c>
      <c r="B2867" s="2" t="s">
        <v>550</v>
      </c>
      <c r="C2867" s="2" t="s">
        <v>3</v>
      </c>
      <c r="D2867" s="2" t="s">
        <v>394</v>
      </c>
      <c r="E2867" s="3">
        <v>42577</v>
      </c>
      <c r="F2867" s="2" t="s">
        <v>12</v>
      </c>
      <c r="G2867" s="5">
        <v>2</v>
      </c>
      <c r="H2867" s="5">
        <v>16.32</v>
      </c>
      <c r="I2867" s="5">
        <v>32.64</v>
      </c>
      <c r="J2867" s="5">
        <f t="shared" si="44"/>
        <v>6</v>
      </c>
    </row>
    <row r="2868" spans="1:10" x14ac:dyDescent="0.35">
      <c r="A2868" s="2" t="s">
        <v>16</v>
      </c>
      <c r="B2868" s="2" t="s">
        <v>9</v>
      </c>
      <c r="C2868" s="2" t="s">
        <v>10</v>
      </c>
      <c r="D2868" s="2" t="s">
        <v>529</v>
      </c>
      <c r="E2868" s="3">
        <v>42577</v>
      </c>
      <c r="F2868" s="2" t="s">
        <v>18</v>
      </c>
      <c r="G2868" s="5">
        <v>9</v>
      </c>
      <c r="H2868" s="5">
        <v>53.35</v>
      </c>
      <c r="I2868" s="5">
        <v>480.15000000000003</v>
      </c>
      <c r="J2868" s="5">
        <f t="shared" si="44"/>
        <v>54</v>
      </c>
    </row>
    <row r="2869" spans="1:10" x14ac:dyDescent="0.35">
      <c r="A2869" s="2" t="s">
        <v>21</v>
      </c>
      <c r="B2869" s="2" t="s">
        <v>6</v>
      </c>
      <c r="C2869" s="2" t="s">
        <v>3</v>
      </c>
      <c r="D2869" s="2" t="s">
        <v>439</v>
      </c>
      <c r="E2869" s="3">
        <v>42577</v>
      </c>
      <c r="F2869" s="2" t="s">
        <v>12</v>
      </c>
      <c r="G2869" s="5">
        <v>2</v>
      </c>
      <c r="H2869" s="5">
        <v>16.32</v>
      </c>
      <c r="I2869" s="5">
        <v>32.64</v>
      </c>
      <c r="J2869" s="5">
        <f t="shared" si="44"/>
        <v>6</v>
      </c>
    </row>
    <row r="2870" spans="1:10" x14ac:dyDescent="0.35">
      <c r="A2870" s="2" t="s">
        <v>21</v>
      </c>
      <c r="B2870" s="2" t="s">
        <v>6</v>
      </c>
      <c r="C2870" s="2" t="s">
        <v>3</v>
      </c>
      <c r="D2870" s="2" t="s">
        <v>297</v>
      </c>
      <c r="E2870" s="3">
        <v>42577</v>
      </c>
      <c r="F2870" s="2" t="s">
        <v>5</v>
      </c>
      <c r="G2870" s="5">
        <v>7</v>
      </c>
      <c r="H2870" s="5">
        <v>12.42</v>
      </c>
      <c r="I2870" s="5">
        <v>86.94</v>
      </c>
      <c r="J2870" s="5">
        <f t="shared" si="44"/>
        <v>14</v>
      </c>
    </row>
    <row r="2871" spans="1:10" x14ac:dyDescent="0.35">
      <c r="A2871" s="2" t="s">
        <v>2</v>
      </c>
      <c r="B2871" s="2" t="s">
        <v>6</v>
      </c>
      <c r="C2871" s="2" t="s">
        <v>3</v>
      </c>
      <c r="D2871" s="2" t="s">
        <v>110</v>
      </c>
      <c r="E2871" s="3">
        <v>42577</v>
      </c>
      <c r="F2871" s="2" t="s">
        <v>15</v>
      </c>
      <c r="G2871" s="5">
        <v>3</v>
      </c>
      <c r="H2871" s="5">
        <v>17.829999999999998</v>
      </c>
      <c r="I2871" s="5">
        <v>53.489999999999995</v>
      </c>
      <c r="J2871" s="5">
        <f t="shared" si="44"/>
        <v>10.5</v>
      </c>
    </row>
    <row r="2872" spans="1:10" x14ac:dyDescent="0.35">
      <c r="A2872" s="2" t="s">
        <v>2</v>
      </c>
      <c r="B2872" s="2" t="s">
        <v>551</v>
      </c>
      <c r="C2872" s="2" t="s">
        <v>3</v>
      </c>
      <c r="D2872" s="2" t="s">
        <v>53</v>
      </c>
      <c r="E2872" s="3">
        <v>42577</v>
      </c>
      <c r="F2872" s="2" t="s">
        <v>12</v>
      </c>
      <c r="G2872" s="5">
        <v>10</v>
      </c>
      <c r="H2872" s="5">
        <v>16.32</v>
      </c>
      <c r="I2872" s="5">
        <v>163.19999999999999</v>
      </c>
      <c r="J2872" s="5">
        <f t="shared" si="44"/>
        <v>30</v>
      </c>
    </row>
    <row r="2873" spans="1:10" x14ac:dyDescent="0.35">
      <c r="A2873" s="2" t="s">
        <v>16</v>
      </c>
      <c r="B2873" s="2" t="s">
        <v>25</v>
      </c>
      <c r="C2873" s="2" t="s">
        <v>10</v>
      </c>
      <c r="D2873" s="2" t="s">
        <v>342</v>
      </c>
      <c r="E2873" s="3">
        <v>42577</v>
      </c>
      <c r="F2873" s="2" t="s">
        <v>5</v>
      </c>
      <c r="G2873" s="5">
        <v>6</v>
      </c>
      <c r="H2873" s="5">
        <v>12.42</v>
      </c>
      <c r="I2873" s="5">
        <v>74.52</v>
      </c>
      <c r="J2873" s="5">
        <f t="shared" si="44"/>
        <v>12</v>
      </c>
    </row>
    <row r="2874" spans="1:10" x14ac:dyDescent="0.35">
      <c r="A2874" s="2" t="s">
        <v>37</v>
      </c>
      <c r="B2874" s="2" t="s">
        <v>6</v>
      </c>
      <c r="C2874" s="2" t="s">
        <v>3</v>
      </c>
      <c r="D2874" s="2" t="s">
        <v>29</v>
      </c>
      <c r="E2874" s="3">
        <v>42578</v>
      </c>
      <c r="F2874" s="2" t="s">
        <v>5</v>
      </c>
      <c r="G2874" s="5">
        <v>4</v>
      </c>
      <c r="H2874" s="5">
        <v>12.42</v>
      </c>
      <c r="I2874" s="5">
        <v>49.68</v>
      </c>
      <c r="J2874" s="5">
        <f t="shared" si="44"/>
        <v>8</v>
      </c>
    </row>
    <row r="2875" spans="1:10" x14ac:dyDescent="0.35">
      <c r="A2875" s="2" t="s">
        <v>37</v>
      </c>
      <c r="B2875" s="2" t="s">
        <v>6</v>
      </c>
      <c r="C2875" s="2" t="s">
        <v>3</v>
      </c>
      <c r="D2875" s="2" t="s">
        <v>469</v>
      </c>
      <c r="E2875" s="3">
        <v>42578</v>
      </c>
      <c r="F2875" s="2" t="s">
        <v>12</v>
      </c>
      <c r="G2875" s="5">
        <v>2</v>
      </c>
      <c r="H2875" s="5">
        <v>16.32</v>
      </c>
      <c r="I2875" s="5">
        <v>32.64</v>
      </c>
      <c r="J2875" s="5">
        <f t="shared" si="44"/>
        <v>6</v>
      </c>
    </row>
    <row r="2876" spans="1:10" x14ac:dyDescent="0.35">
      <c r="A2876" s="2" t="s">
        <v>2</v>
      </c>
      <c r="B2876" s="2" t="s">
        <v>6</v>
      </c>
      <c r="C2876" s="2" t="s">
        <v>3</v>
      </c>
      <c r="D2876" s="2" t="s">
        <v>95</v>
      </c>
      <c r="E2876" s="3">
        <v>42578</v>
      </c>
      <c r="F2876" s="2" t="s">
        <v>18</v>
      </c>
      <c r="G2876" s="5">
        <v>9</v>
      </c>
      <c r="H2876" s="5">
        <v>53.35</v>
      </c>
      <c r="I2876" s="5">
        <v>480.15000000000003</v>
      </c>
      <c r="J2876" s="5">
        <f t="shared" si="44"/>
        <v>54</v>
      </c>
    </row>
    <row r="2877" spans="1:10" x14ac:dyDescent="0.35">
      <c r="A2877" s="2" t="s">
        <v>21</v>
      </c>
      <c r="B2877" s="2" t="s">
        <v>550</v>
      </c>
      <c r="C2877" s="2" t="s">
        <v>3</v>
      </c>
      <c r="D2877" s="2" t="s">
        <v>358</v>
      </c>
      <c r="E2877" s="3">
        <v>42578</v>
      </c>
      <c r="F2877" s="2" t="s">
        <v>15</v>
      </c>
      <c r="G2877" s="5">
        <v>1</v>
      </c>
      <c r="H2877" s="5">
        <v>17.829999999999998</v>
      </c>
      <c r="I2877" s="5">
        <v>17.829999999999998</v>
      </c>
      <c r="J2877" s="5">
        <f t="shared" si="44"/>
        <v>3.5</v>
      </c>
    </row>
    <row r="2878" spans="1:10" x14ac:dyDescent="0.35">
      <c r="A2878" s="2" t="s">
        <v>2</v>
      </c>
      <c r="B2878" s="2" t="s">
        <v>551</v>
      </c>
      <c r="C2878" s="2" t="s">
        <v>3</v>
      </c>
      <c r="D2878" s="2" t="s">
        <v>441</v>
      </c>
      <c r="E2878" s="3">
        <v>42578</v>
      </c>
      <c r="F2878" s="2" t="s">
        <v>5</v>
      </c>
      <c r="G2878" s="5">
        <v>4</v>
      </c>
      <c r="H2878" s="5">
        <v>12.42</v>
      </c>
      <c r="I2878" s="5">
        <v>49.68</v>
      </c>
      <c r="J2878" s="5">
        <f t="shared" si="44"/>
        <v>8</v>
      </c>
    </row>
    <row r="2879" spans="1:10" x14ac:dyDescent="0.35">
      <c r="A2879" s="2" t="s">
        <v>16</v>
      </c>
      <c r="B2879" s="2" t="s">
        <v>9</v>
      </c>
      <c r="C2879" s="2" t="s">
        <v>10</v>
      </c>
      <c r="D2879" s="2" t="s">
        <v>17</v>
      </c>
      <c r="E2879" s="3">
        <v>42578</v>
      </c>
      <c r="F2879" s="2" t="s">
        <v>5</v>
      </c>
      <c r="G2879" s="5">
        <v>9</v>
      </c>
      <c r="H2879" s="5">
        <v>12.42</v>
      </c>
      <c r="I2879" s="5">
        <v>111.78</v>
      </c>
      <c r="J2879" s="5">
        <f t="shared" si="44"/>
        <v>18</v>
      </c>
    </row>
    <row r="2880" spans="1:10" x14ac:dyDescent="0.35">
      <c r="A2880" s="2" t="s">
        <v>21</v>
      </c>
      <c r="B2880" s="2" t="s">
        <v>550</v>
      </c>
      <c r="C2880" s="2" t="s">
        <v>3</v>
      </c>
      <c r="D2880" s="2" t="s">
        <v>161</v>
      </c>
      <c r="E2880" s="3">
        <v>42578</v>
      </c>
      <c r="F2880" s="2" t="s">
        <v>15</v>
      </c>
      <c r="G2880" s="5">
        <v>7</v>
      </c>
      <c r="H2880" s="5">
        <v>17.829999999999998</v>
      </c>
      <c r="I2880" s="5">
        <v>124.80999999999999</v>
      </c>
      <c r="J2880" s="5">
        <f t="shared" si="44"/>
        <v>24.5</v>
      </c>
    </row>
    <row r="2881" spans="1:10" x14ac:dyDescent="0.35">
      <c r="A2881" s="2" t="s">
        <v>2</v>
      </c>
      <c r="B2881" s="2" t="s">
        <v>6</v>
      </c>
      <c r="C2881" s="2" t="s">
        <v>3</v>
      </c>
      <c r="D2881" s="2" t="s">
        <v>242</v>
      </c>
      <c r="E2881" s="3">
        <v>42578</v>
      </c>
      <c r="F2881" s="2" t="s">
        <v>5</v>
      </c>
      <c r="G2881" s="5">
        <v>7</v>
      </c>
      <c r="H2881" s="5">
        <v>12.42</v>
      </c>
      <c r="I2881" s="5">
        <v>86.94</v>
      </c>
      <c r="J2881" s="5">
        <f t="shared" si="44"/>
        <v>14</v>
      </c>
    </row>
    <row r="2882" spans="1:10" x14ac:dyDescent="0.35">
      <c r="A2882" s="2" t="s">
        <v>8</v>
      </c>
      <c r="B2882" s="2" t="s">
        <v>43</v>
      </c>
      <c r="C2882" s="2" t="s">
        <v>10</v>
      </c>
      <c r="D2882" s="2" t="s">
        <v>44</v>
      </c>
      <c r="E2882" s="3">
        <v>42578</v>
      </c>
      <c r="F2882" s="2" t="s">
        <v>18</v>
      </c>
      <c r="G2882" s="5">
        <v>1</v>
      </c>
      <c r="H2882" s="5">
        <v>53.35</v>
      </c>
      <c r="I2882" s="5">
        <v>53.35</v>
      </c>
      <c r="J2882" s="5">
        <f t="shared" si="44"/>
        <v>6</v>
      </c>
    </row>
    <row r="2883" spans="1:10" x14ac:dyDescent="0.35">
      <c r="A2883" s="2" t="s">
        <v>2</v>
      </c>
      <c r="B2883" s="2" t="s">
        <v>6</v>
      </c>
      <c r="C2883" s="2" t="s">
        <v>3</v>
      </c>
      <c r="D2883" s="2" t="s">
        <v>407</v>
      </c>
      <c r="E2883" s="3">
        <v>42578</v>
      </c>
      <c r="F2883" s="2" t="s">
        <v>5</v>
      </c>
      <c r="G2883" s="5">
        <v>7</v>
      </c>
      <c r="H2883" s="5">
        <v>12.42</v>
      </c>
      <c r="I2883" s="5">
        <v>86.94</v>
      </c>
      <c r="J2883" s="5">
        <f t="shared" ref="J2883:J2946" si="45">IF(F2883="Junk",G2883*2,IF(F2883="Stuff",G2883*3,IF(F2883="Things",G2883*3.5,G2883*6)))</f>
        <v>14</v>
      </c>
    </row>
    <row r="2884" spans="1:10" x14ac:dyDescent="0.35">
      <c r="A2884" s="2" t="s">
        <v>2</v>
      </c>
      <c r="B2884" s="2" t="s">
        <v>6</v>
      </c>
      <c r="C2884" s="2" t="s">
        <v>3</v>
      </c>
      <c r="D2884" s="2" t="s">
        <v>285</v>
      </c>
      <c r="E2884" s="3">
        <v>42578</v>
      </c>
      <c r="F2884" s="2" t="s">
        <v>15</v>
      </c>
      <c r="G2884" s="5">
        <v>10</v>
      </c>
      <c r="H2884" s="5">
        <v>17.829999999999998</v>
      </c>
      <c r="I2884" s="5">
        <v>178.29999999999998</v>
      </c>
      <c r="J2884" s="5">
        <f t="shared" si="45"/>
        <v>35</v>
      </c>
    </row>
    <row r="2885" spans="1:10" x14ac:dyDescent="0.35">
      <c r="A2885" s="2" t="s">
        <v>2</v>
      </c>
      <c r="B2885" s="2" t="s">
        <v>6</v>
      </c>
      <c r="C2885" s="2" t="s">
        <v>3</v>
      </c>
      <c r="D2885" s="2" t="s">
        <v>432</v>
      </c>
      <c r="E2885" s="3">
        <v>42578</v>
      </c>
      <c r="F2885" s="2" t="s">
        <v>5</v>
      </c>
      <c r="G2885" s="5">
        <v>4</v>
      </c>
      <c r="H2885" s="5">
        <v>12.42</v>
      </c>
      <c r="I2885" s="5">
        <v>49.68</v>
      </c>
      <c r="J2885" s="5">
        <f t="shared" si="45"/>
        <v>8</v>
      </c>
    </row>
    <row r="2886" spans="1:10" x14ac:dyDescent="0.35">
      <c r="A2886" s="2" t="s">
        <v>37</v>
      </c>
      <c r="B2886" s="2" t="s">
        <v>550</v>
      </c>
      <c r="C2886" s="2" t="s">
        <v>3</v>
      </c>
      <c r="D2886" s="2" t="s">
        <v>465</v>
      </c>
      <c r="E2886" s="3">
        <v>42578</v>
      </c>
      <c r="F2886" s="2" t="s">
        <v>15</v>
      </c>
      <c r="G2886" s="5">
        <v>3</v>
      </c>
      <c r="H2886" s="5">
        <v>17.829999999999998</v>
      </c>
      <c r="I2886" s="5">
        <v>53.489999999999995</v>
      </c>
      <c r="J2886" s="5">
        <f t="shared" si="45"/>
        <v>10.5</v>
      </c>
    </row>
    <row r="2887" spans="1:10" x14ac:dyDescent="0.35">
      <c r="A2887" s="2" t="s">
        <v>2</v>
      </c>
      <c r="B2887" s="2" t="s">
        <v>6</v>
      </c>
      <c r="C2887" s="2" t="s">
        <v>3</v>
      </c>
      <c r="D2887" s="2" t="s">
        <v>191</v>
      </c>
      <c r="E2887" s="3">
        <v>42578</v>
      </c>
      <c r="F2887" s="2" t="s">
        <v>18</v>
      </c>
      <c r="G2887" s="5">
        <v>8</v>
      </c>
      <c r="H2887" s="5">
        <v>53.35</v>
      </c>
      <c r="I2887" s="5">
        <v>426.8</v>
      </c>
      <c r="J2887" s="5">
        <f t="shared" si="45"/>
        <v>48</v>
      </c>
    </row>
    <row r="2888" spans="1:10" x14ac:dyDescent="0.35">
      <c r="A2888" s="2" t="s">
        <v>8</v>
      </c>
      <c r="B2888" s="2" t="s">
        <v>9</v>
      </c>
      <c r="C2888" s="2" t="s">
        <v>10</v>
      </c>
      <c r="D2888" s="2" t="s">
        <v>515</v>
      </c>
      <c r="E2888" s="3">
        <v>42578</v>
      </c>
      <c r="F2888" s="2" t="s">
        <v>5</v>
      </c>
      <c r="G2888" s="5">
        <v>7</v>
      </c>
      <c r="H2888" s="5">
        <v>12.42</v>
      </c>
      <c r="I2888" s="5">
        <v>86.94</v>
      </c>
      <c r="J2888" s="5">
        <f t="shared" si="45"/>
        <v>14</v>
      </c>
    </row>
    <row r="2889" spans="1:10" x14ac:dyDescent="0.35">
      <c r="A2889" s="2" t="s">
        <v>2</v>
      </c>
      <c r="B2889" s="2" t="s">
        <v>550</v>
      </c>
      <c r="C2889" s="2" t="s">
        <v>3</v>
      </c>
      <c r="D2889" s="2" t="s">
        <v>504</v>
      </c>
      <c r="E2889" s="3">
        <v>42578</v>
      </c>
      <c r="F2889" s="2" t="s">
        <v>15</v>
      </c>
      <c r="G2889" s="5">
        <v>10</v>
      </c>
      <c r="H2889" s="5">
        <v>17.829999999999998</v>
      </c>
      <c r="I2889" s="5">
        <v>178.29999999999998</v>
      </c>
      <c r="J2889" s="5">
        <f t="shared" si="45"/>
        <v>35</v>
      </c>
    </row>
    <row r="2890" spans="1:10" x14ac:dyDescent="0.35">
      <c r="A2890" s="2" t="s">
        <v>16</v>
      </c>
      <c r="B2890" s="2" t="s">
        <v>9</v>
      </c>
      <c r="C2890" s="2" t="s">
        <v>10</v>
      </c>
      <c r="D2890" s="2" t="s">
        <v>486</v>
      </c>
      <c r="E2890" s="3">
        <v>42579</v>
      </c>
      <c r="F2890" s="2" t="s">
        <v>5</v>
      </c>
      <c r="G2890" s="5">
        <v>5</v>
      </c>
      <c r="H2890" s="5">
        <v>12.42</v>
      </c>
      <c r="I2890" s="5">
        <v>62.1</v>
      </c>
      <c r="J2890" s="5">
        <f t="shared" si="45"/>
        <v>10</v>
      </c>
    </row>
    <row r="2891" spans="1:10" x14ac:dyDescent="0.35">
      <c r="A2891" s="2" t="s">
        <v>37</v>
      </c>
      <c r="B2891" s="2" t="s">
        <v>550</v>
      </c>
      <c r="C2891" s="2" t="s">
        <v>3</v>
      </c>
      <c r="D2891" s="2" t="s">
        <v>382</v>
      </c>
      <c r="E2891" s="3">
        <v>42579</v>
      </c>
      <c r="F2891" s="2" t="s">
        <v>12</v>
      </c>
      <c r="G2891" s="5">
        <v>10</v>
      </c>
      <c r="H2891" s="5">
        <v>16.32</v>
      </c>
      <c r="I2891" s="5">
        <v>163.19999999999999</v>
      </c>
      <c r="J2891" s="5">
        <f t="shared" si="45"/>
        <v>30</v>
      </c>
    </row>
    <row r="2892" spans="1:10" x14ac:dyDescent="0.35">
      <c r="A2892" s="2" t="s">
        <v>2</v>
      </c>
      <c r="B2892" s="2" t="s">
        <v>551</v>
      </c>
      <c r="C2892" s="2" t="s">
        <v>3</v>
      </c>
      <c r="D2892" s="2" t="s">
        <v>522</v>
      </c>
      <c r="E2892" s="3">
        <v>42579</v>
      </c>
      <c r="F2892" s="2" t="s">
        <v>15</v>
      </c>
      <c r="G2892" s="5">
        <v>3</v>
      </c>
      <c r="H2892" s="5">
        <v>17.829999999999998</v>
      </c>
      <c r="I2892" s="5">
        <v>53.489999999999995</v>
      </c>
      <c r="J2892" s="5">
        <f t="shared" si="45"/>
        <v>10.5</v>
      </c>
    </row>
    <row r="2893" spans="1:10" x14ac:dyDescent="0.35">
      <c r="A2893" s="2" t="s">
        <v>2</v>
      </c>
      <c r="B2893" s="2" t="s">
        <v>550</v>
      </c>
      <c r="C2893" s="2" t="s">
        <v>3</v>
      </c>
      <c r="D2893" s="2" t="s">
        <v>434</v>
      </c>
      <c r="E2893" s="3">
        <v>42579</v>
      </c>
      <c r="F2893" s="2" t="s">
        <v>5</v>
      </c>
      <c r="G2893" s="5">
        <v>6</v>
      </c>
      <c r="H2893" s="5">
        <v>12.42</v>
      </c>
      <c r="I2893" s="5">
        <v>74.52</v>
      </c>
      <c r="J2893" s="5">
        <f t="shared" si="45"/>
        <v>12</v>
      </c>
    </row>
    <row r="2894" spans="1:10" x14ac:dyDescent="0.35">
      <c r="A2894" s="2" t="s">
        <v>2</v>
      </c>
      <c r="B2894" s="2" t="s">
        <v>6</v>
      </c>
      <c r="C2894" s="2" t="s">
        <v>3</v>
      </c>
      <c r="D2894" s="2" t="s">
        <v>158</v>
      </c>
      <c r="E2894" s="3">
        <v>42579</v>
      </c>
      <c r="F2894" s="2" t="s">
        <v>5</v>
      </c>
      <c r="G2894" s="5">
        <v>3</v>
      </c>
      <c r="H2894" s="5">
        <v>12.42</v>
      </c>
      <c r="I2894" s="5">
        <v>37.26</v>
      </c>
      <c r="J2894" s="5">
        <f t="shared" si="45"/>
        <v>6</v>
      </c>
    </row>
    <row r="2895" spans="1:10" x14ac:dyDescent="0.35">
      <c r="A2895" s="2" t="s">
        <v>2</v>
      </c>
      <c r="B2895" s="2" t="s">
        <v>551</v>
      </c>
      <c r="C2895" s="2" t="s">
        <v>3</v>
      </c>
      <c r="D2895" s="2" t="s">
        <v>53</v>
      </c>
      <c r="E2895" s="3">
        <v>42579</v>
      </c>
      <c r="F2895" s="2" t="s">
        <v>5</v>
      </c>
      <c r="G2895" s="5">
        <v>2</v>
      </c>
      <c r="H2895" s="5">
        <v>12.42</v>
      </c>
      <c r="I2895" s="5">
        <v>24.84</v>
      </c>
      <c r="J2895" s="5">
        <f t="shared" si="45"/>
        <v>4</v>
      </c>
    </row>
    <row r="2896" spans="1:10" x14ac:dyDescent="0.35">
      <c r="A2896" s="2" t="s">
        <v>2</v>
      </c>
      <c r="B2896" s="2" t="s">
        <v>551</v>
      </c>
      <c r="C2896" s="2" t="s">
        <v>3</v>
      </c>
      <c r="D2896" s="2" t="s">
        <v>63</v>
      </c>
      <c r="E2896" s="3">
        <v>42579</v>
      </c>
      <c r="F2896" s="2" t="s">
        <v>12</v>
      </c>
      <c r="G2896" s="5">
        <v>3</v>
      </c>
      <c r="H2896" s="5">
        <v>16.32</v>
      </c>
      <c r="I2896" s="5">
        <v>48.96</v>
      </c>
      <c r="J2896" s="5">
        <f t="shared" si="45"/>
        <v>9</v>
      </c>
    </row>
    <row r="2897" spans="1:10" x14ac:dyDescent="0.35">
      <c r="A2897" s="2" t="s">
        <v>16</v>
      </c>
      <c r="B2897" s="2" t="s">
        <v>25</v>
      </c>
      <c r="C2897" s="2" t="s">
        <v>10</v>
      </c>
      <c r="D2897" s="2" t="s">
        <v>26</v>
      </c>
      <c r="E2897" s="3">
        <v>42579</v>
      </c>
      <c r="F2897" s="2" t="s">
        <v>5</v>
      </c>
      <c r="G2897" s="5">
        <v>7</v>
      </c>
      <c r="H2897" s="5">
        <v>12.42</v>
      </c>
      <c r="I2897" s="5">
        <v>86.94</v>
      </c>
      <c r="J2897" s="5">
        <f t="shared" si="45"/>
        <v>14</v>
      </c>
    </row>
    <row r="2898" spans="1:10" x14ac:dyDescent="0.35">
      <c r="A2898" s="2" t="s">
        <v>37</v>
      </c>
      <c r="B2898" s="2" t="s">
        <v>549</v>
      </c>
      <c r="C2898" s="2" t="s">
        <v>3</v>
      </c>
      <c r="D2898" s="2" t="s">
        <v>294</v>
      </c>
      <c r="E2898" s="3">
        <v>42579</v>
      </c>
      <c r="F2898" s="2" t="s">
        <v>18</v>
      </c>
      <c r="G2898" s="5">
        <v>10</v>
      </c>
      <c r="H2898" s="5">
        <v>53.35</v>
      </c>
      <c r="I2898" s="5">
        <v>533.5</v>
      </c>
      <c r="J2898" s="5">
        <f t="shared" si="45"/>
        <v>60</v>
      </c>
    </row>
    <row r="2899" spans="1:10" x14ac:dyDescent="0.35">
      <c r="A2899" s="2" t="s">
        <v>37</v>
      </c>
      <c r="B2899" s="2" t="s">
        <v>6</v>
      </c>
      <c r="C2899" s="2" t="s">
        <v>3</v>
      </c>
      <c r="D2899" s="2" t="s">
        <v>145</v>
      </c>
      <c r="E2899" s="3">
        <v>42579</v>
      </c>
      <c r="F2899" s="2" t="s">
        <v>15</v>
      </c>
      <c r="G2899" s="5">
        <v>1</v>
      </c>
      <c r="H2899" s="5">
        <v>17.829999999999998</v>
      </c>
      <c r="I2899" s="5">
        <v>17.829999999999998</v>
      </c>
      <c r="J2899" s="5">
        <f t="shared" si="45"/>
        <v>3.5</v>
      </c>
    </row>
    <row r="2900" spans="1:10" x14ac:dyDescent="0.35">
      <c r="A2900" s="2" t="s">
        <v>2</v>
      </c>
      <c r="B2900" s="2" t="s">
        <v>550</v>
      </c>
      <c r="C2900" s="2" t="s">
        <v>3</v>
      </c>
      <c r="D2900" s="2" t="s">
        <v>144</v>
      </c>
      <c r="E2900" s="3">
        <v>42579</v>
      </c>
      <c r="F2900" s="2" t="s">
        <v>18</v>
      </c>
      <c r="G2900" s="5">
        <v>1</v>
      </c>
      <c r="H2900" s="5">
        <v>53.35</v>
      </c>
      <c r="I2900" s="5">
        <v>53.35</v>
      </c>
      <c r="J2900" s="5">
        <f t="shared" si="45"/>
        <v>6</v>
      </c>
    </row>
    <row r="2901" spans="1:10" x14ac:dyDescent="0.35">
      <c r="A2901" s="2" t="s">
        <v>16</v>
      </c>
      <c r="B2901" s="2" t="s">
        <v>9</v>
      </c>
      <c r="C2901" s="2" t="s">
        <v>10</v>
      </c>
      <c r="D2901" s="2" t="s">
        <v>337</v>
      </c>
      <c r="E2901" s="3">
        <v>42580</v>
      </c>
      <c r="F2901" s="2" t="s">
        <v>12</v>
      </c>
      <c r="G2901" s="5">
        <v>7</v>
      </c>
      <c r="H2901" s="5">
        <v>16.32</v>
      </c>
      <c r="I2901" s="5">
        <v>114.24000000000001</v>
      </c>
      <c r="J2901" s="5">
        <f t="shared" si="45"/>
        <v>21</v>
      </c>
    </row>
    <row r="2902" spans="1:10" x14ac:dyDescent="0.35">
      <c r="A2902" s="2" t="s">
        <v>2</v>
      </c>
      <c r="B2902" s="2" t="s">
        <v>551</v>
      </c>
      <c r="C2902" s="2" t="s">
        <v>3</v>
      </c>
      <c r="D2902" s="2" t="s">
        <v>423</v>
      </c>
      <c r="E2902" s="3">
        <v>42580</v>
      </c>
      <c r="F2902" s="2" t="s">
        <v>5</v>
      </c>
      <c r="G2902" s="5">
        <v>5</v>
      </c>
      <c r="H2902" s="5">
        <v>12.42</v>
      </c>
      <c r="I2902" s="5">
        <v>62.1</v>
      </c>
      <c r="J2902" s="5">
        <f t="shared" si="45"/>
        <v>10</v>
      </c>
    </row>
    <row r="2903" spans="1:10" x14ac:dyDescent="0.35">
      <c r="A2903" s="2" t="s">
        <v>2</v>
      </c>
      <c r="B2903" s="2" t="s">
        <v>550</v>
      </c>
      <c r="C2903" s="2" t="s">
        <v>3</v>
      </c>
      <c r="D2903" s="2" t="s">
        <v>418</v>
      </c>
      <c r="E2903" s="3">
        <v>42580</v>
      </c>
      <c r="F2903" s="2" t="s">
        <v>15</v>
      </c>
      <c r="G2903" s="5">
        <v>7</v>
      </c>
      <c r="H2903" s="5">
        <v>17.829999999999998</v>
      </c>
      <c r="I2903" s="5">
        <v>124.80999999999999</v>
      </c>
      <c r="J2903" s="5">
        <f t="shared" si="45"/>
        <v>24.5</v>
      </c>
    </row>
    <row r="2904" spans="1:10" x14ac:dyDescent="0.35">
      <c r="A2904" s="2" t="s">
        <v>8</v>
      </c>
      <c r="B2904" s="2" t="s">
        <v>25</v>
      </c>
      <c r="C2904" s="2" t="s">
        <v>10</v>
      </c>
      <c r="D2904" s="2" t="s">
        <v>427</v>
      </c>
      <c r="E2904" s="3">
        <v>42580</v>
      </c>
      <c r="F2904" s="2" t="s">
        <v>5</v>
      </c>
      <c r="G2904" s="5">
        <v>6</v>
      </c>
      <c r="H2904" s="5">
        <v>12.42</v>
      </c>
      <c r="I2904" s="5">
        <v>74.52</v>
      </c>
      <c r="J2904" s="5">
        <f t="shared" si="45"/>
        <v>12</v>
      </c>
    </row>
    <row r="2905" spans="1:10" x14ac:dyDescent="0.35">
      <c r="A2905" s="2" t="s">
        <v>16</v>
      </c>
      <c r="B2905" s="2" t="s">
        <v>43</v>
      </c>
      <c r="C2905" s="2" t="s">
        <v>10</v>
      </c>
      <c r="D2905" s="2" t="s">
        <v>66</v>
      </c>
      <c r="E2905" s="3">
        <v>42580</v>
      </c>
      <c r="F2905" s="2" t="s">
        <v>12</v>
      </c>
      <c r="G2905" s="5">
        <v>3</v>
      </c>
      <c r="H2905" s="5">
        <v>16.32</v>
      </c>
      <c r="I2905" s="5">
        <v>48.96</v>
      </c>
      <c r="J2905" s="5">
        <f t="shared" si="45"/>
        <v>9</v>
      </c>
    </row>
    <row r="2906" spans="1:10" x14ac:dyDescent="0.35">
      <c r="A2906" s="2" t="s">
        <v>37</v>
      </c>
      <c r="B2906" s="2" t="s">
        <v>6</v>
      </c>
      <c r="C2906" s="2" t="s">
        <v>3</v>
      </c>
      <c r="D2906" s="2" t="s">
        <v>451</v>
      </c>
      <c r="E2906" s="3">
        <v>42580</v>
      </c>
      <c r="F2906" s="2" t="s">
        <v>15</v>
      </c>
      <c r="G2906" s="5">
        <v>4</v>
      </c>
      <c r="H2906" s="5">
        <v>17.829999999999998</v>
      </c>
      <c r="I2906" s="5">
        <v>71.319999999999993</v>
      </c>
      <c r="J2906" s="5">
        <f t="shared" si="45"/>
        <v>14</v>
      </c>
    </row>
    <row r="2907" spans="1:10" x14ac:dyDescent="0.35">
      <c r="A2907" s="2" t="s">
        <v>8</v>
      </c>
      <c r="B2907" s="2" t="s">
        <v>9</v>
      </c>
      <c r="C2907" s="2" t="s">
        <v>10</v>
      </c>
      <c r="D2907" s="2" t="s">
        <v>50</v>
      </c>
      <c r="E2907" s="3">
        <v>42580</v>
      </c>
      <c r="F2907" s="2" t="s">
        <v>15</v>
      </c>
      <c r="G2907" s="5">
        <v>1</v>
      </c>
      <c r="H2907" s="5">
        <v>17.829999999999998</v>
      </c>
      <c r="I2907" s="5">
        <v>17.829999999999998</v>
      </c>
      <c r="J2907" s="5">
        <f t="shared" si="45"/>
        <v>3.5</v>
      </c>
    </row>
    <row r="2908" spans="1:10" x14ac:dyDescent="0.35">
      <c r="A2908" s="2" t="s">
        <v>21</v>
      </c>
      <c r="B2908" s="2" t="s">
        <v>551</v>
      </c>
      <c r="C2908" s="2" t="s">
        <v>3</v>
      </c>
      <c r="D2908" s="2" t="s">
        <v>96</v>
      </c>
      <c r="E2908" s="3">
        <v>42580</v>
      </c>
      <c r="F2908" s="2" t="s">
        <v>18</v>
      </c>
      <c r="G2908" s="5">
        <v>6</v>
      </c>
      <c r="H2908" s="5">
        <v>53.35</v>
      </c>
      <c r="I2908" s="5">
        <v>320.10000000000002</v>
      </c>
      <c r="J2908" s="5">
        <f t="shared" si="45"/>
        <v>36</v>
      </c>
    </row>
    <row r="2909" spans="1:10" x14ac:dyDescent="0.35">
      <c r="A2909" s="2" t="s">
        <v>37</v>
      </c>
      <c r="B2909" s="2" t="s">
        <v>6</v>
      </c>
      <c r="C2909" s="2" t="s">
        <v>3</v>
      </c>
      <c r="D2909" s="2" t="s">
        <v>133</v>
      </c>
      <c r="E2909" s="3">
        <v>42580</v>
      </c>
      <c r="F2909" s="2" t="s">
        <v>5</v>
      </c>
      <c r="G2909" s="5">
        <v>7</v>
      </c>
      <c r="H2909" s="5">
        <v>12.42</v>
      </c>
      <c r="I2909" s="5">
        <v>86.94</v>
      </c>
      <c r="J2909" s="5">
        <f t="shared" si="45"/>
        <v>14</v>
      </c>
    </row>
    <row r="2910" spans="1:10" x14ac:dyDescent="0.35">
      <c r="A2910" s="2" t="s">
        <v>37</v>
      </c>
      <c r="B2910" s="2" t="s">
        <v>551</v>
      </c>
      <c r="C2910" s="2" t="s">
        <v>3</v>
      </c>
      <c r="D2910" s="2" t="s">
        <v>360</v>
      </c>
      <c r="E2910" s="3">
        <v>42580</v>
      </c>
      <c r="F2910" s="2" t="s">
        <v>12</v>
      </c>
      <c r="G2910" s="5">
        <v>9</v>
      </c>
      <c r="H2910" s="5">
        <v>16.32</v>
      </c>
      <c r="I2910" s="5">
        <v>146.88</v>
      </c>
      <c r="J2910" s="5">
        <f t="shared" si="45"/>
        <v>27</v>
      </c>
    </row>
    <row r="2911" spans="1:10" x14ac:dyDescent="0.35">
      <c r="A2911" s="2" t="s">
        <v>16</v>
      </c>
      <c r="B2911" s="2" t="s">
        <v>9</v>
      </c>
      <c r="C2911" s="2" t="s">
        <v>10</v>
      </c>
      <c r="D2911" s="2" t="s">
        <v>359</v>
      </c>
      <c r="E2911" s="3">
        <v>42580</v>
      </c>
      <c r="F2911" s="2" t="s">
        <v>15</v>
      </c>
      <c r="G2911" s="5">
        <v>9</v>
      </c>
      <c r="H2911" s="5">
        <v>17.829999999999998</v>
      </c>
      <c r="I2911" s="5">
        <v>160.46999999999997</v>
      </c>
      <c r="J2911" s="5">
        <f t="shared" si="45"/>
        <v>31.5</v>
      </c>
    </row>
    <row r="2912" spans="1:10" x14ac:dyDescent="0.35">
      <c r="A2912" s="2" t="s">
        <v>2</v>
      </c>
      <c r="B2912" s="2" t="s">
        <v>551</v>
      </c>
      <c r="C2912" s="2" t="s">
        <v>3</v>
      </c>
      <c r="D2912" s="2" t="s">
        <v>139</v>
      </c>
      <c r="E2912" s="3">
        <v>42580</v>
      </c>
      <c r="F2912" s="2" t="s">
        <v>5</v>
      </c>
      <c r="G2912" s="5">
        <v>8</v>
      </c>
      <c r="H2912" s="5">
        <v>12.42</v>
      </c>
      <c r="I2912" s="5">
        <v>99.36</v>
      </c>
      <c r="J2912" s="5">
        <f t="shared" si="45"/>
        <v>16</v>
      </c>
    </row>
    <row r="2913" spans="1:10" x14ac:dyDescent="0.35">
      <c r="A2913" s="2" t="s">
        <v>8</v>
      </c>
      <c r="B2913" s="2" t="s">
        <v>25</v>
      </c>
      <c r="C2913" s="2" t="s">
        <v>10</v>
      </c>
      <c r="D2913" s="2" t="s">
        <v>75</v>
      </c>
      <c r="E2913" s="3">
        <v>42580</v>
      </c>
      <c r="F2913" s="2" t="s">
        <v>5</v>
      </c>
      <c r="G2913" s="5">
        <v>8</v>
      </c>
      <c r="H2913" s="5">
        <v>12.42</v>
      </c>
      <c r="I2913" s="5">
        <v>99.36</v>
      </c>
      <c r="J2913" s="5">
        <f t="shared" si="45"/>
        <v>16</v>
      </c>
    </row>
    <row r="2914" spans="1:10" x14ac:dyDescent="0.35">
      <c r="A2914" s="2" t="s">
        <v>2</v>
      </c>
      <c r="B2914" s="2" t="s">
        <v>551</v>
      </c>
      <c r="C2914" s="2" t="s">
        <v>3</v>
      </c>
      <c r="D2914" s="2" t="s">
        <v>96</v>
      </c>
      <c r="E2914" s="3">
        <v>42580</v>
      </c>
      <c r="F2914" s="2" t="s">
        <v>15</v>
      </c>
      <c r="G2914" s="5">
        <v>2</v>
      </c>
      <c r="H2914" s="5">
        <v>17.829999999999998</v>
      </c>
      <c r="I2914" s="5">
        <v>35.659999999999997</v>
      </c>
      <c r="J2914" s="5">
        <f t="shared" si="45"/>
        <v>7</v>
      </c>
    </row>
    <row r="2915" spans="1:10" x14ac:dyDescent="0.35">
      <c r="A2915" s="2" t="s">
        <v>37</v>
      </c>
      <c r="B2915" s="2" t="s">
        <v>549</v>
      </c>
      <c r="C2915" s="2" t="s">
        <v>3</v>
      </c>
      <c r="D2915" s="2" t="s">
        <v>390</v>
      </c>
      <c r="E2915" s="3">
        <v>42580</v>
      </c>
      <c r="F2915" s="2" t="s">
        <v>5</v>
      </c>
      <c r="G2915" s="5">
        <v>7</v>
      </c>
      <c r="H2915" s="5">
        <v>12.42</v>
      </c>
      <c r="I2915" s="5">
        <v>86.94</v>
      </c>
      <c r="J2915" s="5">
        <f t="shared" si="45"/>
        <v>14</v>
      </c>
    </row>
    <row r="2916" spans="1:10" x14ac:dyDescent="0.35">
      <c r="A2916" s="2" t="s">
        <v>16</v>
      </c>
      <c r="B2916" s="2" t="s">
        <v>9</v>
      </c>
      <c r="C2916" s="2" t="s">
        <v>10</v>
      </c>
      <c r="D2916" s="2" t="s">
        <v>212</v>
      </c>
      <c r="E2916" s="3">
        <v>42580</v>
      </c>
      <c r="F2916" s="2" t="s">
        <v>12</v>
      </c>
      <c r="G2916" s="5">
        <v>3</v>
      </c>
      <c r="H2916" s="5">
        <v>16.32</v>
      </c>
      <c r="I2916" s="5">
        <v>48.96</v>
      </c>
      <c r="J2916" s="5">
        <f t="shared" si="45"/>
        <v>9</v>
      </c>
    </row>
    <row r="2917" spans="1:10" x14ac:dyDescent="0.35">
      <c r="A2917" s="2" t="s">
        <v>8</v>
      </c>
      <c r="B2917" s="2" t="s">
        <v>9</v>
      </c>
      <c r="C2917" s="2" t="s">
        <v>10</v>
      </c>
      <c r="D2917" s="2" t="s">
        <v>534</v>
      </c>
      <c r="E2917" s="3">
        <v>42580</v>
      </c>
      <c r="F2917" s="2" t="s">
        <v>5</v>
      </c>
      <c r="G2917" s="5">
        <v>3</v>
      </c>
      <c r="H2917" s="5">
        <v>12.42</v>
      </c>
      <c r="I2917" s="5">
        <v>37.26</v>
      </c>
      <c r="J2917" s="5">
        <f t="shared" si="45"/>
        <v>6</v>
      </c>
    </row>
    <row r="2918" spans="1:10" x14ac:dyDescent="0.35">
      <c r="A2918" s="2" t="s">
        <v>21</v>
      </c>
      <c r="B2918" s="2" t="s">
        <v>550</v>
      </c>
      <c r="C2918" s="2" t="s">
        <v>3</v>
      </c>
      <c r="D2918" s="2" t="s">
        <v>281</v>
      </c>
      <c r="E2918" s="3">
        <v>42580</v>
      </c>
      <c r="F2918" s="2" t="s">
        <v>5</v>
      </c>
      <c r="G2918" s="5">
        <v>8</v>
      </c>
      <c r="H2918" s="5">
        <v>12.42</v>
      </c>
      <c r="I2918" s="5">
        <v>99.36</v>
      </c>
      <c r="J2918" s="5">
        <f t="shared" si="45"/>
        <v>16</v>
      </c>
    </row>
    <row r="2919" spans="1:10" x14ac:dyDescent="0.35">
      <c r="A2919" s="2" t="s">
        <v>37</v>
      </c>
      <c r="B2919" s="2" t="s">
        <v>6</v>
      </c>
      <c r="C2919" s="2" t="s">
        <v>3</v>
      </c>
      <c r="D2919" s="2" t="s">
        <v>22</v>
      </c>
      <c r="E2919" s="3">
        <v>42580</v>
      </c>
      <c r="F2919" s="2" t="s">
        <v>5</v>
      </c>
      <c r="G2919" s="5">
        <v>9</v>
      </c>
      <c r="H2919" s="5">
        <v>12.42</v>
      </c>
      <c r="I2919" s="5">
        <v>111.78</v>
      </c>
      <c r="J2919" s="5">
        <f t="shared" si="45"/>
        <v>18</v>
      </c>
    </row>
    <row r="2920" spans="1:10" x14ac:dyDescent="0.35">
      <c r="A2920" s="2" t="s">
        <v>21</v>
      </c>
      <c r="B2920" s="2" t="s">
        <v>550</v>
      </c>
      <c r="C2920" s="2" t="s">
        <v>3</v>
      </c>
      <c r="D2920" s="2" t="s">
        <v>130</v>
      </c>
      <c r="E2920" s="3">
        <v>42580</v>
      </c>
      <c r="F2920" s="2" t="s">
        <v>15</v>
      </c>
      <c r="G2920" s="5">
        <v>5</v>
      </c>
      <c r="H2920" s="5">
        <v>17.829999999999998</v>
      </c>
      <c r="I2920" s="5">
        <v>89.149999999999991</v>
      </c>
      <c r="J2920" s="5">
        <f t="shared" si="45"/>
        <v>17.5</v>
      </c>
    </row>
    <row r="2921" spans="1:10" x14ac:dyDescent="0.35">
      <c r="A2921" s="2" t="s">
        <v>2</v>
      </c>
      <c r="B2921" s="2" t="s">
        <v>551</v>
      </c>
      <c r="C2921" s="2" t="s">
        <v>3</v>
      </c>
      <c r="D2921" s="2" t="s">
        <v>248</v>
      </c>
      <c r="E2921" s="3">
        <v>42580</v>
      </c>
      <c r="F2921" s="2" t="s">
        <v>5</v>
      </c>
      <c r="G2921" s="5">
        <v>4</v>
      </c>
      <c r="H2921" s="5">
        <v>12.42</v>
      </c>
      <c r="I2921" s="5">
        <v>49.68</v>
      </c>
      <c r="J2921" s="5">
        <f t="shared" si="45"/>
        <v>8</v>
      </c>
    </row>
    <row r="2922" spans="1:10" x14ac:dyDescent="0.35">
      <c r="A2922" s="2" t="s">
        <v>2</v>
      </c>
      <c r="B2922" s="2" t="s">
        <v>551</v>
      </c>
      <c r="C2922" s="2" t="s">
        <v>3</v>
      </c>
      <c r="D2922" s="2" t="s">
        <v>102</v>
      </c>
      <c r="E2922" s="3">
        <v>42580</v>
      </c>
      <c r="F2922" s="2" t="s">
        <v>18</v>
      </c>
      <c r="G2922" s="5">
        <v>8</v>
      </c>
      <c r="H2922" s="5">
        <v>53.35</v>
      </c>
      <c r="I2922" s="5">
        <v>426.8</v>
      </c>
      <c r="J2922" s="5">
        <f t="shared" si="45"/>
        <v>48</v>
      </c>
    </row>
    <row r="2923" spans="1:10" x14ac:dyDescent="0.35">
      <c r="A2923" s="2" t="s">
        <v>8</v>
      </c>
      <c r="B2923" s="2" t="s">
        <v>112</v>
      </c>
      <c r="C2923" s="2" t="s">
        <v>10</v>
      </c>
      <c r="D2923" s="2" t="s">
        <v>113</v>
      </c>
      <c r="E2923" s="3">
        <v>42581</v>
      </c>
      <c r="F2923" s="2" t="s">
        <v>18</v>
      </c>
      <c r="G2923" s="5">
        <v>1</v>
      </c>
      <c r="H2923" s="5">
        <v>53.35</v>
      </c>
      <c r="I2923" s="5">
        <v>53.35</v>
      </c>
      <c r="J2923" s="5">
        <f t="shared" si="45"/>
        <v>6</v>
      </c>
    </row>
    <row r="2924" spans="1:10" x14ac:dyDescent="0.35">
      <c r="A2924" s="2" t="s">
        <v>21</v>
      </c>
      <c r="B2924" s="2" t="s">
        <v>551</v>
      </c>
      <c r="C2924" s="2" t="s">
        <v>3</v>
      </c>
      <c r="D2924" s="2" t="s">
        <v>111</v>
      </c>
      <c r="E2924" s="3">
        <v>42581</v>
      </c>
      <c r="F2924" s="2" t="s">
        <v>12</v>
      </c>
      <c r="G2924" s="5">
        <v>5</v>
      </c>
      <c r="H2924" s="5">
        <v>16.32</v>
      </c>
      <c r="I2924" s="5">
        <v>81.599999999999994</v>
      </c>
      <c r="J2924" s="5">
        <f t="shared" si="45"/>
        <v>15</v>
      </c>
    </row>
    <row r="2925" spans="1:10" x14ac:dyDescent="0.35">
      <c r="A2925" s="2" t="s">
        <v>2</v>
      </c>
      <c r="B2925" s="2" t="s">
        <v>6</v>
      </c>
      <c r="C2925" s="2" t="s">
        <v>3</v>
      </c>
      <c r="D2925" s="2" t="s">
        <v>335</v>
      </c>
      <c r="E2925" s="3">
        <v>42581</v>
      </c>
      <c r="F2925" s="2" t="s">
        <v>5</v>
      </c>
      <c r="G2925" s="5">
        <v>3</v>
      </c>
      <c r="H2925" s="5">
        <v>12.42</v>
      </c>
      <c r="I2925" s="5">
        <v>37.26</v>
      </c>
      <c r="J2925" s="5">
        <f t="shared" si="45"/>
        <v>6</v>
      </c>
    </row>
    <row r="2926" spans="1:10" x14ac:dyDescent="0.35">
      <c r="A2926" s="2" t="s">
        <v>2</v>
      </c>
      <c r="B2926" s="2" t="s">
        <v>6</v>
      </c>
      <c r="C2926" s="2" t="s">
        <v>3</v>
      </c>
      <c r="D2926" s="2" t="s">
        <v>511</v>
      </c>
      <c r="E2926" s="3">
        <v>42581</v>
      </c>
      <c r="F2926" s="2" t="s">
        <v>18</v>
      </c>
      <c r="G2926" s="5">
        <v>1</v>
      </c>
      <c r="H2926" s="5">
        <v>53.35</v>
      </c>
      <c r="I2926" s="5">
        <v>53.35</v>
      </c>
      <c r="J2926" s="5">
        <f t="shared" si="45"/>
        <v>6</v>
      </c>
    </row>
    <row r="2927" spans="1:10" x14ac:dyDescent="0.35">
      <c r="A2927" s="2" t="s">
        <v>2</v>
      </c>
      <c r="B2927" s="2" t="s">
        <v>550</v>
      </c>
      <c r="C2927" s="2" t="s">
        <v>3</v>
      </c>
      <c r="D2927" s="2" t="s">
        <v>434</v>
      </c>
      <c r="E2927" s="3">
        <v>42581</v>
      </c>
      <c r="F2927" s="2" t="s">
        <v>12</v>
      </c>
      <c r="G2927" s="5">
        <v>3</v>
      </c>
      <c r="H2927" s="5">
        <v>16.32</v>
      </c>
      <c r="I2927" s="5">
        <v>48.96</v>
      </c>
      <c r="J2927" s="5">
        <f t="shared" si="45"/>
        <v>9</v>
      </c>
    </row>
    <row r="2928" spans="1:10" x14ac:dyDescent="0.35">
      <c r="A2928" s="2" t="s">
        <v>37</v>
      </c>
      <c r="B2928" s="2" t="s">
        <v>551</v>
      </c>
      <c r="C2928" s="2" t="s">
        <v>3</v>
      </c>
      <c r="D2928" s="2" t="s">
        <v>184</v>
      </c>
      <c r="E2928" s="3">
        <v>42581</v>
      </c>
      <c r="F2928" s="2" t="s">
        <v>5</v>
      </c>
      <c r="G2928" s="5">
        <v>7</v>
      </c>
      <c r="H2928" s="5">
        <v>12.42</v>
      </c>
      <c r="I2928" s="5">
        <v>86.94</v>
      </c>
      <c r="J2928" s="5">
        <f t="shared" si="45"/>
        <v>14</v>
      </c>
    </row>
    <row r="2929" spans="1:10" x14ac:dyDescent="0.35">
      <c r="A2929" s="2" t="s">
        <v>2</v>
      </c>
      <c r="B2929" s="2" t="s">
        <v>551</v>
      </c>
      <c r="C2929" s="2" t="s">
        <v>3</v>
      </c>
      <c r="D2929" s="2" t="s">
        <v>27</v>
      </c>
      <c r="E2929" s="3">
        <v>42581</v>
      </c>
      <c r="F2929" s="2" t="s">
        <v>18</v>
      </c>
      <c r="G2929" s="5">
        <v>10</v>
      </c>
      <c r="H2929" s="5">
        <v>53.35</v>
      </c>
      <c r="I2929" s="5">
        <v>533.5</v>
      </c>
      <c r="J2929" s="5">
        <f t="shared" si="45"/>
        <v>60</v>
      </c>
    </row>
    <row r="2930" spans="1:10" x14ac:dyDescent="0.35">
      <c r="A2930" s="2" t="s">
        <v>16</v>
      </c>
      <c r="B2930" s="2" t="s">
        <v>25</v>
      </c>
      <c r="C2930" s="2" t="s">
        <v>10</v>
      </c>
      <c r="D2930" s="2" t="s">
        <v>193</v>
      </c>
      <c r="E2930" s="3">
        <v>42581</v>
      </c>
      <c r="F2930" s="2" t="s">
        <v>5</v>
      </c>
      <c r="G2930" s="5">
        <v>7</v>
      </c>
      <c r="H2930" s="5">
        <v>12.42</v>
      </c>
      <c r="I2930" s="5">
        <v>86.94</v>
      </c>
      <c r="J2930" s="5">
        <f t="shared" si="45"/>
        <v>14</v>
      </c>
    </row>
    <row r="2931" spans="1:10" x14ac:dyDescent="0.35">
      <c r="A2931" s="2" t="s">
        <v>2</v>
      </c>
      <c r="B2931" s="2" t="s">
        <v>6</v>
      </c>
      <c r="C2931" s="2" t="s">
        <v>3</v>
      </c>
      <c r="D2931" s="2" t="s">
        <v>174</v>
      </c>
      <c r="E2931" s="3">
        <v>42581</v>
      </c>
      <c r="F2931" s="2" t="s">
        <v>15</v>
      </c>
      <c r="G2931" s="5">
        <v>3</v>
      </c>
      <c r="H2931" s="5">
        <v>17.829999999999998</v>
      </c>
      <c r="I2931" s="5">
        <v>53.489999999999995</v>
      </c>
      <c r="J2931" s="5">
        <f t="shared" si="45"/>
        <v>10.5</v>
      </c>
    </row>
    <row r="2932" spans="1:10" x14ac:dyDescent="0.35">
      <c r="A2932" s="2" t="s">
        <v>2</v>
      </c>
      <c r="B2932" s="2" t="s">
        <v>550</v>
      </c>
      <c r="C2932" s="2" t="s">
        <v>3</v>
      </c>
      <c r="D2932" s="2" t="s">
        <v>118</v>
      </c>
      <c r="E2932" s="3">
        <v>42581</v>
      </c>
      <c r="F2932" s="2" t="s">
        <v>15</v>
      </c>
      <c r="G2932" s="5">
        <v>5</v>
      </c>
      <c r="H2932" s="5">
        <v>17.829999999999998</v>
      </c>
      <c r="I2932" s="5">
        <v>89.149999999999991</v>
      </c>
      <c r="J2932" s="5">
        <f t="shared" si="45"/>
        <v>17.5</v>
      </c>
    </row>
    <row r="2933" spans="1:10" x14ac:dyDescent="0.35">
      <c r="A2933" s="2" t="s">
        <v>8</v>
      </c>
      <c r="B2933" s="2" t="s">
        <v>43</v>
      </c>
      <c r="C2933" s="2" t="s">
        <v>10</v>
      </c>
      <c r="D2933" s="2" t="s">
        <v>44</v>
      </c>
      <c r="E2933" s="3">
        <v>42581</v>
      </c>
      <c r="F2933" s="2" t="s">
        <v>15</v>
      </c>
      <c r="G2933" s="5">
        <v>1</v>
      </c>
      <c r="H2933" s="5">
        <v>17.829999999999998</v>
      </c>
      <c r="I2933" s="5">
        <v>17.829999999999998</v>
      </c>
      <c r="J2933" s="5">
        <f t="shared" si="45"/>
        <v>3.5</v>
      </c>
    </row>
    <row r="2934" spans="1:10" x14ac:dyDescent="0.35">
      <c r="A2934" s="2" t="s">
        <v>8</v>
      </c>
      <c r="B2934" s="2" t="s">
        <v>25</v>
      </c>
      <c r="C2934" s="2" t="s">
        <v>10</v>
      </c>
      <c r="D2934" s="2" t="s">
        <v>530</v>
      </c>
      <c r="E2934" s="3">
        <v>42581</v>
      </c>
      <c r="F2934" s="2" t="s">
        <v>12</v>
      </c>
      <c r="G2934" s="5">
        <v>10</v>
      </c>
      <c r="H2934" s="5">
        <v>16.32</v>
      </c>
      <c r="I2934" s="5">
        <v>163.19999999999999</v>
      </c>
      <c r="J2934" s="5">
        <f t="shared" si="45"/>
        <v>30</v>
      </c>
    </row>
    <row r="2935" spans="1:10" x14ac:dyDescent="0.35">
      <c r="A2935" s="2" t="s">
        <v>37</v>
      </c>
      <c r="B2935" s="2" t="s">
        <v>6</v>
      </c>
      <c r="C2935" s="2" t="s">
        <v>3</v>
      </c>
      <c r="D2935" s="2" t="s">
        <v>211</v>
      </c>
      <c r="E2935" s="3">
        <v>42581</v>
      </c>
      <c r="F2935" s="2" t="s">
        <v>5</v>
      </c>
      <c r="G2935" s="5">
        <v>4</v>
      </c>
      <c r="H2935" s="5">
        <v>12.42</v>
      </c>
      <c r="I2935" s="5">
        <v>49.68</v>
      </c>
      <c r="J2935" s="5">
        <f t="shared" si="45"/>
        <v>8</v>
      </c>
    </row>
    <row r="2936" spans="1:10" x14ac:dyDescent="0.35">
      <c r="A2936" s="2" t="s">
        <v>8</v>
      </c>
      <c r="B2936" s="2" t="s">
        <v>9</v>
      </c>
      <c r="C2936" s="2" t="s">
        <v>10</v>
      </c>
      <c r="D2936" s="2" t="s">
        <v>40</v>
      </c>
      <c r="E2936" s="3">
        <v>42581</v>
      </c>
      <c r="F2936" s="2" t="s">
        <v>18</v>
      </c>
      <c r="G2936" s="5">
        <v>2</v>
      </c>
      <c r="H2936" s="5">
        <v>53.35</v>
      </c>
      <c r="I2936" s="5">
        <v>106.7</v>
      </c>
      <c r="J2936" s="5">
        <f t="shared" si="45"/>
        <v>12</v>
      </c>
    </row>
    <row r="2937" spans="1:10" x14ac:dyDescent="0.35">
      <c r="A2937" s="2" t="s">
        <v>37</v>
      </c>
      <c r="B2937" s="2" t="s">
        <v>551</v>
      </c>
      <c r="C2937" s="2" t="s">
        <v>3</v>
      </c>
      <c r="D2937" s="2" t="s">
        <v>256</v>
      </c>
      <c r="E2937" s="3">
        <v>42581</v>
      </c>
      <c r="F2937" s="2" t="s">
        <v>15</v>
      </c>
      <c r="G2937" s="5">
        <v>5</v>
      </c>
      <c r="H2937" s="5">
        <v>17.829999999999998</v>
      </c>
      <c r="I2937" s="5">
        <v>89.149999999999991</v>
      </c>
      <c r="J2937" s="5">
        <f t="shared" si="45"/>
        <v>17.5</v>
      </c>
    </row>
    <row r="2938" spans="1:10" x14ac:dyDescent="0.35">
      <c r="A2938" s="2" t="s">
        <v>2</v>
      </c>
      <c r="B2938" s="2" t="s">
        <v>6</v>
      </c>
      <c r="C2938" s="2" t="s">
        <v>3</v>
      </c>
      <c r="D2938" s="2" t="s">
        <v>528</v>
      </c>
      <c r="E2938" s="3">
        <v>42581</v>
      </c>
      <c r="F2938" s="2" t="s">
        <v>15</v>
      </c>
      <c r="G2938" s="5">
        <v>9</v>
      </c>
      <c r="H2938" s="5">
        <v>17.829999999999998</v>
      </c>
      <c r="I2938" s="5">
        <v>160.46999999999997</v>
      </c>
      <c r="J2938" s="5">
        <f t="shared" si="45"/>
        <v>31.5</v>
      </c>
    </row>
    <row r="2939" spans="1:10" x14ac:dyDescent="0.35">
      <c r="A2939" s="2" t="s">
        <v>2</v>
      </c>
      <c r="B2939" s="2" t="s">
        <v>550</v>
      </c>
      <c r="C2939" s="2" t="s">
        <v>3</v>
      </c>
      <c r="D2939" s="2" t="s">
        <v>86</v>
      </c>
      <c r="E2939" s="3">
        <v>42582</v>
      </c>
      <c r="F2939" s="2" t="s">
        <v>18</v>
      </c>
      <c r="G2939" s="5">
        <v>1</v>
      </c>
      <c r="H2939" s="5">
        <v>53.35</v>
      </c>
      <c r="I2939" s="5">
        <v>53.35</v>
      </c>
      <c r="J2939" s="5">
        <f t="shared" si="45"/>
        <v>6</v>
      </c>
    </row>
    <row r="2940" spans="1:10" x14ac:dyDescent="0.35">
      <c r="A2940" s="2" t="s">
        <v>21</v>
      </c>
      <c r="B2940" s="2" t="s">
        <v>551</v>
      </c>
      <c r="C2940" s="2" t="s">
        <v>3</v>
      </c>
      <c r="D2940" s="2" t="s">
        <v>364</v>
      </c>
      <c r="E2940" s="3">
        <v>42582</v>
      </c>
      <c r="F2940" s="2" t="s">
        <v>5</v>
      </c>
      <c r="G2940" s="5">
        <v>3</v>
      </c>
      <c r="H2940" s="5">
        <v>12.42</v>
      </c>
      <c r="I2940" s="5">
        <v>37.26</v>
      </c>
      <c r="J2940" s="5">
        <f t="shared" si="45"/>
        <v>6</v>
      </c>
    </row>
    <row r="2941" spans="1:10" x14ac:dyDescent="0.35">
      <c r="A2941" s="2" t="s">
        <v>8</v>
      </c>
      <c r="B2941" s="2" t="s">
        <v>9</v>
      </c>
      <c r="C2941" s="2" t="s">
        <v>10</v>
      </c>
      <c r="D2941" s="2" t="s">
        <v>11</v>
      </c>
      <c r="E2941" s="3">
        <v>42582</v>
      </c>
      <c r="F2941" s="2" t="s">
        <v>15</v>
      </c>
      <c r="G2941" s="5">
        <v>6</v>
      </c>
      <c r="H2941" s="5">
        <v>17.829999999999998</v>
      </c>
      <c r="I2941" s="5">
        <v>106.97999999999999</v>
      </c>
      <c r="J2941" s="5">
        <f t="shared" si="45"/>
        <v>21</v>
      </c>
    </row>
    <row r="2942" spans="1:10" x14ac:dyDescent="0.35">
      <c r="A2942" s="2" t="s">
        <v>16</v>
      </c>
      <c r="B2942" s="2" t="s">
        <v>9</v>
      </c>
      <c r="C2942" s="2" t="s">
        <v>10</v>
      </c>
      <c r="D2942" s="2" t="s">
        <v>314</v>
      </c>
      <c r="E2942" s="3">
        <v>42582</v>
      </c>
      <c r="F2942" s="2" t="s">
        <v>18</v>
      </c>
      <c r="G2942" s="5">
        <v>6</v>
      </c>
      <c r="H2942" s="5">
        <v>53.35</v>
      </c>
      <c r="I2942" s="5">
        <v>320.10000000000002</v>
      </c>
      <c r="J2942" s="5">
        <f t="shared" si="45"/>
        <v>36</v>
      </c>
    </row>
    <row r="2943" spans="1:10" x14ac:dyDescent="0.35">
      <c r="A2943" s="2" t="s">
        <v>2</v>
      </c>
      <c r="B2943" s="2" t="s">
        <v>6</v>
      </c>
      <c r="C2943" s="2" t="s">
        <v>3</v>
      </c>
      <c r="D2943" s="2" t="s">
        <v>538</v>
      </c>
      <c r="E2943" s="3">
        <v>42582</v>
      </c>
      <c r="F2943" s="2" t="s">
        <v>15</v>
      </c>
      <c r="G2943" s="5">
        <v>7</v>
      </c>
      <c r="H2943" s="5">
        <v>17.829999999999998</v>
      </c>
      <c r="I2943" s="5">
        <v>124.80999999999999</v>
      </c>
      <c r="J2943" s="5">
        <f t="shared" si="45"/>
        <v>24.5</v>
      </c>
    </row>
    <row r="2944" spans="1:10" x14ac:dyDescent="0.35">
      <c r="A2944" s="2" t="s">
        <v>8</v>
      </c>
      <c r="B2944" s="2" t="s">
        <v>43</v>
      </c>
      <c r="C2944" s="2" t="s">
        <v>10</v>
      </c>
      <c r="D2944" s="2" t="s">
        <v>487</v>
      </c>
      <c r="E2944" s="3">
        <v>42582</v>
      </c>
      <c r="F2944" s="2" t="s">
        <v>5</v>
      </c>
      <c r="G2944" s="5">
        <v>7</v>
      </c>
      <c r="H2944" s="5">
        <v>12.42</v>
      </c>
      <c r="I2944" s="5">
        <v>86.94</v>
      </c>
      <c r="J2944" s="5">
        <f t="shared" si="45"/>
        <v>14</v>
      </c>
    </row>
    <row r="2945" spans="1:10" x14ac:dyDescent="0.35">
      <c r="A2945" s="2" t="s">
        <v>2</v>
      </c>
      <c r="B2945" s="2" t="s">
        <v>550</v>
      </c>
      <c r="C2945" s="2" t="s">
        <v>3</v>
      </c>
      <c r="D2945" s="2" t="s">
        <v>80</v>
      </c>
      <c r="E2945" s="3">
        <v>42582</v>
      </c>
      <c r="F2945" s="2" t="s">
        <v>5</v>
      </c>
      <c r="G2945" s="5">
        <v>6</v>
      </c>
      <c r="H2945" s="5">
        <v>12.42</v>
      </c>
      <c r="I2945" s="5">
        <v>74.52</v>
      </c>
      <c r="J2945" s="5">
        <f t="shared" si="45"/>
        <v>12</v>
      </c>
    </row>
    <row r="2946" spans="1:10" x14ac:dyDescent="0.35">
      <c r="A2946" s="2" t="s">
        <v>2</v>
      </c>
      <c r="B2946" s="2" t="s">
        <v>551</v>
      </c>
      <c r="C2946" s="2" t="s">
        <v>3</v>
      </c>
      <c r="D2946" s="2" t="s">
        <v>425</v>
      </c>
      <c r="E2946" s="3">
        <v>42582</v>
      </c>
      <c r="F2946" s="2" t="s">
        <v>12</v>
      </c>
      <c r="G2946" s="5">
        <v>1</v>
      </c>
      <c r="H2946" s="5">
        <v>16.32</v>
      </c>
      <c r="I2946" s="5">
        <v>16.32</v>
      </c>
      <c r="J2946" s="5">
        <f t="shared" si="45"/>
        <v>3</v>
      </c>
    </row>
    <row r="2947" spans="1:10" x14ac:dyDescent="0.35">
      <c r="A2947" s="2" t="s">
        <v>16</v>
      </c>
      <c r="B2947" s="2" t="s">
        <v>25</v>
      </c>
      <c r="C2947" s="2" t="s">
        <v>10</v>
      </c>
      <c r="D2947" s="2" t="s">
        <v>516</v>
      </c>
      <c r="E2947" s="3">
        <v>42582</v>
      </c>
      <c r="F2947" s="2" t="s">
        <v>18</v>
      </c>
      <c r="G2947" s="5">
        <v>4</v>
      </c>
      <c r="H2947" s="5">
        <v>53.35</v>
      </c>
      <c r="I2947" s="5">
        <v>213.4</v>
      </c>
      <c r="J2947" s="5">
        <f t="shared" ref="J2947:J3010" si="46">IF(F2947="Junk",G2947*2,IF(F2947="Stuff",G2947*3,IF(F2947="Things",G2947*3.5,G2947*6)))</f>
        <v>24</v>
      </c>
    </row>
    <row r="2948" spans="1:10" x14ac:dyDescent="0.35">
      <c r="A2948" s="2" t="s">
        <v>2</v>
      </c>
      <c r="B2948" s="2" t="s">
        <v>549</v>
      </c>
      <c r="C2948" s="2" t="s">
        <v>3</v>
      </c>
      <c r="D2948" s="2" t="s">
        <v>153</v>
      </c>
      <c r="E2948" s="3">
        <v>42582</v>
      </c>
      <c r="F2948" s="2" t="s">
        <v>15</v>
      </c>
      <c r="G2948" s="5">
        <v>3</v>
      </c>
      <c r="H2948" s="5">
        <v>17.829999999999998</v>
      </c>
      <c r="I2948" s="5">
        <v>53.489999999999995</v>
      </c>
      <c r="J2948" s="5">
        <f t="shared" si="46"/>
        <v>10.5</v>
      </c>
    </row>
    <row r="2949" spans="1:10" x14ac:dyDescent="0.35">
      <c r="A2949" s="2" t="s">
        <v>16</v>
      </c>
      <c r="B2949" s="2" t="s">
        <v>25</v>
      </c>
      <c r="C2949" s="2" t="s">
        <v>10</v>
      </c>
      <c r="D2949" s="2" t="s">
        <v>75</v>
      </c>
      <c r="E2949" s="3">
        <v>42582</v>
      </c>
      <c r="F2949" s="2" t="s">
        <v>5</v>
      </c>
      <c r="G2949" s="5">
        <v>5</v>
      </c>
      <c r="H2949" s="5">
        <v>12.42</v>
      </c>
      <c r="I2949" s="5">
        <v>62.1</v>
      </c>
      <c r="J2949" s="5">
        <f t="shared" si="46"/>
        <v>10</v>
      </c>
    </row>
    <row r="2950" spans="1:10" x14ac:dyDescent="0.35">
      <c r="A2950" s="2" t="s">
        <v>16</v>
      </c>
      <c r="B2950" s="2" t="s">
        <v>9</v>
      </c>
      <c r="C2950" s="2" t="s">
        <v>10</v>
      </c>
      <c r="D2950" s="2" t="s">
        <v>284</v>
      </c>
      <c r="E2950" s="3">
        <v>42582</v>
      </c>
      <c r="F2950" s="2" t="s">
        <v>5</v>
      </c>
      <c r="G2950" s="5">
        <v>4</v>
      </c>
      <c r="H2950" s="5">
        <v>12.42</v>
      </c>
      <c r="I2950" s="5">
        <v>49.68</v>
      </c>
      <c r="J2950" s="5">
        <f t="shared" si="46"/>
        <v>8</v>
      </c>
    </row>
    <row r="2951" spans="1:10" x14ac:dyDescent="0.35">
      <c r="A2951" s="2" t="s">
        <v>2</v>
      </c>
      <c r="B2951" s="2" t="s">
        <v>6</v>
      </c>
      <c r="C2951" s="2" t="s">
        <v>3</v>
      </c>
      <c r="D2951" s="2" t="s">
        <v>443</v>
      </c>
      <c r="E2951" s="3">
        <v>42582</v>
      </c>
      <c r="F2951" s="2" t="s">
        <v>5</v>
      </c>
      <c r="G2951" s="5">
        <v>9</v>
      </c>
      <c r="H2951" s="5">
        <v>12.42</v>
      </c>
      <c r="I2951" s="5">
        <v>111.78</v>
      </c>
      <c r="J2951" s="5">
        <f t="shared" si="46"/>
        <v>18</v>
      </c>
    </row>
    <row r="2952" spans="1:10" x14ac:dyDescent="0.35">
      <c r="A2952" s="2" t="s">
        <v>21</v>
      </c>
      <c r="B2952" s="2" t="s">
        <v>551</v>
      </c>
      <c r="C2952" s="2" t="s">
        <v>3</v>
      </c>
      <c r="D2952" s="2" t="s">
        <v>420</v>
      </c>
      <c r="E2952" s="3">
        <v>42582</v>
      </c>
      <c r="F2952" s="2" t="s">
        <v>5</v>
      </c>
      <c r="G2952" s="5">
        <v>4</v>
      </c>
      <c r="H2952" s="5">
        <v>12.42</v>
      </c>
      <c r="I2952" s="5">
        <v>49.68</v>
      </c>
      <c r="J2952" s="5">
        <f t="shared" si="46"/>
        <v>8</v>
      </c>
    </row>
    <row r="2953" spans="1:10" x14ac:dyDescent="0.35">
      <c r="A2953" s="2" t="s">
        <v>8</v>
      </c>
      <c r="B2953" s="2" t="s">
        <v>25</v>
      </c>
      <c r="C2953" s="2" t="s">
        <v>10</v>
      </c>
      <c r="D2953" s="2" t="s">
        <v>75</v>
      </c>
      <c r="E2953" s="3">
        <v>42582</v>
      </c>
      <c r="F2953" s="2" t="s">
        <v>18</v>
      </c>
      <c r="G2953" s="5">
        <v>9</v>
      </c>
      <c r="H2953" s="5">
        <v>53.35</v>
      </c>
      <c r="I2953" s="5">
        <v>480.15000000000003</v>
      </c>
      <c r="J2953" s="5">
        <f t="shared" si="46"/>
        <v>54</v>
      </c>
    </row>
    <row r="2954" spans="1:10" x14ac:dyDescent="0.35">
      <c r="A2954" s="2" t="s">
        <v>2</v>
      </c>
      <c r="B2954" s="2" t="s">
        <v>551</v>
      </c>
      <c r="C2954" s="2" t="s">
        <v>3</v>
      </c>
      <c r="D2954" s="2" t="s">
        <v>360</v>
      </c>
      <c r="E2954" s="3">
        <v>42582</v>
      </c>
      <c r="F2954" s="2" t="s">
        <v>5</v>
      </c>
      <c r="G2954" s="5">
        <v>6</v>
      </c>
      <c r="H2954" s="5">
        <v>12.42</v>
      </c>
      <c r="I2954" s="5">
        <v>74.52</v>
      </c>
      <c r="J2954" s="5">
        <f t="shared" si="46"/>
        <v>12</v>
      </c>
    </row>
    <row r="2955" spans="1:10" x14ac:dyDescent="0.35">
      <c r="A2955" s="2" t="s">
        <v>16</v>
      </c>
      <c r="B2955" s="2" t="s">
        <v>25</v>
      </c>
      <c r="C2955" s="2" t="s">
        <v>10</v>
      </c>
      <c r="D2955" s="2" t="s">
        <v>342</v>
      </c>
      <c r="E2955" s="3">
        <v>42582</v>
      </c>
      <c r="F2955" s="2" t="s">
        <v>18</v>
      </c>
      <c r="G2955" s="5">
        <v>1</v>
      </c>
      <c r="H2955" s="5">
        <v>53.35</v>
      </c>
      <c r="I2955" s="5">
        <v>53.35</v>
      </c>
      <c r="J2955" s="5">
        <f t="shared" si="46"/>
        <v>6</v>
      </c>
    </row>
    <row r="2956" spans="1:10" x14ac:dyDescent="0.35">
      <c r="A2956" s="2" t="s">
        <v>37</v>
      </c>
      <c r="B2956" s="2" t="s">
        <v>551</v>
      </c>
      <c r="C2956" s="2" t="s">
        <v>3</v>
      </c>
      <c r="D2956" s="2" t="s">
        <v>53</v>
      </c>
      <c r="E2956" s="3">
        <v>42583</v>
      </c>
      <c r="F2956" s="2" t="s">
        <v>12</v>
      </c>
      <c r="G2956" s="5">
        <v>7</v>
      </c>
      <c r="H2956" s="5">
        <v>16.32</v>
      </c>
      <c r="I2956" s="5">
        <v>114.24000000000001</v>
      </c>
      <c r="J2956" s="5">
        <f t="shared" si="46"/>
        <v>21</v>
      </c>
    </row>
    <row r="2957" spans="1:10" x14ac:dyDescent="0.35">
      <c r="A2957" s="2" t="s">
        <v>16</v>
      </c>
      <c r="B2957" s="2" t="s">
        <v>9</v>
      </c>
      <c r="C2957" s="2" t="s">
        <v>10</v>
      </c>
      <c r="D2957" s="2" t="s">
        <v>328</v>
      </c>
      <c r="E2957" s="3">
        <v>42583</v>
      </c>
      <c r="F2957" s="2" t="s">
        <v>18</v>
      </c>
      <c r="G2957" s="5">
        <v>3</v>
      </c>
      <c r="H2957" s="5">
        <v>53.35</v>
      </c>
      <c r="I2957" s="5">
        <v>160.05000000000001</v>
      </c>
      <c r="J2957" s="5">
        <f t="shared" si="46"/>
        <v>18</v>
      </c>
    </row>
    <row r="2958" spans="1:10" x14ac:dyDescent="0.35">
      <c r="A2958" s="2" t="s">
        <v>2</v>
      </c>
      <c r="B2958" s="2" t="s">
        <v>6</v>
      </c>
      <c r="C2958" s="2" t="s">
        <v>3</v>
      </c>
      <c r="D2958" s="2" t="s">
        <v>519</v>
      </c>
      <c r="E2958" s="3">
        <v>42583</v>
      </c>
      <c r="F2958" s="2" t="s">
        <v>15</v>
      </c>
      <c r="G2958" s="5">
        <v>8</v>
      </c>
      <c r="H2958" s="5">
        <v>17.829999999999998</v>
      </c>
      <c r="I2958" s="5">
        <v>142.63999999999999</v>
      </c>
      <c r="J2958" s="5">
        <f t="shared" si="46"/>
        <v>28</v>
      </c>
    </row>
    <row r="2959" spans="1:10" x14ac:dyDescent="0.35">
      <c r="A2959" s="2" t="s">
        <v>2</v>
      </c>
      <c r="B2959" s="2" t="s">
        <v>551</v>
      </c>
      <c r="C2959" s="2" t="s">
        <v>3</v>
      </c>
      <c r="D2959" s="2" t="s">
        <v>219</v>
      </c>
      <c r="E2959" s="3">
        <v>42583</v>
      </c>
      <c r="F2959" s="2" t="s">
        <v>15</v>
      </c>
      <c r="G2959" s="5">
        <v>4</v>
      </c>
      <c r="H2959" s="5">
        <v>17.829999999999998</v>
      </c>
      <c r="I2959" s="5">
        <v>71.319999999999993</v>
      </c>
      <c r="J2959" s="5">
        <f t="shared" si="46"/>
        <v>14</v>
      </c>
    </row>
    <row r="2960" spans="1:10" x14ac:dyDescent="0.35">
      <c r="A2960" s="2" t="s">
        <v>2</v>
      </c>
      <c r="B2960" s="2" t="s">
        <v>550</v>
      </c>
      <c r="C2960" s="2" t="s">
        <v>3</v>
      </c>
      <c r="D2960" s="2" t="s">
        <v>13</v>
      </c>
      <c r="E2960" s="3">
        <v>42583</v>
      </c>
      <c r="F2960" s="2" t="s">
        <v>12</v>
      </c>
      <c r="G2960" s="5">
        <v>1</v>
      </c>
      <c r="H2960" s="5">
        <v>16.32</v>
      </c>
      <c r="I2960" s="5">
        <v>16.32</v>
      </c>
      <c r="J2960" s="5">
        <f t="shared" si="46"/>
        <v>3</v>
      </c>
    </row>
    <row r="2961" spans="1:10" x14ac:dyDescent="0.35">
      <c r="A2961" s="2" t="s">
        <v>2</v>
      </c>
      <c r="B2961" s="2" t="s">
        <v>6</v>
      </c>
      <c r="C2961" s="2" t="s">
        <v>3</v>
      </c>
      <c r="D2961" s="2" t="s">
        <v>51</v>
      </c>
      <c r="E2961" s="3">
        <v>42583</v>
      </c>
      <c r="F2961" s="2" t="s">
        <v>5</v>
      </c>
      <c r="G2961" s="5">
        <v>4</v>
      </c>
      <c r="H2961" s="5">
        <v>12.42</v>
      </c>
      <c r="I2961" s="5">
        <v>49.68</v>
      </c>
      <c r="J2961" s="5">
        <f t="shared" si="46"/>
        <v>8</v>
      </c>
    </row>
    <row r="2962" spans="1:10" x14ac:dyDescent="0.35">
      <c r="A2962" s="2" t="s">
        <v>16</v>
      </c>
      <c r="B2962" s="2" t="s">
        <v>43</v>
      </c>
      <c r="C2962" s="2" t="s">
        <v>10</v>
      </c>
      <c r="D2962" s="2" t="s">
        <v>76</v>
      </c>
      <c r="E2962" s="3">
        <v>42583</v>
      </c>
      <c r="F2962" s="2" t="s">
        <v>15</v>
      </c>
      <c r="G2962" s="5">
        <v>2</v>
      </c>
      <c r="H2962" s="5">
        <v>17.829999999999998</v>
      </c>
      <c r="I2962" s="5">
        <v>35.659999999999997</v>
      </c>
      <c r="J2962" s="5">
        <f t="shared" si="46"/>
        <v>7</v>
      </c>
    </row>
    <row r="2963" spans="1:10" x14ac:dyDescent="0.35">
      <c r="A2963" s="2" t="s">
        <v>2</v>
      </c>
      <c r="B2963" s="2" t="s">
        <v>6</v>
      </c>
      <c r="C2963" s="2" t="s">
        <v>3</v>
      </c>
      <c r="D2963" s="2" t="s">
        <v>245</v>
      </c>
      <c r="E2963" s="3">
        <v>42584</v>
      </c>
      <c r="F2963" s="2" t="s">
        <v>18</v>
      </c>
      <c r="G2963" s="5">
        <v>2</v>
      </c>
      <c r="H2963" s="5">
        <v>53.35</v>
      </c>
      <c r="I2963" s="5">
        <v>106.7</v>
      </c>
      <c r="J2963" s="5">
        <f t="shared" si="46"/>
        <v>12</v>
      </c>
    </row>
    <row r="2964" spans="1:10" x14ac:dyDescent="0.35">
      <c r="A2964" s="2" t="s">
        <v>2</v>
      </c>
      <c r="B2964" s="2" t="s">
        <v>551</v>
      </c>
      <c r="C2964" s="2" t="s">
        <v>3</v>
      </c>
      <c r="D2964" s="2" t="s">
        <v>126</v>
      </c>
      <c r="E2964" s="3">
        <v>42584</v>
      </c>
      <c r="F2964" s="2" t="s">
        <v>5</v>
      </c>
      <c r="G2964" s="5">
        <v>5</v>
      </c>
      <c r="H2964" s="5">
        <v>12.42</v>
      </c>
      <c r="I2964" s="5">
        <v>62.1</v>
      </c>
      <c r="J2964" s="5">
        <f t="shared" si="46"/>
        <v>10</v>
      </c>
    </row>
    <row r="2965" spans="1:10" x14ac:dyDescent="0.35">
      <c r="A2965" s="2" t="s">
        <v>16</v>
      </c>
      <c r="B2965" s="2" t="s">
        <v>9</v>
      </c>
      <c r="C2965" s="2" t="s">
        <v>10</v>
      </c>
      <c r="D2965" s="2" t="s">
        <v>534</v>
      </c>
      <c r="E2965" s="3">
        <v>42584</v>
      </c>
      <c r="F2965" s="2" t="s">
        <v>12</v>
      </c>
      <c r="G2965" s="5">
        <v>5</v>
      </c>
      <c r="H2965" s="5">
        <v>16.32</v>
      </c>
      <c r="I2965" s="5">
        <v>81.599999999999994</v>
      </c>
      <c r="J2965" s="5">
        <f t="shared" si="46"/>
        <v>15</v>
      </c>
    </row>
    <row r="2966" spans="1:10" x14ac:dyDescent="0.35">
      <c r="A2966" s="2" t="s">
        <v>2</v>
      </c>
      <c r="B2966" s="2" t="s">
        <v>6</v>
      </c>
      <c r="C2966" s="2" t="s">
        <v>3</v>
      </c>
      <c r="D2966" s="2" t="s">
        <v>280</v>
      </c>
      <c r="E2966" s="3">
        <v>42584</v>
      </c>
      <c r="F2966" s="2" t="s">
        <v>15</v>
      </c>
      <c r="G2966" s="5">
        <v>4</v>
      </c>
      <c r="H2966" s="5">
        <v>17.829999999999998</v>
      </c>
      <c r="I2966" s="5">
        <v>71.319999999999993</v>
      </c>
      <c r="J2966" s="5">
        <f t="shared" si="46"/>
        <v>14</v>
      </c>
    </row>
    <row r="2967" spans="1:10" x14ac:dyDescent="0.35">
      <c r="A2967" s="2" t="s">
        <v>2</v>
      </c>
      <c r="B2967" s="2" t="s">
        <v>549</v>
      </c>
      <c r="C2967" s="2" t="s">
        <v>3</v>
      </c>
      <c r="D2967" s="2" t="s">
        <v>305</v>
      </c>
      <c r="E2967" s="3">
        <v>42584</v>
      </c>
      <c r="F2967" s="2" t="s">
        <v>5</v>
      </c>
      <c r="G2967" s="5">
        <v>1</v>
      </c>
      <c r="H2967" s="5">
        <v>12.42</v>
      </c>
      <c r="I2967" s="5">
        <v>12.42</v>
      </c>
      <c r="J2967" s="5">
        <f t="shared" si="46"/>
        <v>2</v>
      </c>
    </row>
    <row r="2968" spans="1:10" x14ac:dyDescent="0.35">
      <c r="A2968" s="2" t="s">
        <v>16</v>
      </c>
      <c r="B2968" s="2" t="s">
        <v>112</v>
      </c>
      <c r="C2968" s="2" t="s">
        <v>10</v>
      </c>
      <c r="D2968" s="2" t="s">
        <v>278</v>
      </c>
      <c r="E2968" s="3">
        <v>42584</v>
      </c>
      <c r="F2968" s="2" t="s">
        <v>5</v>
      </c>
      <c r="G2968" s="5">
        <v>3</v>
      </c>
      <c r="H2968" s="5">
        <v>12.42</v>
      </c>
      <c r="I2968" s="5">
        <v>37.26</v>
      </c>
      <c r="J2968" s="5">
        <f t="shared" si="46"/>
        <v>6</v>
      </c>
    </row>
    <row r="2969" spans="1:10" x14ac:dyDescent="0.35">
      <c r="A2969" s="2" t="s">
        <v>8</v>
      </c>
      <c r="B2969" s="2" t="s">
        <v>43</v>
      </c>
      <c r="C2969" s="2" t="s">
        <v>10</v>
      </c>
      <c r="D2969" s="2" t="s">
        <v>309</v>
      </c>
      <c r="E2969" s="3">
        <v>42584</v>
      </c>
      <c r="F2969" s="2" t="s">
        <v>18</v>
      </c>
      <c r="G2969" s="5">
        <v>7</v>
      </c>
      <c r="H2969" s="5">
        <v>53.35</v>
      </c>
      <c r="I2969" s="5">
        <v>373.45</v>
      </c>
      <c r="J2969" s="5">
        <f t="shared" si="46"/>
        <v>42</v>
      </c>
    </row>
    <row r="2970" spans="1:10" x14ac:dyDescent="0.35">
      <c r="A2970" s="2" t="s">
        <v>16</v>
      </c>
      <c r="B2970" s="2" t="s">
        <v>9</v>
      </c>
      <c r="C2970" s="2" t="s">
        <v>10</v>
      </c>
      <c r="D2970" s="2" t="s">
        <v>136</v>
      </c>
      <c r="E2970" s="3">
        <v>42584</v>
      </c>
      <c r="F2970" s="2" t="s">
        <v>12</v>
      </c>
      <c r="G2970" s="5">
        <v>3</v>
      </c>
      <c r="H2970" s="5">
        <v>16.32</v>
      </c>
      <c r="I2970" s="5">
        <v>48.96</v>
      </c>
      <c r="J2970" s="5">
        <f t="shared" si="46"/>
        <v>9</v>
      </c>
    </row>
    <row r="2971" spans="1:10" x14ac:dyDescent="0.35">
      <c r="A2971" s="2" t="s">
        <v>16</v>
      </c>
      <c r="B2971" s="2" t="s">
        <v>25</v>
      </c>
      <c r="C2971" s="2" t="s">
        <v>10</v>
      </c>
      <c r="D2971" s="2" t="s">
        <v>324</v>
      </c>
      <c r="E2971" s="3">
        <v>42584</v>
      </c>
      <c r="F2971" s="2" t="s">
        <v>5</v>
      </c>
      <c r="G2971" s="5">
        <v>6</v>
      </c>
      <c r="H2971" s="5">
        <v>12.42</v>
      </c>
      <c r="I2971" s="5">
        <v>74.52</v>
      </c>
      <c r="J2971" s="5">
        <f t="shared" si="46"/>
        <v>12</v>
      </c>
    </row>
    <row r="2972" spans="1:10" x14ac:dyDescent="0.35">
      <c r="A2972" s="2" t="s">
        <v>8</v>
      </c>
      <c r="B2972" s="2" t="s">
        <v>9</v>
      </c>
      <c r="C2972" s="2" t="s">
        <v>10</v>
      </c>
      <c r="D2972" s="2" t="s">
        <v>426</v>
      </c>
      <c r="E2972" s="3">
        <v>42584</v>
      </c>
      <c r="F2972" s="2" t="s">
        <v>5</v>
      </c>
      <c r="G2972" s="5">
        <v>7</v>
      </c>
      <c r="H2972" s="5">
        <v>12.42</v>
      </c>
      <c r="I2972" s="5">
        <v>86.94</v>
      </c>
      <c r="J2972" s="5">
        <f t="shared" si="46"/>
        <v>14</v>
      </c>
    </row>
    <row r="2973" spans="1:10" x14ac:dyDescent="0.35">
      <c r="A2973" s="2" t="s">
        <v>37</v>
      </c>
      <c r="B2973" s="2" t="s">
        <v>550</v>
      </c>
      <c r="C2973" s="2" t="s">
        <v>3</v>
      </c>
      <c r="D2973" s="2" t="s">
        <v>180</v>
      </c>
      <c r="E2973" s="3">
        <v>42584</v>
      </c>
      <c r="F2973" s="2" t="s">
        <v>15</v>
      </c>
      <c r="G2973" s="5">
        <v>7</v>
      </c>
      <c r="H2973" s="5">
        <v>17.829999999999998</v>
      </c>
      <c r="I2973" s="5">
        <v>124.80999999999999</v>
      </c>
      <c r="J2973" s="5">
        <f t="shared" si="46"/>
        <v>24.5</v>
      </c>
    </row>
    <row r="2974" spans="1:10" x14ac:dyDescent="0.35">
      <c r="A2974" s="2" t="s">
        <v>21</v>
      </c>
      <c r="B2974" s="2" t="s">
        <v>551</v>
      </c>
      <c r="C2974" s="2" t="s">
        <v>3</v>
      </c>
      <c r="D2974" s="2" t="s">
        <v>269</v>
      </c>
      <c r="E2974" s="3">
        <v>42584</v>
      </c>
      <c r="F2974" s="2" t="s">
        <v>12</v>
      </c>
      <c r="G2974" s="5">
        <v>1</v>
      </c>
      <c r="H2974" s="5">
        <v>16.32</v>
      </c>
      <c r="I2974" s="5">
        <v>16.32</v>
      </c>
      <c r="J2974" s="5">
        <f t="shared" si="46"/>
        <v>3</v>
      </c>
    </row>
    <row r="2975" spans="1:10" x14ac:dyDescent="0.35">
      <c r="A2975" s="2" t="s">
        <v>37</v>
      </c>
      <c r="B2975" s="2" t="s">
        <v>550</v>
      </c>
      <c r="C2975" s="2" t="s">
        <v>3</v>
      </c>
      <c r="D2975" s="2" t="s">
        <v>261</v>
      </c>
      <c r="E2975" s="3">
        <v>42584</v>
      </c>
      <c r="F2975" s="2" t="s">
        <v>5</v>
      </c>
      <c r="G2975" s="5">
        <v>1</v>
      </c>
      <c r="H2975" s="5">
        <v>12.42</v>
      </c>
      <c r="I2975" s="5">
        <v>12.42</v>
      </c>
      <c r="J2975" s="5">
        <f t="shared" si="46"/>
        <v>2</v>
      </c>
    </row>
    <row r="2976" spans="1:10" x14ac:dyDescent="0.35">
      <c r="A2976" s="2" t="s">
        <v>21</v>
      </c>
      <c r="B2976" s="2" t="s">
        <v>6</v>
      </c>
      <c r="C2976" s="2" t="s">
        <v>3</v>
      </c>
      <c r="D2976" s="2" t="s">
        <v>214</v>
      </c>
      <c r="E2976" s="3">
        <v>42584</v>
      </c>
      <c r="F2976" s="2" t="s">
        <v>12</v>
      </c>
      <c r="G2976" s="5">
        <v>9</v>
      </c>
      <c r="H2976" s="5">
        <v>16.32</v>
      </c>
      <c r="I2976" s="5">
        <v>146.88</v>
      </c>
      <c r="J2976" s="5">
        <f t="shared" si="46"/>
        <v>27</v>
      </c>
    </row>
    <row r="2977" spans="1:10" x14ac:dyDescent="0.35">
      <c r="A2977" s="2" t="s">
        <v>8</v>
      </c>
      <c r="B2977" s="2" t="s">
        <v>43</v>
      </c>
      <c r="C2977" s="2" t="s">
        <v>10</v>
      </c>
      <c r="D2977" s="2" t="s">
        <v>44</v>
      </c>
      <c r="E2977" s="3">
        <v>42585</v>
      </c>
      <c r="F2977" s="2" t="s">
        <v>12</v>
      </c>
      <c r="G2977" s="5">
        <v>7</v>
      </c>
      <c r="H2977" s="5">
        <v>16.32</v>
      </c>
      <c r="I2977" s="5">
        <v>114.24000000000001</v>
      </c>
      <c r="J2977" s="5">
        <f t="shared" si="46"/>
        <v>21</v>
      </c>
    </row>
    <row r="2978" spans="1:10" x14ac:dyDescent="0.35">
      <c r="A2978" s="2" t="s">
        <v>16</v>
      </c>
      <c r="B2978" s="2" t="s">
        <v>9</v>
      </c>
      <c r="C2978" s="2" t="s">
        <v>10</v>
      </c>
      <c r="D2978" s="2" t="s">
        <v>515</v>
      </c>
      <c r="E2978" s="3">
        <v>42585</v>
      </c>
      <c r="F2978" s="2" t="s">
        <v>12</v>
      </c>
      <c r="G2978" s="5">
        <v>8</v>
      </c>
      <c r="H2978" s="5">
        <v>16.32</v>
      </c>
      <c r="I2978" s="5">
        <v>130.56</v>
      </c>
      <c r="J2978" s="5">
        <f t="shared" si="46"/>
        <v>24</v>
      </c>
    </row>
    <row r="2979" spans="1:10" x14ac:dyDescent="0.35">
      <c r="A2979" s="2" t="s">
        <v>21</v>
      </c>
      <c r="B2979" s="2" t="s">
        <v>551</v>
      </c>
      <c r="C2979" s="2" t="s">
        <v>3</v>
      </c>
      <c r="D2979" s="2" t="s">
        <v>247</v>
      </c>
      <c r="E2979" s="3">
        <v>42585</v>
      </c>
      <c r="F2979" s="2" t="s">
        <v>5</v>
      </c>
      <c r="G2979" s="5">
        <v>4</v>
      </c>
      <c r="H2979" s="5">
        <v>12.42</v>
      </c>
      <c r="I2979" s="5">
        <v>49.68</v>
      </c>
      <c r="J2979" s="5">
        <f t="shared" si="46"/>
        <v>8</v>
      </c>
    </row>
    <row r="2980" spans="1:10" x14ac:dyDescent="0.35">
      <c r="A2980" s="2" t="s">
        <v>8</v>
      </c>
      <c r="B2980" s="2" t="s">
        <v>9</v>
      </c>
      <c r="C2980" s="2" t="s">
        <v>10</v>
      </c>
      <c r="D2980" s="2" t="s">
        <v>426</v>
      </c>
      <c r="E2980" s="3">
        <v>42585</v>
      </c>
      <c r="F2980" s="2" t="s">
        <v>12</v>
      </c>
      <c r="G2980" s="5">
        <v>4</v>
      </c>
      <c r="H2980" s="5">
        <v>16.32</v>
      </c>
      <c r="I2980" s="5">
        <v>65.28</v>
      </c>
      <c r="J2980" s="5">
        <f t="shared" si="46"/>
        <v>12</v>
      </c>
    </row>
    <row r="2981" spans="1:10" x14ac:dyDescent="0.35">
      <c r="A2981" s="2" t="s">
        <v>2</v>
      </c>
      <c r="B2981" s="2" t="s">
        <v>550</v>
      </c>
      <c r="C2981" s="2" t="s">
        <v>3</v>
      </c>
      <c r="D2981" s="2" t="s">
        <v>504</v>
      </c>
      <c r="E2981" s="3">
        <v>42585</v>
      </c>
      <c r="F2981" s="2" t="s">
        <v>12</v>
      </c>
      <c r="G2981" s="5">
        <v>5</v>
      </c>
      <c r="H2981" s="5">
        <v>16.32</v>
      </c>
      <c r="I2981" s="5">
        <v>81.599999999999994</v>
      </c>
      <c r="J2981" s="5">
        <f t="shared" si="46"/>
        <v>15</v>
      </c>
    </row>
    <row r="2982" spans="1:10" x14ac:dyDescent="0.35">
      <c r="A2982" s="2" t="s">
        <v>2</v>
      </c>
      <c r="B2982" s="2" t="s">
        <v>6</v>
      </c>
      <c r="C2982" s="2" t="s">
        <v>3</v>
      </c>
      <c r="D2982" s="2" t="s">
        <v>195</v>
      </c>
      <c r="E2982" s="3">
        <v>42585</v>
      </c>
      <c r="F2982" s="2" t="s">
        <v>5</v>
      </c>
      <c r="G2982" s="5">
        <v>1</v>
      </c>
      <c r="H2982" s="5">
        <v>12.42</v>
      </c>
      <c r="I2982" s="5">
        <v>12.42</v>
      </c>
      <c r="J2982" s="5">
        <f t="shared" si="46"/>
        <v>2</v>
      </c>
    </row>
    <row r="2983" spans="1:10" x14ac:dyDescent="0.35">
      <c r="A2983" s="2" t="s">
        <v>16</v>
      </c>
      <c r="B2983" s="2" t="s">
        <v>112</v>
      </c>
      <c r="C2983" s="2" t="s">
        <v>10</v>
      </c>
      <c r="D2983" s="2" t="s">
        <v>411</v>
      </c>
      <c r="E2983" s="3">
        <v>42585</v>
      </c>
      <c r="F2983" s="2" t="s">
        <v>5</v>
      </c>
      <c r="G2983" s="5">
        <v>5</v>
      </c>
      <c r="H2983" s="5">
        <v>12.42</v>
      </c>
      <c r="I2983" s="5">
        <v>62.1</v>
      </c>
      <c r="J2983" s="5">
        <f t="shared" si="46"/>
        <v>10</v>
      </c>
    </row>
    <row r="2984" spans="1:10" x14ac:dyDescent="0.35">
      <c r="A2984" s="2" t="s">
        <v>2</v>
      </c>
      <c r="B2984" s="2" t="s">
        <v>6</v>
      </c>
      <c r="C2984" s="2" t="s">
        <v>3</v>
      </c>
      <c r="D2984" s="2" t="s">
        <v>514</v>
      </c>
      <c r="E2984" s="3">
        <v>42585</v>
      </c>
      <c r="F2984" s="2" t="s">
        <v>5</v>
      </c>
      <c r="G2984" s="5">
        <v>10</v>
      </c>
      <c r="H2984" s="5">
        <v>12.42</v>
      </c>
      <c r="I2984" s="5">
        <v>124.2</v>
      </c>
      <c r="J2984" s="5">
        <f t="shared" si="46"/>
        <v>20</v>
      </c>
    </row>
    <row r="2985" spans="1:10" x14ac:dyDescent="0.35">
      <c r="A2985" s="2" t="s">
        <v>16</v>
      </c>
      <c r="B2985" s="2" t="s">
        <v>9</v>
      </c>
      <c r="C2985" s="2" t="s">
        <v>10</v>
      </c>
      <c r="D2985" s="2" t="s">
        <v>31</v>
      </c>
      <c r="E2985" s="3">
        <v>42585</v>
      </c>
      <c r="F2985" s="2" t="s">
        <v>5</v>
      </c>
      <c r="G2985" s="5">
        <v>3</v>
      </c>
      <c r="H2985" s="5">
        <v>12.42</v>
      </c>
      <c r="I2985" s="5">
        <v>37.26</v>
      </c>
      <c r="J2985" s="5">
        <f t="shared" si="46"/>
        <v>6</v>
      </c>
    </row>
    <row r="2986" spans="1:10" x14ac:dyDescent="0.35">
      <c r="A2986" s="2" t="s">
        <v>2</v>
      </c>
      <c r="B2986" s="2" t="s">
        <v>6</v>
      </c>
      <c r="C2986" s="2" t="s">
        <v>3</v>
      </c>
      <c r="D2986" s="2" t="s">
        <v>158</v>
      </c>
      <c r="E2986" s="3">
        <v>42585</v>
      </c>
      <c r="F2986" s="2" t="s">
        <v>15</v>
      </c>
      <c r="G2986" s="5">
        <v>1</v>
      </c>
      <c r="H2986" s="5">
        <v>17.829999999999998</v>
      </c>
      <c r="I2986" s="5">
        <v>17.829999999999998</v>
      </c>
      <c r="J2986" s="5">
        <f t="shared" si="46"/>
        <v>3.5</v>
      </c>
    </row>
    <row r="2987" spans="1:10" x14ac:dyDescent="0.35">
      <c r="A2987" s="2" t="s">
        <v>21</v>
      </c>
      <c r="B2987" s="2" t="s">
        <v>6</v>
      </c>
      <c r="C2987" s="2" t="s">
        <v>3</v>
      </c>
      <c r="D2987" s="2" t="s">
        <v>175</v>
      </c>
      <c r="E2987" s="3">
        <v>42585</v>
      </c>
      <c r="F2987" s="2" t="s">
        <v>12</v>
      </c>
      <c r="G2987" s="5">
        <v>3</v>
      </c>
      <c r="H2987" s="5">
        <v>16.32</v>
      </c>
      <c r="I2987" s="5">
        <v>48.96</v>
      </c>
      <c r="J2987" s="5">
        <f t="shared" si="46"/>
        <v>9</v>
      </c>
    </row>
    <row r="2988" spans="1:10" x14ac:dyDescent="0.35">
      <c r="A2988" s="2" t="s">
        <v>16</v>
      </c>
      <c r="B2988" s="2" t="s">
        <v>9</v>
      </c>
      <c r="C2988" s="2" t="s">
        <v>10</v>
      </c>
      <c r="D2988" s="2" t="s">
        <v>201</v>
      </c>
      <c r="E2988" s="3">
        <v>42585</v>
      </c>
      <c r="F2988" s="2" t="s">
        <v>5</v>
      </c>
      <c r="G2988" s="5">
        <v>5</v>
      </c>
      <c r="H2988" s="5">
        <v>12.42</v>
      </c>
      <c r="I2988" s="5">
        <v>62.1</v>
      </c>
      <c r="J2988" s="5">
        <f t="shared" si="46"/>
        <v>10</v>
      </c>
    </row>
    <row r="2989" spans="1:10" x14ac:dyDescent="0.35">
      <c r="A2989" s="2" t="s">
        <v>16</v>
      </c>
      <c r="B2989" s="2" t="s">
        <v>43</v>
      </c>
      <c r="C2989" s="2" t="s">
        <v>10</v>
      </c>
      <c r="D2989" s="2" t="s">
        <v>497</v>
      </c>
      <c r="E2989" s="3">
        <v>42585</v>
      </c>
      <c r="F2989" s="2" t="s">
        <v>15</v>
      </c>
      <c r="G2989" s="5">
        <v>1</v>
      </c>
      <c r="H2989" s="5">
        <v>17.829999999999998</v>
      </c>
      <c r="I2989" s="5">
        <v>17.829999999999998</v>
      </c>
      <c r="J2989" s="5">
        <f t="shared" si="46"/>
        <v>3.5</v>
      </c>
    </row>
    <row r="2990" spans="1:10" x14ac:dyDescent="0.35">
      <c r="A2990" s="2" t="s">
        <v>2</v>
      </c>
      <c r="B2990" s="2" t="s">
        <v>549</v>
      </c>
      <c r="C2990" s="2" t="s">
        <v>3</v>
      </c>
      <c r="D2990" s="2" t="s">
        <v>70</v>
      </c>
      <c r="E2990" s="3">
        <v>42586</v>
      </c>
      <c r="F2990" s="2" t="s">
        <v>18</v>
      </c>
      <c r="G2990" s="5">
        <v>6</v>
      </c>
      <c r="H2990" s="5">
        <v>53.35</v>
      </c>
      <c r="I2990" s="5">
        <v>320.10000000000002</v>
      </c>
      <c r="J2990" s="5">
        <f t="shared" si="46"/>
        <v>36</v>
      </c>
    </row>
    <row r="2991" spans="1:10" x14ac:dyDescent="0.35">
      <c r="A2991" s="2" t="s">
        <v>16</v>
      </c>
      <c r="B2991" s="2" t="s">
        <v>9</v>
      </c>
      <c r="C2991" s="2" t="s">
        <v>10</v>
      </c>
      <c r="D2991" s="2" t="s">
        <v>515</v>
      </c>
      <c r="E2991" s="3">
        <v>42586</v>
      </c>
      <c r="F2991" s="2" t="s">
        <v>5</v>
      </c>
      <c r="G2991" s="5">
        <v>2</v>
      </c>
      <c r="H2991" s="5">
        <v>12.42</v>
      </c>
      <c r="I2991" s="5">
        <v>24.84</v>
      </c>
      <c r="J2991" s="5">
        <f t="shared" si="46"/>
        <v>4</v>
      </c>
    </row>
    <row r="2992" spans="1:10" x14ac:dyDescent="0.35">
      <c r="A2992" s="2" t="s">
        <v>16</v>
      </c>
      <c r="B2992" s="2" t="s">
        <v>43</v>
      </c>
      <c r="C2992" s="2" t="s">
        <v>10</v>
      </c>
      <c r="D2992" s="2" t="s">
        <v>166</v>
      </c>
      <c r="E2992" s="3">
        <v>42586</v>
      </c>
      <c r="F2992" s="2" t="s">
        <v>5</v>
      </c>
      <c r="G2992" s="5">
        <v>2</v>
      </c>
      <c r="H2992" s="5">
        <v>12.42</v>
      </c>
      <c r="I2992" s="5">
        <v>24.84</v>
      </c>
      <c r="J2992" s="5">
        <f t="shared" si="46"/>
        <v>4</v>
      </c>
    </row>
    <row r="2993" spans="1:10" x14ac:dyDescent="0.35">
      <c r="A2993" s="2" t="s">
        <v>21</v>
      </c>
      <c r="B2993" s="2" t="s">
        <v>6</v>
      </c>
      <c r="C2993" s="2" t="s">
        <v>3</v>
      </c>
      <c r="D2993" s="2" t="s">
        <v>297</v>
      </c>
      <c r="E2993" s="3">
        <v>42586</v>
      </c>
      <c r="F2993" s="2" t="s">
        <v>18</v>
      </c>
      <c r="G2993" s="5">
        <v>3</v>
      </c>
      <c r="H2993" s="5">
        <v>53.35</v>
      </c>
      <c r="I2993" s="5">
        <v>160.05000000000001</v>
      </c>
      <c r="J2993" s="5">
        <f t="shared" si="46"/>
        <v>18</v>
      </c>
    </row>
    <row r="2994" spans="1:10" x14ac:dyDescent="0.35">
      <c r="A2994" s="2" t="s">
        <v>21</v>
      </c>
      <c r="B2994" s="2" t="s">
        <v>6</v>
      </c>
      <c r="C2994" s="2" t="s">
        <v>3</v>
      </c>
      <c r="D2994" s="2" t="s">
        <v>23</v>
      </c>
      <c r="E2994" s="3">
        <v>42586</v>
      </c>
      <c r="F2994" s="2" t="s">
        <v>12</v>
      </c>
      <c r="G2994" s="5">
        <v>5</v>
      </c>
      <c r="H2994" s="5">
        <v>16.32</v>
      </c>
      <c r="I2994" s="5">
        <v>81.599999999999994</v>
      </c>
      <c r="J2994" s="5">
        <f t="shared" si="46"/>
        <v>15</v>
      </c>
    </row>
    <row r="2995" spans="1:10" x14ac:dyDescent="0.35">
      <c r="A2995" s="2" t="s">
        <v>21</v>
      </c>
      <c r="B2995" s="2" t="s">
        <v>6</v>
      </c>
      <c r="C2995" s="2" t="s">
        <v>3</v>
      </c>
      <c r="D2995" s="2" t="s">
        <v>306</v>
      </c>
      <c r="E2995" s="3">
        <v>42586</v>
      </c>
      <c r="F2995" s="2" t="s">
        <v>5</v>
      </c>
      <c r="G2995" s="5">
        <v>8</v>
      </c>
      <c r="H2995" s="5">
        <v>12.42</v>
      </c>
      <c r="I2995" s="5">
        <v>99.36</v>
      </c>
      <c r="J2995" s="5">
        <f t="shared" si="46"/>
        <v>16</v>
      </c>
    </row>
    <row r="2996" spans="1:10" x14ac:dyDescent="0.35">
      <c r="A2996" s="2" t="s">
        <v>16</v>
      </c>
      <c r="B2996" s="2" t="s">
        <v>9</v>
      </c>
      <c r="C2996" s="2" t="s">
        <v>10</v>
      </c>
      <c r="D2996" s="2" t="s">
        <v>164</v>
      </c>
      <c r="E2996" s="3">
        <v>42586</v>
      </c>
      <c r="F2996" s="2" t="s">
        <v>15</v>
      </c>
      <c r="G2996" s="5">
        <v>5</v>
      </c>
      <c r="H2996" s="5">
        <v>17.829999999999998</v>
      </c>
      <c r="I2996" s="5">
        <v>89.149999999999991</v>
      </c>
      <c r="J2996" s="5">
        <f t="shared" si="46"/>
        <v>17.5</v>
      </c>
    </row>
    <row r="2997" spans="1:10" x14ac:dyDescent="0.35">
      <c r="A2997" s="2" t="s">
        <v>21</v>
      </c>
      <c r="B2997" s="2" t="s">
        <v>6</v>
      </c>
      <c r="C2997" s="2" t="s">
        <v>3</v>
      </c>
      <c r="D2997" s="2" t="s">
        <v>460</v>
      </c>
      <c r="E2997" s="3">
        <v>42586</v>
      </c>
      <c r="F2997" s="2" t="s">
        <v>12</v>
      </c>
      <c r="G2997" s="5">
        <v>10</v>
      </c>
      <c r="H2997" s="5">
        <v>16.32</v>
      </c>
      <c r="I2997" s="5">
        <v>163.19999999999999</v>
      </c>
      <c r="J2997" s="5">
        <f t="shared" si="46"/>
        <v>30</v>
      </c>
    </row>
    <row r="2998" spans="1:10" x14ac:dyDescent="0.35">
      <c r="A2998" s="2" t="s">
        <v>8</v>
      </c>
      <c r="B2998" s="2" t="s">
        <v>9</v>
      </c>
      <c r="C2998" s="2" t="s">
        <v>10</v>
      </c>
      <c r="D2998" s="2" t="s">
        <v>477</v>
      </c>
      <c r="E2998" s="3">
        <v>42586</v>
      </c>
      <c r="F2998" s="2" t="s">
        <v>5</v>
      </c>
      <c r="G2998" s="5">
        <v>10</v>
      </c>
      <c r="H2998" s="5">
        <v>12.42</v>
      </c>
      <c r="I2998" s="5">
        <v>124.2</v>
      </c>
      <c r="J2998" s="5">
        <f t="shared" si="46"/>
        <v>20</v>
      </c>
    </row>
    <row r="2999" spans="1:10" x14ac:dyDescent="0.35">
      <c r="A2999" s="2" t="s">
        <v>16</v>
      </c>
      <c r="B2999" s="2" t="s">
        <v>9</v>
      </c>
      <c r="C2999" s="2" t="s">
        <v>10</v>
      </c>
      <c r="D2999" s="2" t="s">
        <v>270</v>
      </c>
      <c r="E2999" s="3">
        <v>42586</v>
      </c>
      <c r="F2999" s="2" t="s">
        <v>5</v>
      </c>
      <c r="G2999" s="5">
        <v>6</v>
      </c>
      <c r="H2999" s="5">
        <v>12.42</v>
      </c>
      <c r="I2999" s="5">
        <v>74.52</v>
      </c>
      <c r="J2999" s="5">
        <f t="shared" si="46"/>
        <v>12</v>
      </c>
    </row>
    <row r="3000" spans="1:10" x14ac:dyDescent="0.35">
      <c r="A3000" s="2" t="s">
        <v>2</v>
      </c>
      <c r="B3000" s="2" t="s">
        <v>6</v>
      </c>
      <c r="C3000" s="2" t="s">
        <v>3</v>
      </c>
      <c r="D3000" s="2" t="s">
        <v>125</v>
      </c>
      <c r="E3000" s="3">
        <v>42586</v>
      </c>
      <c r="F3000" s="2" t="s">
        <v>5</v>
      </c>
      <c r="G3000" s="5">
        <v>2</v>
      </c>
      <c r="H3000" s="5">
        <v>12.42</v>
      </c>
      <c r="I3000" s="5">
        <v>24.84</v>
      </c>
      <c r="J3000" s="5">
        <f t="shared" si="46"/>
        <v>4</v>
      </c>
    </row>
    <row r="3001" spans="1:10" x14ac:dyDescent="0.35">
      <c r="A3001" s="2" t="s">
        <v>2</v>
      </c>
      <c r="B3001" s="2" t="s">
        <v>550</v>
      </c>
      <c r="C3001" s="2" t="s">
        <v>3</v>
      </c>
      <c r="D3001" s="2" t="s">
        <v>223</v>
      </c>
      <c r="E3001" s="3">
        <v>42586</v>
      </c>
      <c r="F3001" s="2" t="s">
        <v>15</v>
      </c>
      <c r="G3001" s="5">
        <v>6</v>
      </c>
      <c r="H3001" s="5">
        <v>17.829999999999998</v>
      </c>
      <c r="I3001" s="5">
        <v>106.97999999999999</v>
      </c>
      <c r="J3001" s="5">
        <f t="shared" si="46"/>
        <v>21</v>
      </c>
    </row>
    <row r="3002" spans="1:10" x14ac:dyDescent="0.35">
      <c r="A3002" s="2" t="s">
        <v>16</v>
      </c>
      <c r="B3002" s="2" t="s">
        <v>25</v>
      </c>
      <c r="C3002" s="2" t="s">
        <v>10</v>
      </c>
      <c r="D3002" s="2" t="s">
        <v>268</v>
      </c>
      <c r="E3002" s="3">
        <v>42586</v>
      </c>
      <c r="F3002" s="2" t="s">
        <v>15</v>
      </c>
      <c r="G3002" s="5">
        <v>6</v>
      </c>
      <c r="H3002" s="5">
        <v>17.829999999999998</v>
      </c>
      <c r="I3002" s="5">
        <v>106.97999999999999</v>
      </c>
      <c r="J3002" s="5">
        <f t="shared" si="46"/>
        <v>21</v>
      </c>
    </row>
    <row r="3003" spans="1:10" x14ac:dyDescent="0.35">
      <c r="A3003" s="2" t="s">
        <v>2</v>
      </c>
      <c r="B3003" s="2" t="s">
        <v>551</v>
      </c>
      <c r="C3003" s="2" t="s">
        <v>3</v>
      </c>
      <c r="D3003" s="2" t="s">
        <v>53</v>
      </c>
      <c r="E3003" s="3">
        <v>42586</v>
      </c>
      <c r="F3003" s="2" t="s">
        <v>12</v>
      </c>
      <c r="G3003" s="5">
        <v>3</v>
      </c>
      <c r="H3003" s="5">
        <v>16.32</v>
      </c>
      <c r="I3003" s="5">
        <v>48.96</v>
      </c>
      <c r="J3003" s="5">
        <f t="shared" si="46"/>
        <v>9</v>
      </c>
    </row>
    <row r="3004" spans="1:10" x14ac:dyDescent="0.35">
      <c r="A3004" s="2" t="s">
        <v>8</v>
      </c>
      <c r="B3004" s="2" t="s">
        <v>9</v>
      </c>
      <c r="C3004" s="2" t="s">
        <v>10</v>
      </c>
      <c r="D3004" s="2" t="s">
        <v>136</v>
      </c>
      <c r="E3004" s="3">
        <v>42586</v>
      </c>
      <c r="F3004" s="2" t="s">
        <v>5</v>
      </c>
      <c r="G3004" s="5">
        <v>5</v>
      </c>
      <c r="H3004" s="5">
        <v>12.42</v>
      </c>
      <c r="I3004" s="5">
        <v>62.1</v>
      </c>
      <c r="J3004" s="5">
        <f t="shared" si="46"/>
        <v>10</v>
      </c>
    </row>
    <row r="3005" spans="1:10" x14ac:dyDescent="0.35">
      <c r="A3005" s="2" t="s">
        <v>2</v>
      </c>
      <c r="B3005" s="2" t="s">
        <v>6</v>
      </c>
      <c r="C3005" s="2" t="s">
        <v>3</v>
      </c>
      <c r="D3005" s="2" t="s">
        <v>311</v>
      </c>
      <c r="E3005" s="3">
        <v>42587</v>
      </c>
      <c r="F3005" s="2" t="s">
        <v>5</v>
      </c>
      <c r="G3005" s="5">
        <v>1</v>
      </c>
      <c r="H3005" s="5">
        <v>12.42</v>
      </c>
      <c r="I3005" s="5">
        <v>12.42</v>
      </c>
      <c r="J3005" s="5">
        <f t="shared" si="46"/>
        <v>2</v>
      </c>
    </row>
    <row r="3006" spans="1:10" x14ac:dyDescent="0.35">
      <c r="A3006" s="2" t="s">
        <v>2</v>
      </c>
      <c r="B3006" s="2" t="s">
        <v>6</v>
      </c>
      <c r="C3006" s="2" t="s">
        <v>3</v>
      </c>
      <c r="D3006" s="2" t="s">
        <v>443</v>
      </c>
      <c r="E3006" s="3">
        <v>42587</v>
      </c>
      <c r="F3006" s="2" t="s">
        <v>5</v>
      </c>
      <c r="G3006" s="5">
        <v>9</v>
      </c>
      <c r="H3006" s="5">
        <v>12.42</v>
      </c>
      <c r="I3006" s="5">
        <v>111.78</v>
      </c>
      <c r="J3006" s="5">
        <f t="shared" si="46"/>
        <v>18</v>
      </c>
    </row>
    <row r="3007" spans="1:10" x14ac:dyDescent="0.35">
      <c r="A3007" s="2" t="s">
        <v>16</v>
      </c>
      <c r="B3007" s="2" t="s">
        <v>43</v>
      </c>
      <c r="C3007" s="2" t="s">
        <v>10</v>
      </c>
      <c r="D3007" s="2" t="s">
        <v>267</v>
      </c>
      <c r="E3007" s="3">
        <v>42587</v>
      </c>
      <c r="F3007" s="2" t="s">
        <v>12</v>
      </c>
      <c r="G3007" s="5">
        <v>7</v>
      </c>
      <c r="H3007" s="5">
        <v>16.32</v>
      </c>
      <c r="I3007" s="5">
        <v>114.24000000000001</v>
      </c>
      <c r="J3007" s="5">
        <f t="shared" si="46"/>
        <v>21</v>
      </c>
    </row>
    <row r="3008" spans="1:10" x14ac:dyDescent="0.35">
      <c r="A3008" s="2" t="s">
        <v>16</v>
      </c>
      <c r="B3008" s="2" t="s">
        <v>9</v>
      </c>
      <c r="C3008" s="2" t="s">
        <v>10</v>
      </c>
      <c r="D3008" s="2" t="s">
        <v>50</v>
      </c>
      <c r="E3008" s="3">
        <v>42587</v>
      </c>
      <c r="F3008" s="2" t="s">
        <v>5</v>
      </c>
      <c r="G3008" s="5">
        <v>6</v>
      </c>
      <c r="H3008" s="5">
        <v>12.42</v>
      </c>
      <c r="I3008" s="5">
        <v>74.52</v>
      </c>
      <c r="J3008" s="5">
        <f t="shared" si="46"/>
        <v>12</v>
      </c>
    </row>
    <row r="3009" spans="1:10" x14ac:dyDescent="0.35">
      <c r="A3009" s="2" t="s">
        <v>16</v>
      </c>
      <c r="B3009" s="2" t="s">
        <v>43</v>
      </c>
      <c r="C3009" s="2" t="s">
        <v>10</v>
      </c>
      <c r="D3009" s="2" t="s">
        <v>303</v>
      </c>
      <c r="E3009" s="3">
        <v>42587</v>
      </c>
      <c r="F3009" s="2" t="s">
        <v>5</v>
      </c>
      <c r="G3009" s="5">
        <v>4</v>
      </c>
      <c r="H3009" s="5">
        <v>12.42</v>
      </c>
      <c r="I3009" s="5">
        <v>49.68</v>
      </c>
      <c r="J3009" s="5">
        <f t="shared" si="46"/>
        <v>8</v>
      </c>
    </row>
    <row r="3010" spans="1:10" x14ac:dyDescent="0.35">
      <c r="A3010" s="2" t="s">
        <v>2</v>
      </c>
      <c r="B3010" s="2" t="s">
        <v>6</v>
      </c>
      <c r="C3010" s="2" t="s">
        <v>3</v>
      </c>
      <c r="D3010" s="2" t="s">
        <v>190</v>
      </c>
      <c r="E3010" s="3">
        <v>42587</v>
      </c>
      <c r="F3010" s="2" t="s">
        <v>5</v>
      </c>
      <c r="G3010" s="5">
        <v>7</v>
      </c>
      <c r="H3010" s="5">
        <v>12.42</v>
      </c>
      <c r="I3010" s="5">
        <v>86.94</v>
      </c>
      <c r="J3010" s="5">
        <f t="shared" si="46"/>
        <v>14</v>
      </c>
    </row>
    <row r="3011" spans="1:10" x14ac:dyDescent="0.35">
      <c r="A3011" s="2" t="s">
        <v>2</v>
      </c>
      <c r="B3011" s="2" t="s">
        <v>551</v>
      </c>
      <c r="C3011" s="2" t="s">
        <v>3</v>
      </c>
      <c r="D3011" s="2" t="s">
        <v>203</v>
      </c>
      <c r="E3011" s="3">
        <v>42587</v>
      </c>
      <c r="F3011" s="2" t="s">
        <v>18</v>
      </c>
      <c r="G3011" s="5">
        <v>8</v>
      </c>
      <c r="H3011" s="5">
        <v>53.35</v>
      </c>
      <c r="I3011" s="5">
        <v>426.8</v>
      </c>
      <c r="J3011" s="5">
        <f t="shared" ref="J3011:J3074" si="47">IF(F3011="Junk",G3011*2,IF(F3011="Stuff",G3011*3,IF(F3011="Things",G3011*3.5,G3011*6)))</f>
        <v>48</v>
      </c>
    </row>
    <row r="3012" spans="1:10" x14ac:dyDescent="0.35">
      <c r="A3012" s="2" t="s">
        <v>8</v>
      </c>
      <c r="B3012" s="2" t="s">
        <v>9</v>
      </c>
      <c r="C3012" s="2" t="s">
        <v>10</v>
      </c>
      <c r="D3012" s="2" t="s">
        <v>367</v>
      </c>
      <c r="E3012" s="3">
        <v>42587</v>
      </c>
      <c r="F3012" s="2" t="s">
        <v>15</v>
      </c>
      <c r="G3012" s="5">
        <v>9</v>
      </c>
      <c r="H3012" s="5">
        <v>17.829999999999998</v>
      </c>
      <c r="I3012" s="5">
        <v>160.46999999999997</v>
      </c>
      <c r="J3012" s="5">
        <f t="shared" si="47"/>
        <v>31.5</v>
      </c>
    </row>
    <row r="3013" spans="1:10" x14ac:dyDescent="0.35">
      <c r="A3013" s="2" t="s">
        <v>8</v>
      </c>
      <c r="B3013" s="2" t="s">
        <v>9</v>
      </c>
      <c r="C3013" s="2" t="s">
        <v>10</v>
      </c>
      <c r="D3013" s="2" t="s">
        <v>289</v>
      </c>
      <c r="E3013" s="3">
        <v>42587</v>
      </c>
      <c r="F3013" s="2" t="s">
        <v>15</v>
      </c>
      <c r="G3013" s="5">
        <v>5</v>
      </c>
      <c r="H3013" s="5">
        <v>17.829999999999998</v>
      </c>
      <c r="I3013" s="5">
        <v>89.149999999999991</v>
      </c>
      <c r="J3013" s="5">
        <f t="shared" si="47"/>
        <v>17.5</v>
      </c>
    </row>
    <row r="3014" spans="1:10" x14ac:dyDescent="0.35">
      <c r="A3014" s="2" t="s">
        <v>8</v>
      </c>
      <c r="B3014" s="2" t="s">
        <v>9</v>
      </c>
      <c r="C3014" s="2" t="s">
        <v>10</v>
      </c>
      <c r="D3014" s="2" t="s">
        <v>450</v>
      </c>
      <c r="E3014" s="3">
        <v>42587</v>
      </c>
      <c r="F3014" s="2" t="s">
        <v>18</v>
      </c>
      <c r="G3014" s="5">
        <v>7</v>
      </c>
      <c r="H3014" s="5">
        <v>53.35</v>
      </c>
      <c r="I3014" s="5">
        <v>373.45</v>
      </c>
      <c r="J3014" s="5">
        <f t="shared" si="47"/>
        <v>42</v>
      </c>
    </row>
    <row r="3015" spans="1:10" x14ac:dyDescent="0.35">
      <c r="A3015" s="2" t="s">
        <v>16</v>
      </c>
      <c r="B3015" s="2" t="s">
        <v>25</v>
      </c>
      <c r="C3015" s="2" t="s">
        <v>10</v>
      </c>
      <c r="D3015" s="2" t="s">
        <v>324</v>
      </c>
      <c r="E3015" s="3">
        <v>42588</v>
      </c>
      <c r="F3015" s="2" t="s">
        <v>12</v>
      </c>
      <c r="G3015" s="5">
        <v>4</v>
      </c>
      <c r="H3015" s="5">
        <v>16.32</v>
      </c>
      <c r="I3015" s="5">
        <v>65.28</v>
      </c>
      <c r="J3015" s="5">
        <f t="shared" si="47"/>
        <v>12</v>
      </c>
    </row>
    <row r="3016" spans="1:10" x14ac:dyDescent="0.35">
      <c r="A3016" s="2" t="s">
        <v>2</v>
      </c>
      <c r="B3016" s="2" t="s">
        <v>549</v>
      </c>
      <c r="C3016" s="2" t="s">
        <v>3</v>
      </c>
      <c r="D3016" s="2" t="s">
        <v>69</v>
      </c>
      <c r="E3016" s="3">
        <v>42588</v>
      </c>
      <c r="F3016" s="2" t="s">
        <v>5</v>
      </c>
      <c r="G3016" s="5">
        <v>7</v>
      </c>
      <c r="H3016" s="5">
        <v>12.42</v>
      </c>
      <c r="I3016" s="5">
        <v>86.94</v>
      </c>
      <c r="J3016" s="5">
        <f t="shared" si="47"/>
        <v>14</v>
      </c>
    </row>
    <row r="3017" spans="1:10" x14ac:dyDescent="0.35">
      <c r="A3017" s="2" t="s">
        <v>21</v>
      </c>
      <c r="B3017" s="2" t="s">
        <v>550</v>
      </c>
      <c r="C3017" s="2" t="s">
        <v>3</v>
      </c>
      <c r="D3017" s="2" t="s">
        <v>151</v>
      </c>
      <c r="E3017" s="3">
        <v>42588</v>
      </c>
      <c r="F3017" s="2" t="s">
        <v>5</v>
      </c>
      <c r="G3017" s="5">
        <v>7</v>
      </c>
      <c r="H3017" s="5">
        <v>12.42</v>
      </c>
      <c r="I3017" s="5">
        <v>86.94</v>
      </c>
      <c r="J3017" s="5">
        <f t="shared" si="47"/>
        <v>14</v>
      </c>
    </row>
    <row r="3018" spans="1:10" x14ac:dyDescent="0.35">
      <c r="A3018" s="2" t="s">
        <v>16</v>
      </c>
      <c r="B3018" s="2" t="s">
        <v>9</v>
      </c>
      <c r="C3018" s="2" t="s">
        <v>10</v>
      </c>
      <c r="D3018" s="2" t="s">
        <v>164</v>
      </c>
      <c r="E3018" s="3">
        <v>42588</v>
      </c>
      <c r="F3018" s="2" t="s">
        <v>15</v>
      </c>
      <c r="G3018" s="5">
        <v>1</v>
      </c>
      <c r="H3018" s="5">
        <v>17.829999999999998</v>
      </c>
      <c r="I3018" s="5">
        <v>17.829999999999998</v>
      </c>
      <c r="J3018" s="5">
        <f t="shared" si="47"/>
        <v>3.5</v>
      </c>
    </row>
    <row r="3019" spans="1:10" x14ac:dyDescent="0.35">
      <c r="A3019" s="2" t="s">
        <v>2</v>
      </c>
      <c r="B3019" s="2" t="s">
        <v>6</v>
      </c>
      <c r="C3019" s="2" t="s">
        <v>3</v>
      </c>
      <c r="D3019" s="2" t="s">
        <v>519</v>
      </c>
      <c r="E3019" s="3">
        <v>42588</v>
      </c>
      <c r="F3019" s="2" t="s">
        <v>12</v>
      </c>
      <c r="G3019" s="5">
        <v>7</v>
      </c>
      <c r="H3019" s="5">
        <v>16.32</v>
      </c>
      <c r="I3019" s="5">
        <v>114.24000000000001</v>
      </c>
      <c r="J3019" s="5">
        <f t="shared" si="47"/>
        <v>21</v>
      </c>
    </row>
    <row r="3020" spans="1:10" x14ac:dyDescent="0.35">
      <c r="A3020" s="2" t="s">
        <v>2</v>
      </c>
      <c r="B3020" s="2" t="s">
        <v>6</v>
      </c>
      <c r="C3020" s="2" t="s">
        <v>3</v>
      </c>
      <c r="D3020" s="2" t="s">
        <v>311</v>
      </c>
      <c r="E3020" s="3">
        <v>42588</v>
      </c>
      <c r="F3020" s="2" t="s">
        <v>15</v>
      </c>
      <c r="G3020" s="5">
        <v>2</v>
      </c>
      <c r="H3020" s="5">
        <v>17.829999999999998</v>
      </c>
      <c r="I3020" s="5">
        <v>35.659999999999997</v>
      </c>
      <c r="J3020" s="5">
        <f t="shared" si="47"/>
        <v>7</v>
      </c>
    </row>
    <row r="3021" spans="1:10" x14ac:dyDescent="0.35">
      <c r="A3021" s="2" t="s">
        <v>16</v>
      </c>
      <c r="B3021" s="2" t="s">
        <v>25</v>
      </c>
      <c r="C3021" s="2" t="s">
        <v>10</v>
      </c>
      <c r="D3021" s="2" t="s">
        <v>361</v>
      </c>
      <c r="E3021" s="3">
        <v>42588</v>
      </c>
      <c r="F3021" s="2" t="s">
        <v>5</v>
      </c>
      <c r="G3021" s="5">
        <v>2</v>
      </c>
      <c r="H3021" s="5">
        <v>12.42</v>
      </c>
      <c r="I3021" s="5">
        <v>24.84</v>
      </c>
      <c r="J3021" s="5">
        <f t="shared" si="47"/>
        <v>4</v>
      </c>
    </row>
    <row r="3022" spans="1:10" x14ac:dyDescent="0.35">
      <c r="A3022" s="2" t="s">
        <v>21</v>
      </c>
      <c r="B3022" s="2" t="s">
        <v>6</v>
      </c>
      <c r="C3022" s="2" t="s">
        <v>3</v>
      </c>
      <c r="D3022" s="2" t="s">
        <v>235</v>
      </c>
      <c r="E3022" s="3">
        <v>42588</v>
      </c>
      <c r="F3022" s="2" t="s">
        <v>18</v>
      </c>
      <c r="G3022" s="5">
        <v>5</v>
      </c>
      <c r="H3022" s="5">
        <v>53.35</v>
      </c>
      <c r="I3022" s="5">
        <v>266.75</v>
      </c>
      <c r="J3022" s="5">
        <f t="shared" si="47"/>
        <v>30</v>
      </c>
    </row>
    <row r="3023" spans="1:10" x14ac:dyDescent="0.35">
      <c r="A3023" s="2" t="s">
        <v>16</v>
      </c>
      <c r="B3023" s="2" t="s">
        <v>9</v>
      </c>
      <c r="C3023" s="2" t="s">
        <v>10</v>
      </c>
      <c r="D3023" s="2" t="s">
        <v>328</v>
      </c>
      <c r="E3023" s="3">
        <v>42588</v>
      </c>
      <c r="F3023" s="2" t="s">
        <v>15</v>
      </c>
      <c r="G3023" s="5">
        <v>2</v>
      </c>
      <c r="H3023" s="5">
        <v>17.829999999999998</v>
      </c>
      <c r="I3023" s="5">
        <v>35.659999999999997</v>
      </c>
      <c r="J3023" s="5">
        <f t="shared" si="47"/>
        <v>7</v>
      </c>
    </row>
    <row r="3024" spans="1:10" x14ac:dyDescent="0.35">
      <c r="A3024" s="2" t="s">
        <v>21</v>
      </c>
      <c r="B3024" s="2" t="s">
        <v>551</v>
      </c>
      <c r="C3024" s="2" t="s">
        <v>3</v>
      </c>
      <c r="D3024" s="2" t="s">
        <v>313</v>
      </c>
      <c r="E3024" s="3">
        <v>42588</v>
      </c>
      <c r="F3024" s="2" t="s">
        <v>18</v>
      </c>
      <c r="G3024" s="5">
        <v>5</v>
      </c>
      <c r="H3024" s="5">
        <v>53.35</v>
      </c>
      <c r="I3024" s="5">
        <v>266.75</v>
      </c>
      <c r="J3024" s="5">
        <f t="shared" si="47"/>
        <v>30</v>
      </c>
    </row>
    <row r="3025" spans="1:10" x14ac:dyDescent="0.35">
      <c r="A3025" s="2" t="s">
        <v>2</v>
      </c>
      <c r="B3025" s="2" t="s">
        <v>550</v>
      </c>
      <c r="C3025" s="2" t="s">
        <v>3</v>
      </c>
      <c r="D3025" s="2" t="s">
        <v>179</v>
      </c>
      <c r="E3025" s="3">
        <v>42588</v>
      </c>
      <c r="F3025" s="2" t="s">
        <v>12</v>
      </c>
      <c r="G3025" s="5">
        <v>8</v>
      </c>
      <c r="H3025" s="5">
        <v>16.32</v>
      </c>
      <c r="I3025" s="5">
        <v>130.56</v>
      </c>
      <c r="J3025" s="5">
        <f t="shared" si="47"/>
        <v>24</v>
      </c>
    </row>
    <row r="3026" spans="1:10" x14ac:dyDescent="0.35">
      <c r="A3026" s="2" t="s">
        <v>2</v>
      </c>
      <c r="B3026" s="2" t="s">
        <v>550</v>
      </c>
      <c r="C3026" s="2" t="s">
        <v>3</v>
      </c>
      <c r="D3026" s="2" t="s">
        <v>465</v>
      </c>
      <c r="E3026" s="3">
        <v>42588</v>
      </c>
      <c r="F3026" s="2" t="s">
        <v>5</v>
      </c>
      <c r="G3026" s="5">
        <v>6</v>
      </c>
      <c r="H3026" s="5">
        <v>12.42</v>
      </c>
      <c r="I3026" s="5">
        <v>74.52</v>
      </c>
      <c r="J3026" s="5">
        <f t="shared" si="47"/>
        <v>12</v>
      </c>
    </row>
    <row r="3027" spans="1:10" x14ac:dyDescent="0.35">
      <c r="A3027" s="2" t="s">
        <v>8</v>
      </c>
      <c r="B3027" s="2" t="s">
        <v>25</v>
      </c>
      <c r="C3027" s="2" t="s">
        <v>10</v>
      </c>
      <c r="D3027" s="2" t="s">
        <v>159</v>
      </c>
      <c r="E3027" s="3">
        <v>42588</v>
      </c>
      <c r="F3027" s="2" t="s">
        <v>18</v>
      </c>
      <c r="G3027" s="5">
        <v>7</v>
      </c>
      <c r="H3027" s="5">
        <v>53.35</v>
      </c>
      <c r="I3027" s="5">
        <v>373.45</v>
      </c>
      <c r="J3027" s="5">
        <f t="shared" si="47"/>
        <v>42</v>
      </c>
    </row>
    <row r="3028" spans="1:10" x14ac:dyDescent="0.35">
      <c r="A3028" s="2" t="s">
        <v>8</v>
      </c>
      <c r="B3028" s="2" t="s">
        <v>9</v>
      </c>
      <c r="C3028" s="2" t="s">
        <v>10</v>
      </c>
      <c r="D3028" s="2" t="s">
        <v>478</v>
      </c>
      <c r="E3028" s="3">
        <v>42588</v>
      </c>
      <c r="F3028" s="2" t="s">
        <v>5</v>
      </c>
      <c r="G3028" s="5">
        <v>6</v>
      </c>
      <c r="H3028" s="5">
        <v>12.42</v>
      </c>
      <c r="I3028" s="5">
        <v>74.52</v>
      </c>
      <c r="J3028" s="5">
        <f t="shared" si="47"/>
        <v>12</v>
      </c>
    </row>
    <row r="3029" spans="1:10" x14ac:dyDescent="0.35">
      <c r="A3029" s="2" t="s">
        <v>8</v>
      </c>
      <c r="B3029" s="2" t="s">
        <v>43</v>
      </c>
      <c r="C3029" s="2" t="s">
        <v>10</v>
      </c>
      <c r="D3029" s="2" t="s">
        <v>321</v>
      </c>
      <c r="E3029" s="3">
        <v>42589</v>
      </c>
      <c r="F3029" s="2" t="s">
        <v>18</v>
      </c>
      <c r="G3029" s="5">
        <v>5</v>
      </c>
      <c r="H3029" s="5">
        <v>53.35</v>
      </c>
      <c r="I3029" s="5">
        <v>266.75</v>
      </c>
      <c r="J3029" s="5">
        <f t="shared" si="47"/>
        <v>30</v>
      </c>
    </row>
    <row r="3030" spans="1:10" x14ac:dyDescent="0.35">
      <c r="A3030" s="2" t="s">
        <v>16</v>
      </c>
      <c r="B3030" s="2" t="s">
        <v>9</v>
      </c>
      <c r="C3030" s="2" t="s">
        <v>10</v>
      </c>
      <c r="D3030" s="2" t="s">
        <v>408</v>
      </c>
      <c r="E3030" s="3">
        <v>42589</v>
      </c>
      <c r="F3030" s="2" t="s">
        <v>18</v>
      </c>
      <c r="G3030" s="5">
        <v>9</v>
      </c>
      <c r="H3030" s="5">
        <v>53.35</v>
      </c>
      <c r="I3030" s="5">
        <v>480.15000000000003</v>
      </c>
      <c r="J3030" s="5">
        <f t="shared" si="47"/>
        <v>54</v>
      </c>
    </row>
    <row r="3031" spans="1:10" x14ac:dyDescent="0.35">
      <c r="A3031" s="2" t="s">
        <v>2</v>
      </c>
      <c r="B3031" s="2" t="s">
        <v>549</v>
      </c>
      <c r="C3031" s="2" t="s">
        <v>3</v>
      </c>
      <c r="D3031" s="2" t="s">
        <v>60</v>
      </c>
      <c r="E3031" s="3">
        <v>42589</v>
      </c>
      <c r="F3031" s="2" t="s">
        <v>15</v>
      </c>
      <c r="G3031" s="5">
        <v>2</v>
      </c>
      <c r="H3031" s="5">
        <v>17.829999999999998</v>
      </c>
      <c r="I3031" s="5">
        <v>35.659999999999997</v>
      </c>
      <c r="J3031" s="5">
        <f t="shared" si="47"/>
        <v>7</v>
      </c>
    </row>
    <row r="3032" spans="1:10" x14ac:dyDescent="0.35">
      <c r="A3032" s="2" t="s">
        <v>2</v>
      </c>
      <c r="B3032" s="2" t="s">
        <v>549</v>
      </c>
      <c r="C3032" s="2" t="s">
        <v>3</v>
      </c>
      <c r="D3032" s="2" t="s">
        <v>452</v>
      </c>
      <c r="E3032" s="3">
        <v>42589</v>
      </c>
      <c r="F3032" s="2" t="s">
        <v>12</v>
      </c>
      <c r="G3032" s="5">
        <v>2</v>
      </c>
      <c r="H3032" s="5">
        <v>16.32</v>
      </c>
      <c r="I3032" s="5">
        <v>32.64</v>
      </c>
      <c r="J3032" s="5">
        <f t="shared" si="47"/>
        <v>6</v>
      </c>
    </row>
    <row r="3033" spans="1:10" x14ac:dyDescent="0.35">
      <c r="A3033" s="2" t="s">
        <v>16</v>
      </c>
      <c r="B3033" s="2" t="s">
        <v>43</v>
      </c>
      <c r="C3033" s="2" t="s">
        <v>10</v>
      </c>
      <c r="D3033" s="2" t="s">
        <v>455</v>
      </c>
      <c r="E3033" s="3">
        <v>42589</v>
      </c>
      <c r="F3033" s="2" t="s">
        <v>18</v>
      </c>
      <c r="G3033" s="5">
        <v>9</v>
      </c>
      <c r="H3033" s="5">
        <v>53.35</v>
      </c>
      <c r="I3033" s="5">
        <v>480.15000000000003</v>
      </c>
      <c r="J3033" s="5">
        <f t="shared" si="47"/>
        <v>54</v>
      </c>
    </row>
    <row r="3034" spans="1:10" x14ac:dyDescent="0.35">
      <c r="A3034" s="2" t="s">
        <v>8</v>
      </c>
      <c r="B3034" s="2" t="s">
        <v>9</v>
      </c>
      <c r="C3034" s="2" t="s">
        <v>10</v>
      </c>
      <c r="D3034" s="2" t="s">
        <v>164</v>
      </c>
      <c r="E3034" s="3">
        <v>42589</v>
      </c>
      <c r="F3034" s="2" t="s">
        <v>18</v>
      </c>
      <c r="G3034" s="5">
        <v>2</v>
      </c>
      <c r="H3034" s="5">
        <v>53.35</v>
      </c>
      <c r="I3034" s="5">
        <v>106.7</v>
      </c>
      <c r="J3034" s="5">
        <f t="shared" si="47"/>
        <v>12</v>
      </c>
    </row>
    <row r="3035" spans="1:10" x14ac:dyDescent="0.35">
      <c r="A3035" s="2" t="s">
        <v>2</v>
      </c>
      <c r="B3035" s="2" t="s">
        <v>549</v>
      </c>
      <c r="C3035" s="2" t="s">
        <v>3</v>
      </c>
      <c r="D3035" s="2" t="s">
        <v>308</v>
      </c>
      <c r="E3035" s="3">
        <v>42589</v>
      </c>
      <c r="F3035" s="2" t="s">
        <v>15</v>
      </c>
      <c r="G3035" s="5">
        <v>10</v>
      </c>
      <c r="H3035" s="5">
        <v>17.829999999999998</v>
      </c>
      <c r="I3035" s="5">
        <v>178.29999999999998</v>
      </c>
      <c r="J3035" s="5">
        <f t="shared" si="47"/>
        <v>35</v>
      </c>
    </row>
    <row r="3036" spans="1:10" x14ac:dyDescent="0.35">
      <c r="A3036" s="2" t="s">
        <v>2</v>
      </c>
      <c r="B3036" s="2" t="s">
        <v>6</v>
      </c>
      <c r="C3036" s="2" t="s">
        <v>3</v>
      </c>
      <c r="D3036" s="2" t="s">
        <v>536</v>
      </c>
      <c r="E3036" s="3">
        <v>42589</v>
      </c>
      <c r="F3036" s="2" t="s">
        <v>18</v>
      </c>
      <c r="G3036" s="5">
        <v>3</v>
      </c>
      <c r="H3036" s="5">
        <v>53.35</v>
      </c>
      <c r="I3036" s="5">
        <v>160.05000000000001</v>
      </c>
      <c r="J3036" s="5">
        <f t="shared" si="47"/>
        <v>18</v>
      </c>
    </row>
    <row r="3037" spans="1:10" x14ac:dyDescent="0.35">
      <c r="A3037" s="2" t="s">
        <v>8</v>
      </c>
      <c r="B3037" s="2" t="s">
        <v>43</v>
      </c>
      <c r="C3037" s="2" t="s">
        <v>10</v>
      </c>
      <c r="D3037" s="2" t="s">
        <v>262</v>
      </c>
      <c r="E3037" s="3">
        <v>42589</v>
      </c>
      <c r="F3037" s="2" t="s">
        <v>5</v>
      </c>
      <c r="G3037" s="5">
        <v>1</v>
      </c>
      <c r="H3037" s="5">
        <v>12.42</v>
      </c>
      <c r="I3037" s="5">
        <v>12.42</v>
      </c>
      <c r="J3037" s="5">
        <f t="shared" si="47"/>
        <v>2</v>
      </c>
    </row>
    <row r="3038" spans="1:10" x14ac:dyDescent="0.35">
      <c r="A3038" s="2" t="s">
        <v>2</v>
      </c>
      <c r="B3038" s="2" t="s">
        <v>6</v>
      </c>
      <c r="C3038" s="2" t="s">
        <v>3</v>
      </c>
      <c r="D3038" s="2" t="s">
        <v>528</v>
      </c>
      <c r="E3038" s="3">
        <v>42589</v>
      </c>
      <c r="F3038" s="2" t="s">
        <v>12</v>
      </c>
      <c r="G3038" s="5">
        <v>10</v>
      </c>
      <c r="H3038" s="5">
        <v>16.32</v>
      </c>
      <c r="I3038" s="5">
        <v>163.19999999999999</v>
      </c>
      <c r="J3038" s="5">
        <f t="shared" si="47"/>
        <v>30</v>
      </c>
    </row>
    <row r="3039" spans="1:10" x14ac:dyDescent="0.35">
      <c r="A3039" s="2" t="s">
        <v>2</v>
      </c>
      <c r="B3039" s="2" t="s">
        <v>6</v>
      </c>
      <c r="C3039" s="2" t="s">
        <v>3</v>
      </c>
      <c r="D3039" s="2" t="s">
        <v>215</v>
      </c>
      <c r="E3039" s="3">
        <v>42589</v>
      </c>
      <c r="F3039" s="2" t="s">
        <v>18</v>
      </c>
      <c r="G3039" s="5">
        <v>3</v>
      </c>
      <c r="H3039" s="5">
        <v>53.35</v>
      </c>
      <c r="I3039" s="5">
        <v>160.05000000000001</v>
      </c>
      <c r="J3039" s="5">
        <f t="shared" si="47"/>
        <v>18</v>
      </c>
    </row>
    <row r="3040" spans="1:10" x14ac:dyDescent="0.35">
      <c r="A3040" s="2" t="s">
        <v>21</v>
      </c>
      <c r="B3040" s="2" t="s">
        <v>551</v>
      </c>
      <c r="C3040" s="2" t="s">
        <v>3</v>
      </c>
      <c r="D3040" s="2" t="s">
        <v>481</v>
      </c>
      <c r="E3040" s="3">
        <v>42589</v>
      </c>
      <c r="F3040" s="2" t="s">
        <v>15</v>
      </c>
      <c r="G3040" s="5">
        <v>10</v>
      </c>
      <c r="H3040" s="5">
        <v>17.829999999999998</v>
      </c>
      <c r="I3040" s="5">
        <v>178.29999999999998</v>
      </c>
      <c r="J3040" s="5">
        <f t="shared" si="47"/>
        <v>35</v>
      </c>
    </row>
    <row r="3041" spans="1:10" x14ac:dyDescent="0.35">
      <c r="A3041" s="2" t="s">
        <v>8</v>
      </c>
      <c r="B3041" s="2" t="s">
        <v>43</v>
      </c>
      <c r="C3041" s="2" t="s">
        <v>10</v>
      </c>
      <c r="D3041" s="2" t="s">
        <v>188</v>
      </c>
      <c r="E3041" s="3">
        <v>42589</v>
      </c>
      <c r="F3041" s="2" t="s">
        <v>18</v>
      </c>
      <c r="G3041" s="5">
        <v>1</v>
      </c>
      <c r="H3041" s="5">
        <v>53.35</v>
      </c>
      <c r="I3041" s="5">
        <v>53.35</v>
      </c>
      <c r="J3041" s="5">
        <f t="shared" si="47"/>
        <v>6</v>
      </c>
    </row>
    <row r="3042" spans="1:10" x14ac:dyDescent="0.35">
      <c r="A3042" s="2" t="s">
        <v>8</v>
      </c>
      <c r="B3042" s="2" t="s">
        <v>25</v>
      </c>
      <c r="C3042" s="2" t="s">
        <v>10</v>
      </c>
      <c r="D3042" s="2" t="s">
        <v>501</v>
      </c>
      <c r="E3042" s="3">
        <v>42590</v>
      </c>
      <c r="F3042" s="2" t="s">
        <v>5</v>
      </c>
      <c r="G3042" s="5">
        <v>7</v>
      </c>
      <c r="H3042" s="5">
        <v>12.42</v>
      </c>
      <c r="I3042" s="5">
        <v>86.94</v>
      </c>
      <c r="J3042" s="5">
        <f t="shared" si="47"/>
        <v>14</v>
      </c>
    </row>
    <row r="3043" spans="1:10" x14ac:dyDescent="0.35">
      <c r="A3043" s="2" t="s">
        <v>2</v>
      </c>
      <c r="B3043" s="2" t="s">
        <v>551</v>
      </c>
      <c r="C3043" s="2" t="s">
        <v>3</v>
      </c>
      <c r="D3043" s="2" t="s">
        <v>490</v>
      </c>
      <c r="E3043" s="3">
        <v>42590</v>
      </c>
      <c r="F3043" s="2" t="s">
        <v>18</v>
      </c>
      <c r="G3043" s="5">
        <v>8</v>
      </c>
      <c r="H3043" s="5">
        <v>53.35</v>
      </c>
      <c r="I3043" s="5">
        <v>426.8</v>
      </c>
      <c r="J3043" s="5">
        <f t="shared" si="47"/>
        <v>48</v>
      </c>
    </row>
    <row r="3044" spans="1:10" x14ac:dyDescent="0.35">
      <c r="A3044" s="2" t="s">
        <v>2</v>
      </c>
      <c r="B3044" s="2" t="s">
        <v>550</v>
      </c>
      <c r="C3044" s="2" t="s">
        <v>3</v>
      </c>
      <c r="D3044" s="2" t="s">
        <v>339</v>
      </c>
      <c r="E3044" s="3">
        <v>42590</v>
      </c>
      <c r="F3044" s="2" t="s">
        <v>15</v>
      </c>
      <c r="G3044" s="5">
        <v>2</v>
      </c>
      <c r="H3044" s="5">
        <v>17.829999999999998</v>
      </c>
      <c r="I3044" s="5">
        <v>35.659999999999997</v>
      </c>
      <c r="J3044" s="5">
        <f t="shared" si="47"/>
        <v>7</v>
      </c>
    </row>
    <row r="3045" spans="1:10" x14ac:dyDescent="0.35">
      <c r="A3045" s="2" t="s">
        <v>16</v>
      </c>
      <c r="B3045" s="2" t="s">
        <v>43</v>
      </c>
      <c r="C3045" s="2" t="s">
        <v>10</v>
      </c>
      <c r="D3045" s="2" t="s">
        <v>58</v>
      </c>
      <c r="E3045" s="3">
        <v>42590</v>
      </c>
      <c r="F3045" s="2" t="s">
        <v>18</v>
      </c>
      <c r="G3045" s="5">
        <v>2</v>
      </c>
      <c r="H3045" s="5">
        <v>53.35</v>
      </c>
      <c r="I3045" s="5">
        <v>106.7</v>
      </c>
      <c r="J3045" s="5">
        <f t="shared" si="47"/>
        <v>12</v>
      </c>
    </row>
    <row r="3046" spans="1:10" x14ac:dyDescent="0.35">
      <c r="A3046" s="2" t="s">
        <v>21</v>
      </c>
      <c r="B3046" s="2" t="s">
        <v>551</v>
      </c>
      <c r="C3046" s="2" t="s">
        <v>3</v>
      </c>
      <c r="D3046" s="2" t="s">
        <v>96</v>
      </c>
      <c r="E3046" s="3">
        <v>42590</v>
      </c>
      <c r="F3046" s="2" t="s">
        <v>15</v>
      </c>
      <c r="G3046" s="5">
        <v>6</v>
      </c>
      <c r="H3046" s="5">
        <v>17.829999999999998</v>
      </c>
      <c r="I3046" s="5">
        <v>106.97999999999999</v>
      </c>
      <c r="J3046" s="5">
        <f t="shared" si="47"/>
        <v>21</v>
      </c>
    </row>
    <row r="3047" spans="1:10" x14ac:dyDescent="0.35">
      <c r="A3047" s="2" t="s">
        <v>2</v>
      </c>
      <c r="B3047" s="2" t="s">
        <v>550</v>
      </c>
      <c r="C3047" s="2" t="s">
        <v>3</v>
      </c>
      <c r="D3047" s="2" t="s">
        <v>36</v>
      </c>
      <c r="E3047" s="3">
        <v>42590</v>
      </c>
      <c r="F3047" s="2" t="s">
        <v>5</v>
      </c>
      <c r="G3047" s="5">
        <v>6</v>
      </c>
      <c r="H3047" s="5">
        <v>12.42</v>
      </c>
      <c r="I3047" s="5">
        <v>74.52</v>
      </c>
      <c r="J3047" s="5">
        <f t="shared" si="47"/>
        <v>12</v>
      </c>
    </row>
    <row r="3048" spans="1:10" x14ac:dyDescent="0.35">
      <c r="A3048" s="2" t="s">
        <v>2</v>
      </c>
      <c r="B3048" s="2" t="s">
        <v>6</v>
      </c>
      <c r="C3048" s="2" t="s">
        <v>3</v>
      </c>
      <c r="D3048" s="2" t="s">
        <v>171</v>
      </c>
      <c r="E3048" s="3">
        <v>42590</v>
      </c>
      <c r="F3048" s="2" t="s">
        <v>12</v>
      </c>
      <c r="G3048" s="5">
        <v>1</v>
      </c>
      <c r="H3048" s="5">
        <v>16.32</v>
      </c>
      <c r="I3048" s="5">
        <v>16.32</v>
      </c>
      <c r="J3048" s="5">
        <f t="shared" si="47"/>
        <v>3</v>
      </c>
    </row>
    <row r="3049" spans="1:10" x14ac:dyDescent="0.35">
      <c r="A3049" s="2" t="s">
        <v>2</v>
      </c>
      <c r="B3049" s="2" t="s">
        <v>6</v>
      </c>
      <c r="C3049" s="2" t="s">
        <v>3</v>
      </c>
      <c r="D3049" s="2" t="s">
        <v>51</v>
      </c>
      <c r="E3049" s="3">
        <v>42590</v>
      </c>
      <c r="F3049" s="2" t="s">
        <v>12</v>
      </c>
      <c r="G3049" s="5">
        <v>1</v>
      </c>
      <c r="H3049" s="5">
        <v>16.32</v>
      </c>
      <c r="I3049" s="5">
        <v>16.32</v>
      </c>
      <c r="J3049" s="5">
        <f t="shared" si="47"/>
        <v>3</v>
      </c>
    </row>
    <row r="3050" spans="1:10" x14ac:dyDescent="0.35">
      <c r="A3050" s="2" t="s">
        <v>2</v>
      </c>
      <c r="B3050" s="2" t="s">
        <v>550</v>
      </c>
      <c r="C3050" s="2" t="s">
        <v>3</v>
      </c>
      <c r="D3050" s="2" t="s">
        <v>358</v>
      </c>
      <c r="E3050" s="3">
        <v>42590</v>
      </c>
      <c r="F3050" s="2" t="s">
        <v>5</v>
      </c>
      <c r="G3050" s="5">
        <v>5</v>
      </c>
      <c r="H3050" s="5">
        <v>12.42</v>
      </c>
      <c r="I3050" s="5">
        <v>62.1</v>
      </c>
      <c r="J3050" s="5">
        <f t="shared" si="47"/>
        <v>10</v>
      </c>
    </row>
    <row r="3051" spans="1:10" x14ac:dyDescent="0.35">
      <c r="A3051" s="2" t="s">
        <v>2</v>
      </c>
      <c r="B3051" s="2" t="s">
        <v>550</v>
      </c>
      <c r="C3051" s="2" t="s">
        <v>3</v>
      </c>
      <c r="D3051" s="2" t="s">
        <v>281</v>
      </c>
      <c r="E3051" s="3">
        <v>42590</v>
      </c>
      <c r="F3051" s="2" t="s">
        <v>12</v>
      </c>
      <c r="G3051" s="5">
        <v>10</v>
      </c>
      <c r="H3051" s="5">
        <v>16.32</v>
      </c>
      <c r="I3051" s="5">
        <v>163.19999999999999</v>
      </c>
      <c r="J3051" s="5">
        <f t="shared" si="47"/>
        <v>30</v>
      </c>
    </row>
    <row r="3052" spans="1:10" x14ac:dyDescent="0.35">
      <c r="A3052" s="2" t="s">
        <v>2</v>
      </c>
      <c r="B3052" s="2" t="s">
        <v>6</v>
      </c>
      <c r="C3052" s="2" t="s">
        <v>3</v>
      </c>
      <c r="D3052" s="2" t="s">
        <v>442</v>
      </c>
      <c r="E3052" s="3">
        <v>42590</v>
      </c>
      <c r="F3052" s="2" t="s">
        <v>12</v>
      </c>
      <c r="G3052" s="5">
        <v>1</v>
      </c>
      <c r="H3052" s="5">
        <v>16.32</v>
      </c>
      <c r="I3052" s="5">
        <v>16.32</v>
      </c>
      <c r="J3052" s="5">
        <f t="shared" si="47"/>
        <v>3</v>
      </c>
    </row>
    <row r="3053" spans="1:10" x14ac:dyDescent="0.35">
      <c r="A3053" s="2" t="s">
        <v>2</v>
      </c>
      <c r="B3053" s="2" t="s">
        <v>6</v>
      </c>
      <c r="C3053" s="2" t="s">
        <v>3</v>
      </c>
      <c r="D3053" s="2" t="s">
        <v>463</v>
      </c>
      <c r="E3053" s="3">
        <v>42590</v>
      </c>
      <c r="F3053" s="2" t="s">
        <v>12</v>
      </c>
      <c r="G3053" s="5">
        <v>9</v>
      </c>
      <c r="H3053" s="5">
        <v>16.32</v>
      </c>
      <c r="I3053" s="5">
        <v>146.88</v>
      </c>
      <c r="J3053" s="5">
        <f t="shared" si="47"/>
        <v>27</v>
      </c>
    </row>
    <row r="3054" spans="1:10" x14ac:dyDescent="0.35">
      <c r="A3054" s="2" t="s">
        <v>8</v>
      </c>
      <c r="B3054" s="2" t="s">
        <v>9</v>
      </c>
      <c r="C3054" s="2" t="s">
        <v>10</v>
      </c>
      <c r="D3054" s="2" t="s">
        <v>143</v>
      </c>
      <c r="E3054" s="3">
        <v>42590</v>
      </c>
      <c r="F3054" s="2" t="s">
        <v>5</v>
      </c>
      <c r="G3054" s="5">
        <v>2</v>
      </c>
      <c r="H3054" s="5">
        <v>12.42</v>
      </c>
      <c r="I3054" s="5">
        <v>24.84</v>
      </c>
      <c r="J3054" s="5">
        <f t="shared" si="47"/>
        <v>4</v>
      </c>
    </row>
    <row r="3055" spans="1:10" x14ac:dyDescent="0.35">
      <c r="A3055" s="2" t="s">
        <v>2</v>
      </c>
      <c r="B3055" s="2" t="s">
        <v>6</v>
      </c>
      <c r="C3055" s="2" t="s">
        <v>3</v>
      </c>
      <c r="D3055" s="2" t="s">
        <v>73</v>
      </c>
      <c r="E3055" s="3">
        <v>42590</v>
      </c>
      <c r="F3055" s="2" t="s">
        <v>18</v>
      </c>
      <c r="G3055" s="5">
        <v>5</v>
      </c>
      <c r="H3055" s="5">
        <v>53.35</v>
      </c>
      <c r="I3055" s="5">
        <v>266.75</v>
      </c>
      <c r="J3055" s="5">
        <f t="shared" si="47"/>
        <v>30</v>
      </c>
    </row>
    <row r="3056" spans="1:10" x14ac:dyDescent="0.35">
      <c r="A3056" s="2" t="s">
        <v>37</v>
      </c>
      <c r="B3056" s="2" t="s">
        <v>551</v>
      </c>
      <c r="C3056" s="2" t="s">
        <v>3</v>
      </c>
      <c r="D3056" s="2" t="s">
        <v>209</v>
      </c>
      <c r="E3056" s="3">
        <v>42590</v>
      </c>
      <c r="F3056" s="2" t="s">
        <v>15</v>
      </c>
      <c r="G3056" s="5">
        <v>6</v>
      </c>
      <c r="H3056" s="5">
        <v>17.829999999999998</v>
      </c>
      <c r="I3056" s="5">
        <v>106.97999999999999</v>
      </c>
      <c r="J3056" s="5">
        <f t="shared" si="47"/>
        <v>21</v>
      </c>
    </row>
    <row r="3057" spans="1:10" x14ac:dyDescent="0.35">
      <c r="A3057" s="2" t="s">
        <v>16</v>
      </c>
      <c r="B3057" s="2" t="s">
        <v>9</v>
      </c>
      <c r="C3057" s="2" t="s">
        <v>10</v>
      </c>
      <c r="D3057" s="2" t="s">
        <v>477</v>
      </c>
      <c r="E3057" s="3">
        <v>42590</v>
      </c>
      <c r="F3057" s="2" t="s">
        <v>15</v>
      </c>
      <c r="G3057" s="5">
        <v>4</v>
      </c>
      <c r="H3057" s="5">
        <v>17.829999999999998</v>
      </c>
      <c r="I3057" s="5">
        <v>71.319999999999993</v>
      </c>
      <c r="J3057" s="5">
        <f t="shared" si="47"/>
        <v>14</v>
      </c>
    </row>
    <row r="3058" spans="1:10" x14ac:dyDescent="0.35">
      <c r="A3058" s="2" t="s">
        <v>2</v>
      </c>
      <c r="B3058" s="2" t="s">
        <v>550</v>
      </c>
      <c r="C3058" s="2" t="s">
        <v>3</v>
      </c>
      <c r="D3058" s="2" t="s">
        <v>223</v>
      </c>
      <c r="E3058" s="3">
        <v>42591</v>
      </c>
      <c r="F3058" s="2" t="s">
        <v>5</v>
      </c>
      <c r="G3058" s="5">
        <v>6</v>
      </c>
      <c r="H3058" s="5">
        <v>12.42</v>
      </c>
      <c r="I3058" s="5">
        <v>74.52</v>
      </c>
      <c r="J3058" s="5">
        <f t="shared" si="47"/>
        <v>12</v>
      </c>
    </row>
    <row r="3059" spans="1:10" x14ac:dyDescent="0.35">
      <c r="A3059" s="2" t="s">
        <v>8</v>
      </c>
      <c r="B3059" s="2" t="s">
        <v>25</v>
      </c>
      <c r="C3059" s="2" t="s">
        <v>10</v>
      </c>
      <c r="D3059" s="2" t="s">
        <v>266</v>
      </c>
      <c r="E3059" s="3">
        <v>42591</v>
      </c>
      <c r="F3059" s="2" t="s">
        <v>5</v>
      </c>
      <c r="G3059" s="5">
        <v>10</v>
      </c>
      <c r="H3059" s="5">
        <v>12.42</v>
      </c>
      <c r="I3059" s="5">
        <v>124.2</v>
      </c>
      <c r="J3059" s="5">
        <f t="shared" si="47"/>
        <v>20</v>
      </c>
    </row>
    <row r="3060" spans="1:10" x14ac:dyDescent="0.35">
      <c r="A3060" s="2" t="s">
        <v>37</v>
      </c>
      <c r="B3060" s="2" t="s">
        <v>550</v>
      </c>
      <c r="C3060" s="2" t="s">
        <v>3</v>
      </c>
      <c r="D3060" s="2" t="s">
        <v>317</v>
      </c>
      <c r="E3060" s="3">
        <v>42591</v>
      </c>
      <c r="F3060" s="2" t="s">
        <v>18</v>
      </c>
      <c r="G3060" s="5">
        <v>5</v>
      </c>
      <c r="H3060" s="5">
        <v>53.35</v>
      </c>
      <c r="I3060" s="5">
        <v>266.75</v>
      </c>
      <c r="J3060" s="5">
        <f t="shared" si="47"/>
        <v>30</v>
      </c>
    </row>
    <row r="3061" spans="1:10" x14ac:dyDescent="0.35">
      <c r="A3061" s="2" t="s">
        <v>2</v>
      </c>
      <c r="B3061" s="2" t="s">
        <v>6</v>
      </c>
      <c r="C3061" s="2" t="s">
        <v>3</v>
      </c>
      <c r="D3061" s="2" t="s">
        <v>135</v>
      </c>
      <c r="E3061" s="3">
        <v>42591</v>
      </c>
      <c r="F3061" s="2" t="s">
        <v>5</v>
      </c>
      <c r="G3061" s="5">
        <v>10</v>
      </c>
      <c r="H3061" s="5">
        <v>12.42</v>
      </c>
      <c r="I3061" s="5">
        <v>124.2</v>
      </c>
      <c r="J3061" s="5">
        <f t="shared" si="47"/>
        <v>20</v>
      </c>
    </row>
    <row r="3062" spans="1:10" x14ac:dyDescent="0.35">
      <c r="A3062" s="2" t="s">
        <v>16</v>
      </c>
      <c r="B3062" s="2" t="s">
        <v>9</v>
      </c>
      <c r="C3062" s="2" t="s">
        <v>10</v>
      </c>
      <c r="D3062" s="2" t="s">
        <v>284</v>
      </c>
      <c r="E3062" s="3">
        <v>42591</v>
      </c>
      <c r="F3062" s="2" t="s">
        <v>5</v>
      </c>
      <c r="G3062" s="5">
        <v>10</v>
      </c>
      <c r="H3062" s="5">
        <v>12.42</v>
      </c>
      <c r="I3062" s="5">
        <v>124.2</v>
      </c>
      <c r="J3062" s="5">
        <f t="shared" si="47"/>
        <v>20</v>
      </c>
    </row>
    <row r="3063" spans="1:10" x14ac:dyDescent="0.35">
      <c r="A3063" s="2" t="s">
        <v>21</v>
      </c>
      <c r="B3063" s="2" t="s">
        <v>550</v>
      </c>
      <c r="C3063" s="2" t="s">
        <v>3</v>
      </c>
      <c r="D3063" s="2" t="s">
        <v>525</v>
      </c>
      <c r="E3063" s="3">
        <v>42591</v>
      </c>
      <c r="F3063" s="2" t="s">
        <v>5</v>
      </c>
      <c r="G3063" s="5">
        <v>3</v>
      </c>
      <c r="H3063" s="5">
        <v>12.42</v>
      </c>
      <c r="I3063" s="5">
        <v>37.26</v>
      </c>
      <c r="J3063" s="5">
        <f t="shared" si="47"/>
        <v>6</v>
      </c>
    </row>
    <row r="3064" spans="1:10" x14ac:dyDescent="0.35">
      <c r="A3064" s="2" t="s">
        <v>16</v>
      </c>
      <c r="B3064" s="2" t="s">
        <v>43</v>
      </c>
      <c r="C3064" s="2" t="s">
        <v>10</v>
      </c>
      <c r="D3064" s="2" t="s">
        <v>177</v>
      </c>
      <c r="E3064" s="3">
        <v>42591</v>
      </c>
      <c r="F3064" s="2" t="s">
        <v>5</v>
      </c>
      <c r="G3064" s="5">
        <v>6</v>
      </c>
      <c r="H3064" s="5">
        <v>12.42</v>
      </c>
      <c r="I3064" s="5">
        <v>74.52</v>
      </c>
      <c r="J3064" s="5">
        <f t="shared" si="47"/>
        <v>12</v>
      </c>
    </row>
    <row r="3065" spans="1:10" x14ac:dyDescent="0.35">
      <c r="A3065" s="2" t="s">
        <v>16</v>
      </c>
      <c r="B3065" s="2" t="s">
        <v>43</v>
      </c>
      <c r="C3065" s="2" t="s">
        <v>10</v>
      </c>
      <c r="D3065" s="2" t="s">
        <v>104</v>
      </c>
      <c r="E3065" s="3">
        <v>42591</v>
      </c>
      <c r="F3065" s="2" t="s">
        <v>15</v>
      </c>
      <c r="G3065" s="5">
        <v>9</v>
      </c>
      <c r="H3065" s="5">
        <v>17.829999999999998</v>
      </c>
      <c r="I3065" s="5">
        <v>160.46999999999997</v>
      </c>
      <c r="J3065" s="5">
        <f t="shared" si="47"/>
        <v>31.5</v>
      </c>
    </row>
    <row r="3066" spans="1:10" x14ac:dyDescent="0.35">
      <c r="A3066" s="2" t="s">
        <v>8</v>
      </c>
      <c r="B3066" s="2" t="s">
        <v>9</v>
      </c>
      <c r="C3066" s="2" t="s">
        <v>10</v>
      </c>
      <c r="D3066" s="2" t="s">
        <v>212</v>
      </c>
      <c r="E3066" s="3">
        <v>42591</v>
      </c>
      <c r="F3066" s="2" t="s">
        <v>18</v>
      </c>
      <c r="G3066" s="5">
        <v>8</v>
      </c>
      <c r="H3066" s="5">
        <v>53.35</v>
      </c>
      <c r="I3066" s="5">
        <v>426.8</v>
      </c>
      <c r="J3066" s="5">
        <f t="shared" si="47"/>
        <v>48</v>
      </c>
    </row>
    <row r="3067" spans="1:10" x14ac:dyDescent="0.35">
      <c r="A3067" s="2" t="s">
        <v>16</v>
      </c>
      <c r="B3067" s="2" t="s">
        <v>43</v>
      </c>
      <c r="C3067" s="2" t="s">
        <v>10</v>
      </c>
      <c r="D3067" s="2" t="s">
        <v>282</v>
      </c>
      <c r="E3067" s="3">
        <v>42591</v>
      </c>
      <c r="F3067" s="2" t="s">
        <v>18</v>
      </c>
      <c r="G3067" s="5">
        <v>1</v>
      </c>
      <c r="H3067" s="5">
        <v>53.35</v>
      </c>
      <c r="I3067" s="5">
        <v>53.35</v>
      </c>
      <c r="J3067" s="5">
        <f t="shared" si="47"/>
        <v>6</v>
      </c>
    </row>
    <row r="3068" spans="1:10" x14ac:dyDescent="0.35">
      <c r="A3068" s="2" t="s">
        <v>2</v>
      </c>
      <c r="B3068" s="2" t="s">
        <v>551</v>
      </c>
      <c r="C3068" s="2" t="s">
        <v>3</v>
      </c>
      <c r="D3068" s="2" t="s">
        <v>481</v>
      </c>
      <c r="E3068" s="3">
        <v>42591</v>
      </c>
      <c r="F3068" s="2" t="s">
        <v>5</v>
      </c>
      <c r="G3068" s="5">
        <v>1</v>
      </c>
      <c r="H3068" s="5">
        <v>12.42</v>
      </c>
      <c r="I3068" s="5">
        <v>12.42</v>
      </c>
      <c r="J3068" s="5">
        <f t="shared" si="47"/>
        <v>2</v>
      </c>
    </row>
    <row r="3069" spans="1:10" x14ac:dyDescent="0.35">
      <c r="A3069" s="2" t="s">
        <v>2</v>
      </c>
      <c r="B3069" s="2" t="s">
        <v>551</v>
      </c>
      <c r="C3069" s="2" t="s">
        <v>3</v>
      </c>
      <c r="D3069" s="2" t="s">
        <v>332</v>
      </c>
      <c r="E3069" s="3">
        <v>42591</v>
      </c>
      <c r="F3069" s="2" t="s">
        <v>15</v>
      </c>
      <c r="G3069" s="5">
        <v>3</v>
      </c>
      <c r="H3069" s="5">
        <v>17.829999999999998</v>
      </c>
      <c r="I3069" s="5">
        <v>53.489999999999995</v>
      </c>
      <c r="J3069" s="5">
        <f t="shared" si="47"/>
        <v>10.5</v>
      </c>
    </row>
    <row r="3070" spans="1:10" x14ac:dyDescent="0.35">
      <c r="A3070" s="2" t="s">
        <v>2</v>
      </c>
      <c r="B3070" s="2" t="s">
        <v>550</v>
      </c>
      <c r="C3070" s="2" t="s">
        <v>3</v>
      </c>
      <c r="D3070" s="2" t="s">
        <v>49</v>
      </c>
      <c r="E3070" s="3">
        <v>42591</v>
      </c>
      <c r="F3070" s="2" t="s">
        <v>5</v>
      </c>
      <c r="G3070" s="5">
        <v>7</v>
      </c>
      <c r="H3070" s="5">
        <v>12.42</v>
      </c>
      <c r="I3070" s="5">
        <v>86.94</v>
      </c>
      <c r="J3070" s="5">
        <f t="shared" si="47"/>
        <v>14</v>
      </c>
    </row>
    <row r="3071" spans="1:10" x14ac:dyDescent="0.35">
      <c r="A3071" s="2" t="s">
        <v>2</v>
      </c>
      <c r="B3071" s="2" t="s">
        <v>551</v>
      </c>
      <c r="C3071" s="2" t="s">
        <v>3</v>
      </c>
      <c r="D3071" s="2" t="s">
        <v>462</v>
      </c>
      <c r="E3071" s="3">
        <v>42591</v>
      </c>
      <c r="F3071" s="2" t="s">
        <v>5</v>
      </c>
      <c r="G3071" s="5">
        <v>2</v>
      </c>
      <c r="H3071" s="5">
        <v>12.42</v>
      </c>
      <c r="I3071" s="5">
        <v>24.84</v>
      </c>
      <c r="J3071" s="5">
        <f t="shared" si="47"/>
        <v>4</v>
      </c>
    </row>
    <row r="3072" spans="1:10" x14ac:dyDescent="0.35">
      <c r="A3072" s="2" t="s">
        <v>2</v>
      </c>
      <c r="B3072" s="2" t="s">
        <v>6</v>
      </c>
      <c r="C3072" s="2" t="s">
        <v>3</v>
      </c>
      <c r="D3072" s="2" t="s">
        <v>280</v>
      </c>
      <c r="E3072" s="3">
        <v>42591</v>
      </c>
      <c r="F3072" s="2" t="s">
        <v>15</v>
      </c>
      <c r="G3072" s="5">
        <v>9</v>
      </c>
      <c r="H3072" s="5">
        <v>17.829999999999998</v>
      </c>
      <c r="I3072" s="5">
        <v>160.46999999999997</v>
      </c>
      <c r="J3072" s="5">
        <f t="shared" si="47"/>
        <v>31.5</v>
      </c>
    </row>
    <row r="3073" spans="1:10" x14ac:dyDescent="0.35">
      <c r="A3073" s="2" t="s">
        <v>16</v>
      </c>
      <c r="B3073" s="2" t="s">
        <v>25</v>
      </c>
      <c r="C3073" s="2" t="s">
        <v>10</v>
      </c>
      <c r="D3073" s="2" t="s">
        <v>241</v>
      </c>
      <c r="E3073" s="3">
        <v>42592</v>
      </c>
      <c r="F3073" s="2" t="s">
        <v>18</v>
      </c>
      <c r="G3073" s="5">
        <v>10</v>
      </c>
      <c r="H3073" s="5">
        <v>53.35</v>
      </c>
      <c r="I3073" s="5">
        <v>533.5</v>
      </c>
      <c r="J3073" s="5">
        <f t="shared" si="47"/>
        <v>60</v>
      </c>
    </row>
    <row r="3074" spans="1:10" x14ac:dyDescent="0.35">
      <c r="A3074" s="2" t="s">
        <v>2</v>
      </c>
      <c r="B3074" s="2" t="s">
        <v>6</v>
      </c>
      <c r="C3074" s="2" t="s">
        <v>3</v>
      </c>
      <c r="D3074" s="2" t="s">
        <v>402</v>
      </c>
      <c r="E3074" s="3">
        <v>42592</v>
      </c>
      <c r="F3074" s="2" t="s">
        <v>5</v>
      </c>
      <c r="G3074" s="5">
        <v>10</v>
      </c>
      <c r="H3074" s="5">
        <v>12.42</v>
      </c>
      <c r="I3074" s="5">
        <v>124.2</v>
      </c>
      <c r="J3074" s="5">
        <f t="shared" si="47"/>
        <v>20</v>
      </c>
    </row>
    <row r="3075" spans="1:10" x14ac:dyDescent="0.35">
      <c r="A3075" s="2" t="s">
        <v>37</v>
      </c>
      <c r="B3075" s="2" t="s">
        <v>6</v>
      </c>
      <c r="C3075" s="2" t="s">
        <v>3</v>
      </c>
      <c r="D3075" s="2" t="s">
        <v>242</v>
      </c>
      <c r="E3075" s="3">
        <v>42592</v>
      </c>
      <c r="F3075" s="2" t="s">
        <v>12</v>
      </c>
      <c r="G3075" s="5">
        <v>7</v>
      </c>
      <c r="H3075" s="5">
        <v>16.32</v>
      </c>
      <c r="I3075" s="5">
        <v>114.24000000000001</v>
      </c>
      <c r="J3075" s="5">
        <f t="shared" ref="J3075:J3138" si="48">IF(F3075="Junk",G3075*2,IF(F3075="Stuff",G3075*3,IF(F3075="Things",G3075*3.5,G3075*6)))</f>
        <v>21</v>
      </c>
    </row>
    <row r="3076" spans="1:10" x14ac:dyDescent="0.35">
      <c r="A3076" s="2" t="s">
        <v>2</v>
      </c>
      <c r="B3076" s="2" t="s">
        <v>6</v>
      </c>
      <c r="C3076" s="2" t="s">
        <v>3</v>
      </c>
      <c r="D3076" s="2" t="s">
        <v>417</v>
      </c>
      <c r="E3076" s="3">
        <v>42592</v>
      </c>
      <c r="F3076" s="2" t="s">
        <v>18</v>
      </c>
      <c r="G3076" s="5">
        <v>6</v>
      </c>
      <c r="H3076" s="5">
        <v>53.35</v>
      </c>
      <c r="I3076" s="5">
        <v>320.10000000000002</v>
      </c>
      <c r="J3076" s="5">
        <f t="shared" si="48"/>
        <v>36</v>
      </c>
    </row>
    <row r="3077" spans="1:10" x14ac:dyDescent="0.35">
      <c r="A3077" s="2" t="s">
        <v>2</v>
      </c>
      <c r="B3077" s="2" t="s">
        <v>6</v>
      </c>
      <c r="C3077" s="2" t="s">
        <v>3</v>
      </c>
      <c r="D3077" s="2" t="s">
        <v>235</v>
      </c>
      <c r="E3077" s="3">
        <v>42592</v>
      </c>
      <c r="F3077" s="2" t="s">
        <v>5</v>
      </c>
      <c r="G3077" s="5">
        <v>7</v>
      </c>
      <c r="H3077" s="5">
        <v>12.42</v>
      </c>
      <c r="I3077" s="5">
        <v>86.94</v>
      </c>
      <c r="J3077" s="5">
        <f t="shared" si="48"/>
        <v>14</v>
      </c>
    </row>
    <row r="3078" spans="1:10" x14ac:dyDescent="0.35">
      <c r="A3078" s="2" t="s">
        <v>8</v>
      </c>
      <c r="B3078" s="2" t="s">
        <v>25</v>
      </c>
      <c r="C3078" s="2" t="s">
        <v>10</v>
      </c>
      <c r="D3078" s="2" t="s">
        <v>304</v>
      </c>
      <c r="E3078" s="3">
        <v>42592</v>
      </c>
      <c r="F3078" s="2" t="s">
        <v>15</v>
      </c>
      <c r="G3078" s="5">
        <v>7</v>
      </c>
      <c r="H3078" s="5">
        <v>17.829999999999998</v>
      </c>
      <c r="I3078" s="5">
        <v>124.80999999999999</v>
      </c>
      <c r="J3078" s="5">
        <f t="shared" si="48"/>
        <v>24.5</v>
      </c>
    </row>
    <row r="3079" spans="1:10" x14ac:dyDescent="0.35">
      <c r="A3079" s="2" t="s">
        <v>8</v>
      </c>
      <c r="B3079" s="2" t="s">
        <v>43</v>
      </c>
      <c r="C3079" s="2" t="s">
        <v>10</v>
      </c>
      <c r="D3079" s="2" t="s">
        <v>410</v>
      </c>
      <c r="E3079" s="3">
        <v>42592</v>
      </c>
      <c r="F3079" s="2" t="s">
        <v>5</v>
      </c>
      <c r="G3079" s="5">
        <v>6</v>
      </c>
      <c r="H3079" s="5">
        <v>12.42</v>
      </c>
      <c r="I3079" s="5">
        <v>74.52</v>
      </c>
      <c r="J3079" s="5">
        <f t="shared" si="48"/>
        <v>12</v>
      </c>
    </row>
    <row r="3080" spans="1:10" x14ac:dyDescent="0.35">
      <c r="A3080" s="2" t="s">
        <v>2</v>
      </c>
      <c r="B3080" s="2" t="s">
        <v>549</v>
      </c>
      <c r="C3080" s="2" t="s">
        <v>3</v>
      </c>
      <c r="D3080" s="2" t="s">
        <v>294</v>
      </c>
      <c r="E3080" s="3">
        <v>42592</v>
      </c>
      <c r="F3080" s="2" t="s">
        <v>5</v>
      </c>
      <c r="G3080" s="5">
        <v>5</v>
      </c>
      <c r="H3080" s="5">
        <v>12.42</v>
      </c>
      <c r="I3080" s="5">
        <v>62.1</v>
      </c>
      <c r="J3080" s="5">
        <f t="shared" si="48"/>
        <v>10</v>
      </c>
    </row>
    <row r="3081" spans="1:10" x14ac:dyDescent="0.35">
      <c r="A3081" s="2" t="s">
        <v>2</v>
      </c>
      <c r="B3081" s="2" t="s">
        <v>6</v>
      </c>
      <c r="C3081" s="2" t="s">
        <v>3</v>
      </c>
      <c r="D3081" s="2" t="s">
        <v>343</v>
      </c>
      <c r="E3081" s="3">
        <v>42592</v>
      </c>
      <c r="F3081" s="2" t="s">
        <v>5</v>
      </c>
      <c r="G3081" s="5">
        <v>3</v>
      </c>
      <c r="H3081" s="5">
        <v>12.42</v>
      </c>
      <c r="I3081" s="5">
        <v>37.26</v>
      </c>
      <c r="J3081" s="5">
        <f t="shared" si="48"/>
        <v>6</v>
      </c>
    </row>
    <row r="3082" spans="1:10" x14ac:dyDescent="0.35">
      <c r="A3082" s="2" t="s">
        <v>2</v>
      </c>
      <c r="B3082" s="2" t="s">
        <v>6</v>
      </c>
      <c r="C3082" s="2" t="s">
        <v>3</v>
      </c>
      <c r="D3082" s="2" t="s">
        <v>74</v>
      </c>
      <c r="E3082" s="3">
        <v>42592</v>
      </c>
      <c r="F3082" s="2" t="s">
        <v>18</v>
      </c>
      <c r="G3082" s="5">
        <v>4</v>
      </c>
      <c r="H3082" s="5">
        <v>53.35</v>
      </c>
      <c r="I3082" s="5">
        <v>213.4</v>
      </c>
      <c r="J3082" s="5">
        <f t="shared" si="48"/>
        <v>24</v>
      </c>
    </row>
    <row r="3083" spans="1:10" x14ac:dyDescent="0.35">
      <c r="A3083" s="2" t="s">
        <v>21</v>
      </c>
      <c r="B3083" s="2" t="s">
        <v>550</v>
      </c>
      <c r="C3083" s="2" t="s">
        <v>3</v>
      </c>
      <c r="D3083" s="2" t="s">
        <v>508</v>
      </c>
      <c r="E3083" s="3">
        <v>42592</v>
      </c>
      <c r="F3083" s="2" t="s">
        <v>15</v>
      </c>
      <c r="G3083" s="5">
        <v>6</v>
      </c>
      <c r="H3083" s="5">
        <v>17.829999999999998</v>
      </c>
      <c r="I3083" s="5">
        <v>106.97999999999999</v>
      </c>
      <c r="J3083" s="5">
        <f t="shared" si="48"/>
        <v>21</v>
      </c>
    </row>
    <row r="3084" spans="1:10" x14ac:dyDescent="0.35">
      <c r="A3084" s="2" t="s">
        <v>37</v>
      </c>
      <c r="B3084" s="2" t="s">
        <v>549</v>
      </c>
      <c r="C3084" s="2" t="s">
        <v>3</v>
      </c>
      <c r="D3084" s="2" t="s">
        <v>459</v>
      </c>
      <c r="E3084" s="3">
        <v>42593</v>
      </c>
      <c r="F3084" s="2" t="s">
        <v>12</v>
      </c>
      <c r="G3084" s="5">
        <v>7</v>
      </c>
      <c r="H3084" s="5">
        <v>16.32</v>
      </c>
      <c r="I3084" s="5">
        <v>114.24000000000001</v>
      </c>
      <c r="J3084" s="5">
        <f t="shared" si="48"/>
        <v>21</v>
      </c>
    </row>
    <row r="3085" spans="1:10" x14ac:dyDescent="0.35">
      <c r="A3085" s="2" t="s">
        <v>37</v>
      </c>
      <c r="B3085" s="2" t="s">
        <v>551</v>
      </c>
      <c r="C3085" s="2" t="s">
        <v>3</v>
      </c>
      <c r="D3085" s="2" t="s">
        <v>35</v>
      </c>
      <c r="E3085" s="3">
        <v>42593</v>
      </c>
      <c r="F3085" s="2" t="s">
        <v>5</v>
      </c>
      <c r="G3085" s="5">
        <v>8</v>
      </c>
      <c r="H3085" s="5">
        <v>12.42</v>
      </c>
      <c r="I3085" s="5">
        <v>99.36</v>
      </c>
      <c r="J3085" s="5">
        <f t="shared" si="48"/>
        <v>16</v>
      </c>
    </row>
    <row r="3086" spans="1:10" x14ac:dyDescent="0.35">
      <c r="A3086" s="2" t="s">
        <v>16</v>
      </c>
      <c r="B3086" s="2" t="s">
        <v>9</v>
      </c>
      <c r="C3086" s="2" t="s">
        <v>10</v>
      </c>
      <c r="D3086" s="2" t="s">
        <v>491</v>
      </c>
      <c r="E3086" s="3">
        <v>42593</v>
      </c>
      <c r="F3086" s="2" t="s">
        <v>15</v>
      </c>
      <c r="G3086" s="5">
        <v>5</v>
      </c>
      <c r="H3086" s="5">
        <v>17.829999999999998</v>
      </c>
      <c r="I3086" s="5">
        <v>89.149999999999991</v>
      </c>
      <c r="J3086" s="5">
        <f t="shared" si="48"/>
        <v>17.5</v>
      </c>
    </row>
    <row r="3087" spans="1:10" x14ac:dyDescent="0.35">
      <c r="A3087" s="2" t="s">
        <v>2</v>
      </c>
      <c r="B3087" s="2" t="s">
        <v>551</v>
      </c>
      <c r="C3087" s="2" t="s">
        <v>3</v>
      </c>
      <c r="D3087" s="2" t="s">
        <v>345</v>
      </c>
      <c r="E3087" s="3">
        <v>42593</v>
      </c>
      <c r="F3087" s="2" t="s">
        <v>15</v>
      </c>
      <c r="G3087" s="5">
        <v>2</v>
      </c>
      <c r="H3087" s="5">
        <v>17.829999999999998</v>
      </c>
      <c r="I3087" s="5">
        <v>35.659999999999997</v>
      </c>
      <c r="J3087" s="5">
        <f t="shared" si="48"/>
        <v>7</v>
      </c>
    </row>
    <row r="3088" spans="1:10" x14ac:dyDescent="0.35">
      <c r="A3088" s="2" t="s">
        <v>16</v>
      </c>
      <c r="B3088" s="2" t="s">
        <v>25</v>
      </c>
      <c r="C3088" s="2" t="s">
        <v>10</v>
      </c>
      <c r="D3088" s="2" t="s">
        <v>304</v>
      </c>
      <c r="E3088" s="3">
        <v>42593</v>
      </c>
      <c r="F3088" s="2" t="s">
        <v>5</v>
      </c>
      <c r="G3088" s="5">
        <v>10</v>
      </c>
      <c r="H3088" s="5">
        <v>12.42</v>
      </c>
      <c r="I3088" s="5">
        <v>124.2</v>
      </c>
      <c r="J3088" s="5">
        <f t="shared" si="48"/>
        <v>20</v>
      </c>
    </row>
    <row r="3089" spans="1:10" x14ac:dyDescent="0.35">
      <c r="A3089" s="2" t="s">
        <v>16</v>
      </c>
      <c r="B3089" s="2" t="s">
        <v>43</v>
      </c>
      <c r="C3089" s="2" t="s">
        <v>10</v>
      </c>
      <c r="D3089" s="2" t="s">
        <v>192</v>
      </c>
      <c r="E3089" s="3">
        <v>42593</v>
      </c>
      <c r="F3089" s="2" t="s">
        <v>15</v>
      </c>
      <c r="G3089" s="5">
        <v>5</v>
      </c>
      <c r="H3089" s="5">
        <v>17.829999999999998</v>
      </c>
      <c r="I3089" s="5">
        <v>89.149999999999991</v>
      </c>
      <c r="J3089" s="5">
        <f t="shared" si="48"/>
        <v>17.5</v>
      </c>
    </row>
    <row r="3090" spans="1:10" x14ac:dyDescent="0.35">
      <c r="A3090" s="2" t="s">
        <v>8</v>
      </c>
      <c r="B3090" s="2" t="s">
        <v>112</v>
      </c>
      <c r="C3090" s="2" t="s">
        <v>10</v>
      </c>
      <c r="D3090" s="2" t="s">
        <v>488</v>
      </c>
      <c r="E3090" s="3">
        <v>42593</v>
      </c>
      <c r="F3090" s="2" t="s">
        <v>12</v>
      </c>
      <c r="G3090" s="5">
        <v>9</v>
      </c>
      <c r="H3090" s="5">
        <v>16.32</v>
      </c>
      <c r="I3090" s="5">
        <v>146.88</v>
      </c>
      <c r="J3090" s="5">
        <f t="shared" si="48"/>
        <v>27</v>
      </c>
    </row>
    <row r="3091" spans="1:10" x14ac:dyDescent="0.35">
      <c r="A3091" s="2" t="s">
        <v>16</v>
      </c>
      <c r="B3091" s="2" t="s">
        <v>112</v>
      </c>
      <c r="C3091" s="2" t="s">
        <v>10</v>
      </c>
      <c r="D3091" s="2" t="s">
        <v>540</v>
      </c>
      <c r="E3091" s="3">
        <v>42593</v>
      </c>
      <c r="F3091" s="2" t="s">
        <v>5</v>
      </c>
      <c r="G3091" s="5">
        <v>4</v>
      </c>
      <c r="H3091" s="5">
        <v>12.42</v>
      </c>
      <c r="I3091" s="5">
        <v>49.68</v>
      </c>
      <c r="J3091" s="5">
        <f t="shared" si="48"/>
        <v>8</v>
      </c>
    </row>
    <row r="3092" spans="1:10" x14ac:dyDescent="0.35">
      <c r="A3092" s="2" t="s">
        <v>8</v>
      </c>
      <c r="B3092" s="2" t="s">
        <v>9</v>
      </c>
      <c r="C3092" s="2" t="s">
        <v>10</v>
      </c>
      <c r="D3092" s="2" t="s">
        <v>31</v>
      </c>
      <c r="E3092" s="3">
        <v>42593</v>
      </c>
      <c r="F3092" s="2" t="s">
        <v>5</v>
      </c>
      <c r="G3092" s="5">
        <v>10</v>
      </c>
      <c r="H3092" s="5">
        <v>12.42</v>
      </c>
      <c r="I3092" s="5">
        <v>124.2</v>
      </c>
      <c r="J3092" s="5">
        <f t="shared" si="48"/>
        <v>20</v>
      </c>
    </row>
    <row r="3093" spans="1:10" x14ac:dyDescent="0.35">
      <c r="A3093" s="2" t="s">
        <v>2</v>
      </c>
      <c r="B3093" s="2" t="s">
        <v>551</v>
      </c>
      <c r="C3093" s="2" t="s">
        <v>3</v>
      </c>
      <c r="D3093" s="2" t="s">
        <v>447</v>
      </c>
      <c r="E3093" s="3">
        <v>42593</v>
      </c>
      <c r="F3093" s="2" t="s">
        <v>5</v>
      </c>
      <c r="G3093" s="5">
        <v>10</v>
      </c>
      <c r="H3093" s="5">
        <v>12.42</v>
      </c>
      <c r="I3093" s="5">
        <v>124.2</v>
      </c>
      <c r="J3093" s="5">
        <f t="shared" si="48"/>
        <v>20</v>
      </c>
    </row>
    <row r="3094" spans="1:10" x14ac:dyDescent="0.35">
      <c r="A3094" s="2" t="s">
        <v>2</v>
      </c>
      <c r="B3094" s="2" t="s">
        <v>6</v>
      </c>
      <c r="C3094" s="2" t="s">
        <v>3</v>
      </c>
      <c r="D3094" s="2" t="s">
        <v>333</v>
      </c>
      <c r="E3094" s="3">
        <v>42593</v>
      </c>
      <c r="F3094" s="2" t="s">
        <v>12</v>
      </c>
      <c r="G3094" s="5">
        <v>8</v>
      </c>
      <c r="H3094" s="5">
        <v>16.32</v>
      </c>
      <c r="I3094" s="5">
        <v>130.56</v>
      </c>
      <c r="J3094" s="5">
        <f t="shared" si="48"/>
        <v>24</v>
      </c>
    </row>
    <row r="3095" spans="1:10" x14ac:dyDescent="0.35">
      <c r="A3095" s="2" t="s">
        <v>8</v>
      </c>
      <c r="B3095" s="2" t="s">
        <v>25</v>
      </c>
      <c r="C3095" s="2" t="s">
        <v>10</v>
      </c>
      <c r="D3095" s="2" t="s">
        <v>318</v>
      </c>
      <c r="E3095" s="3">
        <v>42594</v>
      </c>
      <c r="F3095" s="2" t="s">
        <v>18</v>
      </c>
      <c r="G3095" s="5">
        <v>2</v>
      </c>
      <c r="H3095" s="5">
        <v>53.35</v>
      </c>
      <c r="I3095" s="5">
        <v>106.7</v>
      </c>
      <c r="J3095" s="5">
        <f t="shared" si="48"/>
        <v>12</v>
      </c>
    </row>
    <row r="3096" spans="1:10" x14ac:dyDescent="0.35">
      <c r="A3096" s="2" t="s">
        <v>2</v>
      </c>
      <c r="B3096" s="2" t="s">
        <v>6</v>
      </c>
      <c r="C3096" s="2" t="s">
        <v>3</v>
      </c>
      <c r="D3096" s="2" t="s">
        <v>365</v>
      </c>
      <c r="E3096" s="3">
        <v>42594</v>
      </c>
      <c r="F3096" s="2" t="s">
        <v>5</v>
      </c>
      <c r="G3096" s="5">
        <v>5</v>
      </c>
      <c r="H3096" s="5">
        <v>12.42</v>
      </c>
      <c r="I3096" s="5">
        <v>62.1</v>
      </c>
      <c r="J3096" s="5">
        <f t="shared" si="48"/>
        <v>10</v>
      </c>
    </row>
    <row r="3097" spans="1:10" x14ac:dyDescent="0.35">
      <c r="A3097" s="2" t="s">
        <v>16</v>
      </c>
      <c r="B3097" s="2" t="s">
        <v>9</v>
      </c>
      <c r="C3097" s="2" t="s">
        <v>10</v>
      </c>
      <c r="D3097" s="2" t="s">
        <v>252</v>
      </c>
      <c r="E3097" s="3">
        <v>42594</v>
      </c>
      <c r="F3097" s="2" t="s">
        <v>12</v>
      </c>
      <c r="G3097" s="5">
        <v>2</v>
      </c>
      <c r="H3097" s="5">
        <v>16.32</v>
      </c>
      <c r="I3097" s="5">
        <v>32.64</v>
      </c>
      <c r="J3097" s="5">
        <f t="shared" si="48"/>
        <v>6</v>
      </c>
    </row>
    <row r="3098" spans="1:10" x14ac:dyDescent="0.35">
      <c r="A3098" s="2" t="s">
        <v>16</v>
      </c>
      <c r="B3098" s="2" t="s">
        <v>9</v>
      </c>
      <c r="C3098" s="2" t="s">
        <v>10</v>
      </c>
      <c r="D3098" s="2" t="s">
        <v>408</v>
      </c>
      <c r="E3098" s="3">
        <v>42594</v>
      </c>
      <c r="F3098" s="2" t="s">
        <v>5</v>
      </c>
      <c r="G3098" s="5">
        <v>4</v>
      </c>
      <c r="H3098" s="5">
        <v>12.42</v>
      </c>
      <c r="I3098" s="5">
        <v>49.68</v>
      </c>
      <c r="J3098" s="5">
        <f t="shared" si="48"/>
        <v>8</v>
      </c>
    </row>
    <row r="3099" spans="1:10" x14ac:dyDescent="0.35">
      <c r="A3099" s="2" t="s">
        <v>16</v>
      </c>
      <c r="B3099" s="2" t="s">
        <v>25</v>
      </c>
      <c r="C3099" s="2" t="s">
        <v>10</v>
      </c>
      <c r="D3099" s="2" t="s">
        <v>427</v>
      </c>
      <c r="E3099" s="3">
        <v>42594</v>
      </c>
      <c r="F3099" s="2" t="s">
        <v>18</v>
      </c>
      <c r="G3099" s="5">
        <v>5</v>
      </c>
      <c r="H3099" s="5">
        <v>53.35</v>
      </c>
      <c r="I3099" s="5">
        <v>266.75</v>
      </c>
      <c r="J3099" s="5">
        <f t="shared" si="48"/>
        <v>30</v>
      </c>
    </row>
    <row r="3100" spans="1:10" x14ac:dyDescent="0.35">
      <c r="A3100" s="2" t="s">
        <v>21</v>
      </c>
      <c r="B3100" s="2" t="s">
        <v>551</v>
      </c>
      <c r="C3100" s="2" t="s">
        <v>3</v>
      </c>
      <c r="D3100" s="2" t="s">
        <v>522</v>
      </c>
      <c r="E3100" s="3">
        <v>42594</v>
      </c>
      <c r="F3100" s="2" t="s">
        <v>12</v>
      </c>
      <c r="G3100" s="5">
        <v>9</v>
      </c>
      <c r="H3100" s="5">
        <v>16.32</v>
      </c>
      <c r="I3100" s="5">
        <v>146.88</v>
      </c>
      <c r="J3100" s="5">
        <f t="shared" si="48"/>
        <v>27</v>
      </c>
    </row>
    <row r="3101" spans="1:10" x14ac:dyDescent="0.35">
      <c r="A3101" s="2" t="s">
        <v>2</v>
      </c>
      <c r="B3101" s="2" t="s">
        <v>6</v>
      </c>
      <c r="C3101" s="2" t="s">
        <v>3</v>
      </c>
      <c r="D3101" s="2" t="s">
        <v>124</v>
      </c>
      <c r="E3101" s="3">
        <v>42594</v>
      </c>
      <c r="F3101" s="2" t="s">
        <v>18</v>
      </c>
      <c r="G3101" s="5">
        <v>5</v>
      </c>
      <c r="H3101" s="5">
        <v>53.35</v>
      </c>
      <c r="I3101" s="5">
        <v>266.75</v>
      </c>
      <c r="J3101" s="5">
        <f t="shared" si="48"/>
        <v>30</v>
      </c>
    </row>
    <row r="3102" spans="1:10" x14ac:dyDescent="0.35">
      <c r="A3102" s="2" t="s">
        <v>21</v>
      </c>
      <c r="B3102" s="2" t="s">
        <v>551</v>
      </c>
      <c r="C3102" s="2" t="s">
        <v>3</v>
      </c>
      <c r="D3102" s="2" t="s">
        <v>139</v>
      </c>
      <c r="E3102" s="3">
        <v>42594</v>
      </c>
      <c r="F3102" s="2" t="s">
        <v>12</v>
      </c>
      <c r="G3102" s="5">
        <v>10</v>
      </c>
      <c r="H3102" s="5">
        <v>16.32</v>
      </c>
      <c r="I3102" s="5">
        <v>163.19999999999999</v>
      </c>
      <c r="J3102" s="5">
        <f t="shared" si="48"/>
        <v>30</v>
      </c>
    </row>
    <row r="3103" spans="1:10" x14ac:dyDescent="0.35">
      <c r="A3103" s="2" t="s">
        <v>8</v>
      </c>
      <c r="B3103" s="2" t="s">
        <v>43</v>
      </c>
      <c r="C3103" s="2" t="s">
        <v>10</v>
      </c>
      <c r="D3103" s="2" t="s">
        <v>350</v>
      </c>
      <c r="E3103" s="3">
        <v>42594</v>
      </c>
      <c r="F3103" s="2" t="s">
        <v>5</v>
      </c>
      <c r="G3103" s="5">
        <v>8</v>
      </c>
      <c r="H3103" s="5">
        <v>12.42</v>
      </c>
      <c r="I3103" s="5">
        <v>99.36</v>
      </c>
      <c r="J3103" s="5">
        <f t="shared" si="48"/>
        <v>16</v>
      </c>
    </row>
    <row r="3104" spans="1:10" x14ac:dyDescent="0.35">
      <c r="A3104" s="2" t="s">
        <v>16</v>
      </c>
      <c r="B3104" s="2" t="s">
        <v>25</v>
      </c>
      <c r="C3104" s="2" t="s">
        <v>10</v>
      </c>
      <c r="D3104" s="2" t="s">
        <v>87</v>
      </c>
      <c r="E3104" s="3">
        <v>42594</v>
      </c>
      <c r="F3104" s="2" t="s">
        <v>15</v>
      </c>
      <c r="G3104" s="5">
        <v>9</v>
      </c>
      <c r="H3104" s="5">
        <v>17.829999999999998</v>
      </c>
      <c r="I3104" s="5">
        <v>160.46999999999997</v>
      </c>
      <c r="J3104" s="5">
        <f t="shared" si="48"/>
        <v>31.5</v>
      </c>
    </row>
    <row r="3105" spans="1:10" x14ac:dyDescent="0.35">
      <c r="A3105" s="2" t="s">
        <v>37</v>
      </c>
      <c r="B3105" s="2" t="s">
        <v>6</v>
      </c>
      <c r="C3105" s="2" t="s">
        <v>3</v>
      </c>
      <c r="D3105" s="2" t="s">
        <v>133</v>
      </c>
      <c r="E3105" s="3">
        <v>42594</v>
      </c>
      <c r="F3105" s="2" t="s">
        <v>12</v>
      </c>
      <c r="G3105" s="5">
        <v>3</v>
      </c>
      <c r="H3105" s="5">
        <v>16.32</v>
      </c>
      <c r="I3105" s="5">
        <v>48.96</v>
      </c>
      <c r="J3105" s="5">
        <f t="shared" si="48"/>
        <v>9</v>
      </c>
    </row>
    <row r="3106" spans="1:10" x14ac:dyDescent="0.35">
      <c r="A3106" s="2" t="s">
        <v>16</v>
      </c>
      <c r="B3106" s="2" t="s">
        <v>25</v>
      </c>
      <c r="C3106" s="2" t="s">
        <v>10</v>
      </c>
      <c r="D3106" s="2" t="s">
        <v>268</v>
      </c>
      <c r="E3106" s="3">
        <v>42594</v>
      </c>
      <c r="F3106" s="2" t="s">
        <v>5</v>
      </c>
      <c r="G3106" s="5">
        <v>6</v>
      </c>
      <c r="H3106" s="5">
        <v>12.42</v>
      </c>
      <c r="I3106" s="5">
        <v>74.52</v>
      </c>
      <c r="J3106" s="5">
        <f t="shared" si="48"/>
        <v>12</v>
      </c>
    </row>
    <row r="3107" spans="1:10" x14ac:dyDescent="0.35">
      <c r="A3107" s="2" t="s">
        <v>2</v>
      </c>
      <c r="B3107" s="2" t="s">
        <v>6</v>
      </c>
      <c r="C3107" s="2" t="s">
        <v>3</v>
      </c>
      <c r="D3107" s="2" t="s">
        <v>190</v>
      </c>
      <c r="E3107" s="3">
        <v>42595</v>
      </c>
      <c r="F3107" s="2" t="s">
        <v>5</v>
      </c>
      <c r="G3107" s="5">
        <v>2</v>
      </c>
      <c r="H3107" s="5">
        <v>12.42</v>
      </c>
      <c r="I3107" s="5">
        <v>24.84</v>
      </c>
      <c r="J3107" s="5">
        <f t="shared" si="48"/>
        <v>4</v>
      </c>
    </row>
    <row r="3108" spans="1:10" x14ac:dyDescent="0.35">
      <c r="A3108" s="2" t="s">
        <v>16</v>
      </c>
      <c r="B3108" s="2" t="s">
        <v>9</v>
      </c>
      <c r="C3108" s="2" t="s">
        <v>10</v>
      </c>
      <c r="D3108" s="2" t="s">
        <v>32</v>
      </c>
      <c r="E3108" s="3">
        <v>42595</v>
      </c>
      <c r="F3108" s="2" t="s">
        <v>5</v>
      </c>
      <c r="G3108" s="5">
        <v>8</v>
      </c>
      <c r="H3108" s="5">
        <v>12.42</v>
      </c>
      <c r="I3108" s="5">
        <v>99.36</v>
      </c>
      <c r="J3108" s="5">
        <f t="shared" si="48"/>
        <v>16</v>
      </c>
    </row>
    <row r="3109" spans="1:10" x14ac:dyDescent="0.35">
      <c r="A3109" s="2" t="s">
        <v>16</v>
      </c>
      <c r="B3109" s="2" t="s">
        <v>25</v>
      </c>
      <c r="C3109" s="2" t="s">
        <v>10</v>
      </c>
      <c r="D3109" s="2" t="s">
        <v>237</v>
      </c>
      <c r="E3109" s="3">
        <v>42595</v>
      </c>
      <c r="F3109" s="2" t="s">
        <v>12</v>
      </c>
      <c r="G3109" s="5">
        <v>10</v>
      </c>
      <c r="H3109" s="5">
        <v>16.32</v>
      </c>
      <c r="I3109" s="5">
        <v>163.19999999999999</v>
      </c>
      <c r="J3109" s="5">
        <f t="shared" si="48"/>
        <v>30</v>
      </c>
    </row>
    <row r="3110" spans="1:10" x14ac:dyDescent="0.35">
      <c r="A3110" s="2" t="s">
        <v>16</v>
      </c>
      <c r="B3110" s="2" t="s">
        <v>43</v>
      </c>
      <c r="C3110" s="2" t="s">
        <v>10</v>
      </c>
      <c r="D3110" s="2" t="s">
        <v>128</v>
      </c>
      <c r="E3110" s="3">
        <v>42595</v>
      </c>
      <c r="F3110" s="2" t="s">
        <v>12</v>
      </c>
      <c r="G3110" s="5">
        <v>8</v>
      </c>
      <c r="H3110" s="5">
        <v>16.32</v>
      </c>
      <c r="I3110" s="5">
        <v>130.56</v>
      </c>
      <c r="J3110" s="5">
        <f t="shared" si="48"/>
        <v>24</v>
      </c>
    </row>
    <row r="3111" spans="1:10" x14ac:dyDescent="0.35">
      <c r="A3111" s="2" t="s">
        <v>16</v>
      </c>
      <c r="B3111" s="2" t="s">
        <v>25</v>
      </c>
      <c r="C3111" s="2" t="s">
        <v>10</v>
      </c>
      <c r="D3111" s="2" t="s">
        <v>516</v>
      </c>
      <c r="E3111" s="3">
        <v>42595</v>
      </c>
      <c r="F3111" s="2" t="s">
        <v>18</v>
      </c>
      <c r="G3111" s="5">
        <v>6</v>
      </c>
      <c r="H3111" s="5">
        <v>53.35</v>
      </c>
      <c r="I3111" s="5">
        <v>320.10000000000002</v>
      </c>
      <c r="J3111" s="5">
        <f t="shared" si="48"/>
        <v>36</v>
      </c>
    </row>
    <row r="3112" spans="1:10" x14ac:dyDescent="0.35">
      <c r="A3112" s="2" t="s">
        <v>16</v>
      </c>
      <c r="B3112" s="2" t="s">
        <v>9</v>
      </c>
      <c r="C3112" s="2" t="s">
        <v>10</v>
      </c>
      <c r="D3112" s="2" t="s">
        <v>456</v>
      </c>
      <c r="E3112" s="3">
        <v>42595</v>
      </c>
      <c r="F3112" s="2" t="s">
        <v>5</v>
      </c>
      <c r="G3112" s="5">
        <v>4</v>
      </c>
      <c r="H3112" s="5">
        <v>12.42</v>
      </c>
      <c r="I3112" s="5">
        <v>49.68</v>
      </c>
      <c r="J3112" s="5">
        <f t="shared" si="48"/>
        <v>8</v>
      </c>
    </row>
    <row r="3113" spans="1:10" x14ac:dyDescent="0.35">
      <c r="A3113" s="2" t="s">
        <v>37</v>
      </c>
      <c r="B3113" s="2" t="s">
        <v>551</v>
      </c>
      <c r="C3113" s="2" t="s">
        <v>3</v>
      </c>
      <c r="D3113" s="2" t="s">
        <v>197</v>
      </c>
      <c r="E3113" s="3">
        <v>42595</v>
      </c>
      <c r="F3113" s="2" t="s">
        <v>5</v>
      </c>
      <c r="G3113" s="5">
        <v>2</v>
      </c>
      <c r="H3113" s="5">
        <v>12.42</v>
      </c>
      <c r="I3113" s="5">
        <v>24.84</v>
      </c>
      <c r="J3113" s="5">
        <f t="shared" si="48"/>
        <v>4</v>
      </c>
    </row>
    <row r="3114" spans="1:10" x14ac:dyDescent="0.35">
      <c r="A3114" s="2" t="s">
        <v>37</v>
      </c>
      <c r="B3114" s="2" t="s">
        <v>6</v>
      </c>
      <c r="C3114" s="2" t="s">
        <v>3</v>
      </c>
      <c r="D3114" s="2" t="s">
        <v>402</v>
      </c>
      <c r="E3114" s="3">
        <v>42595</v>
      </c>
      <c r="F3114" s="2" t="s">
        <v>18</v>
      </c>
      <c r="G3114" s="5">
        <v>5</v>
      </c>
      <c r="H3114" s="5">
        <v>53.35</v>
      </c>
      <c r="I3114" s="5">
        <v>266.75</v>
      </c>
      <c r="J3114" s="5">
        <f t="shared" si="48"/>
        <v>30</v>
      </c>
    </row>
    <row r="3115" spans="1:10" x14ac:dyDescent="0.35">
      <c r="A3115" s="2" t="s">
        <v>8</v>
      </c>
      <c r="B3115" s="2" t="s">
        <v>9</v>
      </c>
      <c r="C3115" s="2" t="s">
        <v>10</v>
      </c>
      <c r="D3115" s="2" t="s">
        <v>57</v>
      </c>
      <c r="E3115" s="3">
        <v>42595</v>
      </c>
      <c r="F3115" s="2" t="s">
        <v>12</v>
      </c>
      <c r="G3115" s="5">
        <v>2</v>
      </c>
      <c r="H3115" s="5">
        <v>16.32</v>
      </c>
      <c r="I3115" s="5">
        <v>32.64</v>
      </c>
      <c r="J3115" s="5">
        <f t="shared" si="48"/>
        <v>6</v>
      </c>
    </row>
    <row r="3116" spans="1:10" x14ac:dyDescent="0.35">
      <c r="A3116" s="2" t="s">
        <v>8</v>
      </c>
      <c r="B3116" s="2" t="s">
        <v>112</v>
      </c>
      <c r="C3116" s="2" t="s">
        <v>10</v>
      </c>
      <c r="D3116" s="2" t="s">
        <v>540</v>
      </c>
      <c r="E3116" s="3">
        <v>42595</v>
      </c>
      <c r="F3116" s="2" t="s">
        <v>5</v>
      </c>
      <c r="G3116" s="5">
        <v>3</v>
      </c>
      <c r="H3116" s="5">
        <v>12.42</v>
      </c>
      <c r="I3116" s="5">
        <v>37.26</v>
      </c>
      <c r="J3116" s="5">
        <f t="shared" si="48"/>
        <v>6</v>
      </c>
    </row>
    <row r="3117" spans="1:10" x14ac:dyDescent="0.35">
      <c r="A3117" s="2" t="s">
        <v>37</v>
      </c>
      <c r="B3117" s="2" t="s">
        <v>550</v>
      </c>
      <c r="C3117" s="2" t="s">
        <v>3</v>
      </c>
      <c r="D3117" s="2" t="s">
        <v>507</v>
      </c>
      <c r="E3117" s="3">
        <v>42595</v>
      </c>
      <c r="F3117" s="2" t="s">
        <v>15</v>
      </c>
      <c r="G3117" s="5">
        <v>10</v>
      </c>
      <c r="H3117" s="5">
        <v>17.829999999999998</v>
      </c>
      <c r="I3117" s="5">
        <v>178.29999999999998</v>
      </c>
      <c r="J3117" s="5">
        <f t="shared" si="48"/>
        <v>35</v>
      </c>
    </row>
    <row r="3118" spans="1:10" x14ac:dyDescent="0.35">
      <c r="A3118" s="2" t="s">
        <v>2</v>
      </c>
      <c r="B3118" s="2" t="s">
        <v>6</v>
      </c>
      <c r="C3118" s="2" t="s">
        <v>3</v>
      </c>
      <c r="D3118" s="2" t="s">
        <v>42</v>
      </c>
      <c r="E3118" s="3">
        <v>42595</v>
      </c>
      <c r="F3118" s="2" t="s">
        <v>12</v>
      </c>
      <c r="G3118" s="5">
        <v>2</v>
      </c>
      <c r="H3118" s="5">
        <v>16.32</v>
      </c>
      <c r="I3118" s="5">
        <v>32.64</v>
      </c>
      <c r="J3118" s="5">
        <f t="shared" si="48"/>
        <v>6</v>
      </c>
    </row>
    <row r="3119" spans="1:10" x14ac:dyDescent="0.35">
      <c r="A3119" s="2" t="s">
        <v>21</v>
      </c>
      <c r="B3119" s="2" t="s">
        <v>551</v>
      </c>
      <c r="C3119" s="2" t="s">
        <v>3</v>
      </c>
      <c r="D3119" s="2" t="s">
        <v>162</v>
      </c>
      <c r="E3119" s="3">
        <v>42595</v>
      </c>
      <c r="F3119" s="2" t="s">
        <v>15</v>
      </c>
      <c r="G3119" s="5">
        <v>1</v>
      </c>
      <c r="H3119" s="5">
        <v>17.829999999999998</v>
      </c>
      <c r="I3119" s="5">
        <v>17.829999999999998</v>
      </c>
      <c r="J3119" s="5">
        <f t="shared" si="48"/>
        <v>3.5</v>
      </c>
    </row>
    <row r="3120" spans="1:10" x14ac:dyDescent="0.35">
      <c r="A3120" s="2" t="s">
        <v>2</v>
      </c>
      <c r="B3120" s="2" t="s">
        <v>550</v>
      </c>
      <c r="C3120" s="2" t="s">
        <v>3</v>
      </c>
      <c r="D3120" s="2" t="s">
        <v>264</v>
      </c>
      <c r="E3120" s="3">
        <v>42595</v>
      </c>
      <c r="F3120" s="2" t="s">
        <v>15</v>
      </c>
      <c r="G3120" s="5">
        <v>6</v>
      </c>
      <c r="H3120" s="5">
        <v>17.829999999999998</v>
      </c>
      <c r="I3120" s="5">
        <v>106.97999999999999</v>
      </c>
      <c r="J3120" s="5">
        <f t="shared" si="48"/>
        <v>21</v>
      </c>
    </row>
    <row r="3121" spans="1:10" x14ac:dyDescent="0.35">
      <c r="A3121" s="2" t="s">
        <v>16</v>
      </c>
      <c r="B3121" s="2" t="s">
        <v>25</v>
      </c>
      <c r="C3121" s="2" t="s">
        <v>10</v>
      </c>
      <c r="D3121" s="2" t="s">
        <v>342</v>
      </c>
      <c r="E3121" s="3">
        <v>42595</v>
      </c>
      <c r="F3121" s="2" t="s">
        <v>5</v>
      </c>
      <c r="G3121" s="5">
        <v>6</v>
      </c>
      <c r="H3121" s="5">
        <v>12.42</v>
      </c>
      <c r="I3121" s="5">
        <v>74.52</v>
      </c>
      <c r="J3121" s="5">
        <f t="shared" si="48"/>
        <v>12</v>
      </c>
    </row>
    <row r="3122" spans="1:10" x14ac:dyDescent="0.35">
      <c r="A3122" s="2" t="s">
        <v>21</v>
      </c>
      <c r="B3122" s="2" t="s">
        <v>551</v>
      </c>
      <c r="C3122" s="2" t="s">
        <v>3</v>
      </c>
      <c r="D3122" s="2" t="s">
        <v>360</v>
      </c>
      <c r="E3122" s="3">
        <v>42595</v>
      </c>
      <c r="F3122" s="2" t="s">
        <v>12</v>
      </c>
      <c r="G3122" s="5">
        <v>9</v>
      </c>
      <c r="H3122" s="5">
        <v>16.32</v>
      </c>
      <c r="I3122" s="5">
        <v>146.88</v>
      </c>
      <c r="J3122" s="5">
        <f t="shared" si="48"/>
        <v>27</v>
      </c>
    </row>
    <row r="3123" spans="1:10" x14ac:dyDescent="0.35">
      <c r="A3123" s="2" t="s">
        <v>8</v>
      </c>
      <c r="B3123" s="2" t="s">
        <v>9</v>
      </c>
      <c r="C3123" s="2" t="s">
        <v>10</v>
      </c>
      <c r="D3123" s="2" t="s">
        <v>61</v>
      </c>
      <c r="E3123" s="3">
        <v>42595</v>
      </c>
      <c r="F3123" s="2" t="s">
        <v>15</v>
      </c>
      <c r="G3123" s="5">
        <v>2</v>
      </c>
      <c r="H3123" s="5">
        <v>17.829999999999998</v>
      </c>
      <c r="I3123" s="5">
        <v>35.659999999999997</v>
      </c>
      <c r="J3123" s="5">
        <f t="shared" si="48"/>
        <v>7</v>
      </c>
    </row>
    <row r="3124" spans="1:10" x14ac:dyDescent="0.35">
      <c r="A3124" s="2" t="s">
        <v>8</v>
      </c>
      <c r="B3124" s="2" t="s">
        <v>25</v>
      </c>
      <c r="C3124" s="2" t="s">
        <v>10</v>
      </c>
      <c r="D3124" s="2" t="s">
        <v>541</v>
      </c>
      <c r="E3124" s="3">
        <v>42595</v>
      </c>
      <c r="F3124" s="2" t="s">
        <v>5</v>
      </c>
      <c r="G3124" s="5">
        <v>7</v>
      </c>
      <c r="H3124" s="5">
        <v>12.42</v>
      </c>
      <c r="I3124" s="5">
        <v>86.94</v>
      </c>
      <c r="J3124" s="5">
        <f t="shared" si="48"/>
        <v>14</v>
      </c>
    </row>
    <row r="3125" spans="1:10" x14ac:dyDescent="0.35">
      <c r="A3125" s="2" t="s">
        <v>2</v>
      </c>
      <c r="B3125" s="2" t="s">
        <v>549</v>
      </c>
      <c r="C3125" s="2" t="s">
        <v>3</v>
      </c>
      <c r="D3125" s="2" t="s">
        <v>351</v>
      </c>
      <c r="E3125" s="3">
        <v>42595</v>
      </c>
      <c r="F3125" s="2" t="s">
        <v>5</v>
      </c>
      <c r="G3125" s="5">
        <v>1</v>
      </c>
      <c r="H3125" s="5">
        <v>12.42</v>
      </c>
      <c r="I3125" s="5">
        <v>12.42</v>
      </c>
      <c r="J3125" s="5">
        <f t="shared" si="48"/>
        <v>2</v>
      </c>
    </row>
    <row r="3126" spans="1:10" x14ac:dyDescent="0.35">
      <c r="A3126" s="2" t="s">
        <v>16</v>
      </c>
      <c r="B3126" s="2" t="s">
        <v>43</v>
      </c>
      <c r="C3126" s="2" t="s">
        <v>10</v>
      </c>
      <c r="D3126" s="2" t="s">
        <v>178</v>
      </c>
      <c r="E3126" s="3">
        <v>42595</v>
      </c>
      <c r="F3126" s="2" t="s">
        <v>12</v>
      </c>
      <c r="G3126" s="5">
        <v>4</v>
      </c>
      <c r="H3126" s="5">
        <v>16.32</v>
      </c>
      <c r="I3126" s="5">
        <v>65.28</v>
      </c>
      <c r="J3126" s="5">
        <f t="shared" si="48"/>
        <v>12</v>
      </c>
    </row>
    <row r="3127" spans="1:10" x14ac:dyDescent="0.35">
      <c r="A3127" s="2" t="s">
        <v>2</v>
      </c>
      <c r="B3127" s="2" t="s">
        <v>549</v>
      </c>
      <c r="C3127" s="2" t="s">
        <v>3</v>
      </c>
      <c r="D3127" s="2" t="s">
        <v>389</v>
      </c>
      <c r="E3127" s="3">
        <v>42596</v>
      </c>
      <c r="F3127" s="2" t="s">
        <v>5</v>
      </c>
      <c r="G3127" s="5">
        <v>4</v>
      </c>
      <c r="H3127" s="5">
        <v>12.42</v>
      </c>
      <c r="I3127" s="5">
        <v>49.68</v>
      </c>
      <c r="J3127" s="5">
        <f t="shared" si="48"/>
        <v>8</v>
      </c>
    </row>
    <row r="3128" spans="1:10" x14ac:dyDescent="0.35">
      <c r="A3128" s="2" t="s">
        <v>2</v>
      </c>
      <c r="B3128" s="2" t="s">
        <v>6</v>
      </c>
      <c r="C3128" s="2" t="s">
        <v>3</v>
      </c>
      <c r="D3128" s="2" t="s">
        <v>535</v>
      </c>
      <c r="E3128" s="3">
        <v>42596</v>
      </c>
      <c r="F3128" s="2" t="s">
        <v>5</v>
      </c>
      <c r="G3128" s="5">
        <v>4</v>
      </c>
      <c r="H3128" s="5">
        <v>12.42</v>
      </c>
      <c r="I3128" s="5">
        <v>49.68</v>
      </c>
      <c r="J3128" s="5">
        <f t="shared" si="48"/>
        <v>8</v>
      </c>
    </row>
    <row r="3129" spans="1:10" x14ac:dyDescent="0.35">
      <c r="A3129" s="2" t="s">
        <v>2</v>
      </c>
      <c r="B3129" s="2" t="s">
        <v>551</v>
      </c>
      <c r="C3129" s="2" t="s">
        <v>3</v>
      </c>
      <c r="D3129" s="2" t="s">
        <v>253</v>
      </c>
      <c r="E3129" s="3">
        <v>42596</v>
      </c>
      <c r="F3129" s="2" t="s">
        <v>5</v>
      </c>
      <c r="G3129" s="5">
        <v>10</v>
      </c>
      <c r="H3129" s="5">
        <v>12.42</v>
      </c>
      <c r="I3129" s="5">
        <v>124.2</v>
      </c>
      <c r="J3129" s="5">
        <f t="shared" si="48"/>
        <v>20</v>
      </c>
    </row>
    <row r="3130" spans="1:10" x14ac:dyDescent="0.35">
      <c r="A3130" s="2" t="s">
        <v>21</v>
      </c>
      <c r="B3130" s="2" t="s">
        <v>551</v>
      </c>
      <c r="C3130" s="2" t="s">
        <v>3</v>
      </c>
      <c r="D3130" s="2" t="s">
        <v>4</v>
      </c>
      <c r="E3130" s="3">
        <v>42596</v>
      </c>
      <c r="F3130" s="2" t="s">
        <v>18</v>
      </c>
      <c r="G3130" s="5">
        <v>5</v>
      </c>
      <c r="H3130" s="5">
        <v>53.35</v>
      </c>
      <c r="I3130" s="5">
        <v>266.75</v>
      </c>
      <c r="J3130" s="5">
        <f t="shared" si="48"/>
        <v>30</v>
      </c>
    </row>
    <row r="3131" spans="1:10" x14ac:dyDescent="0.35">
      <c r="A3131" s="2" t="s">
        <v>8</v>
      </c>
      <c r="B3131" s="2" t="s">
        <v>25</v>
      </c>
      <c r="C3131" s="2" t="s">
        <v>10</v>
      </c>
      <c r="D3131" s="2" t="s">
        <v>516</v>
      </c>
      <c r="E3131" s="3">
        <v>42596</v>
      </c>
      <c r="F3131" s="2" t="s">
        <v>15</v>
      </c>
      <c r="G3131" s="5">
        <v>5</v>
      </c>
      <c r="H3131" s="5">
        <v>17.829999999999998</v>
      </c>
      <c r="I3131" s="5">
        <v>89.149999999999991</v>
      </c>
      <c r="J3131" s="5">
        <f t="shared" si="48"/>
        <v>17.5</v>
      </c>
    </row>
    <row r="3132" spans="1:10" x14ac:dyDescent="0.35">
      <c r="A3132" s="2" t="s">
        <v>16</v>
      </c>
      <c r="B3132" s="2" t="s">
        <v>9</v>
      </c>
      <c r="C3132" s="2" t="s">
        <v>10</v>
      </c>
      <c r="D3132" s="2" t="s">
        <v>270</v>
      </c>
      <c r="E3132" s="3">
        <v>42596</v>
      </c>
      <c r="F3132" s="2" t="s">
        <v>5</v>
      </c>
      <c r="G3132" s="5">
        <v>1</v>
      </c>
      <c r="H3132" s="5">
        <v>12.42</v>
      </c>
      <c r="I3132" s="5">
        <v>12.42</v>
      </c>
      <c r="J3132" s="5">
        <f t="shared" si="48"/>
        <v>2</v>
      </c>
    </row>
    <row r="3133" spans="1:10" x14ac:dyDescent="0.35">
      <c r="A3133" s="2" t="s">
        <v>2</v>
      </c>
      <c r="B3133" s="2" t="s">
        <v>550</v>
      </c>
      <c r="C3133" s="2" t="s">
        <v>3</v>
      </c>
      <c r="D3133" s="2" t="s">
        <v>224</v>
      </c>
      <c r="E3133" s="3">
        <v>42596</v>
      </c>
      <c r="F3133" s="2" t="s">
        <v>5</v>
      </c>
      <c r="G3133" s="5">
        <v>10</v>
      </c>
      <c r="H3133" s="5">
        <v>12.42</v>
      </c>
      <c r="I3133" s="5">
        <v>124.2</v>
      </c>
      <c r="J3133" s="5">
        <f t="shared" si="48"/>
        <v>20</v>
      </c>
    </row>
    <row r="3134" spans="1:10" x14ac:dyDescent="0.35">
      <c r="A3134" s="2" t="s">
        <v>21</v>
      </c>
      <c r="B3134" s="2" t="s">
        <v>6</v>
      </c>
      <c r="C3134" s="2" t="s">
        <v>3</v>
      </c>
      <c r="D3134" s="2" t="s">
        <v>502</v>
      </c>
      <c r="E3134" s="3">
        <v>42596</v>
      </c>
      <c r="F3134" s="2" t="s">
        <v>5</v>
      </c>
      <c r="G3134" s="5">
        <v>5</v>
      </c>
      <c r="H3134" s="5">
        <v>12.42</v>
      </c>
      <c r="I3134" s="5">
        <v>62.1</v>
      </c>
      <c r="J3134" s="5">
        <f t="shared" si="48"/>
        <v>10</v>
      </c>
    </row>
    <row r="3135" spans="1:10" x14ac:dyDescent="0.35">
      <c r="A3135" s="2" t="s">
        <v>2</v>
      </c>
      <c r="B3135" s="2" t="s">
        <v>6</v>
      </c>
      <c r="C3135" s="2" t="s">
        <v>3</v>
      </c>
      <c r="D3135" s="2" t="s">
        <v>22</v>
      </c>
      <c r="E3135" s="3">
        <v>42596</v>
      </c>
      <c r="F3135" s="2" t="s">
        <v>15</v>
      </c>
      <c r="G3135" s="5">
        <v>6</v>
      </c>
      <c r="H3135" s="5">
        <v>17.829999999999998</v>
      </c>
      <c r="I3135" s="5">
        <v>106.97999999999999</v>
      </c>
      <c r="J3135" s="5">
        <f t="shared" si="48"/>
        <v>21</v>
      </c>
    </row>
    <row r="3136" spans="1:10" x14ac:dyDescent="0.35">
      <c r="A3136" s="2" t="s">
        <v>37</v>
      </c>
      <c r="B3136" s="2" t="s">
        <v>550</v>
      </c>
      <c r="C3136" s="2" t="s">
        <v>3</v>
      </c>
      <c r="D3136" s="2" t="s">
        <v>394</v>
      </c>
      <c r="E3136" s="3">
        <v>42596</v>
      </c>
      <c r="F3136" s="2" t="s">
        <v>5</v>
      </c>
      <c r="G3136" s="5">
        <v>3</v>
      </c>
      <c r="H3136" s="5">
        <v>12.42</v>
      </c>
      <c r="I3136" s="5">
        <v>37.26</v>
      </c>
      <c r="J3136" s="5">
        <f t="shared" si="48"/>
        <v>6</v>
      </c>
    </row>
    <row r="3137" spans="1:10" x14ac:dyDescent="0.35">
      <c r="A3137" s="2" t="s">
        <v>8</v>
      </c>
      <c r="B3137" s="2" t="s">
        <v>43</v>
      </c>
      <c r="C3137" s="2" t="s">
        <v>10</v>
      </c>
      <c r="D3137" s="2" t="s">
        <v>192</v>
      </c>
      <c r="E3137" s="3">
        <v>42596</v>
      </c>
      <c r="F3137" s="2" t="s">
        <v>18</v>
      </c>
      <c r="G3137" s="5">
        <v>9</v>
      </c>
      <c r="H3137" s="5">
        <v>53.35</v>
      </c>
      <c r="I3137" s="5">
        <v>480.15000000000003</v>
      </c>
      <c r="J3137" s="5">
        <f t="shared" si="48"/>
        <v>54</v>
      </c>
    </row>
    <row r="3138" spans="1:10" x14ac:dyDescent="0.35">
      <c r="A3138" s="2" t="s">
        <v>2</v>
      </c>
      <c r="B3138" s="2" t="s">
        <v>551</v>
      </c>
      <c r="C3138" s="2" t="s">
        <v>3</v>
      </c>
      <c r="D3138" s="2" t="s">
        <v>399</v>
      </c>
      <c r="E3138" s="3">
        <v>42596</v>
      </c>
      <c r="F3138" s="2" t="s">
        <v>12</v>
      </c>
      <c r="G3138" s="5">
        <v>6</v>
      </c>
      <c r="H3138" s="5">
        <v>16.32</v>
      </c>
      <c r="I3138" s="5">
        <v>97.92</v>
      </c>
      <c r="J3138" s="5">
        <f t="shared" si="48"/>
        <v>18</v>
      </c>
    </row>
    <row r="3139" spans="1:10" x14ac:dyDescent="0.35">
      <c r="A3139" s="2" t="s">
        <v>8</v>
      </c>
      <c r="B3139" s="2" t="s">
        <v>25</v>
      </c>
      <c r="C3139" s="2" t="s">
        <v>10</v>
      </c>
      <c r="D3139" s="2" t="s">
        <v>257</v>
      </c>
      <c r="E3139" s="3">
        <v>42596</v>
      </c>
      <c r="F3139" s="2" t="s">
        <v>15</v>
      </c>
      <c r="G3139" s="5">
        <v>3</v>
      </c>
      <c r="H3139" s="5">
        <v>17.829999999999998</v>
      </c>
      <c r="I3139" s="5">
        <v>53.489999999999995</v>
      </c>
      <c r="J3139" s="5">
        <f t="shared" ref="J3139:J3202" si="49">IF(F3139="Junk",G3139*2,IF(F3139="Stuff",G3139*3,IF(F3139="Things",G3139*3.5,G3139*6)))</f>
        <v>10.5</v>
      </c>
    </row>
    <row r="3140" spans="1:10" x14ac:dyDescent="0.35">
      <c r="A3140" s="2" t="s">
        <v>8</v>
      </c>
      <c r="B3140" s="2" t="s">
        <v>9</v>
      </c>
      <c r="C3140" s="2" t="s">
        <v>10</v>
      </c>
      <c r="D3140" s="2" t="s">
        <v>314</v>
      </c>
      <c r="E3140" s="3">
        <v>42597</v>
      </c>
      <c r="F3140" s="2" t="s">
        <v>15</v>
      </c>
      <c r="G3140" s="5">
        <v>6</v>
      </c>
      <c r="H3140" s="5">
        <v>17.829999999999998</v>
      </c>
      <c r="I3140" s="5">
        <v>106.97999999999999</v>
      </c>
      <c r="J3140" s="5">
        <f t="shared" si="49"/>
        <v>21</v>
      </c>
    </row>
    <row r="3141" spans="1:10" x14ac:dyDescent="0.35">
      <c r="A3141" s="2" t="s">
        <v>16</v>
      </c>
      <c r="B3141" s="2" t="s">
        <v>25</v>
      </c>
      <c r="C3141" s="2" t="s">
        <v>10</v>
      </c>
      <c r="D3141" s="2" t="s">
        <v>159</v>
      </c>
      <c r="E3141" s="3">
        <v>42597</v>
      </c>
      <c r="F3141" s="2" t="s">
        <v>12</v>
      </c>
      <c r="G3141" s="5">
        <v>6</v>
      </c>
      <c r="H3141" s="5">
        <v>16.32</v>
      </c>
      <c r="I3141" s="5">
        <v>97.92</v>
      </c>
      <c r="J3141" s="5">
        <f t="shared" si="49"/>
        <v>18</v>
      </c>
    </row>
    <row r="3142" spans="1:10" x14ac:dyDescent="0.35">
      <c r="A3142" s="2" t="s">
        <v>8</v>
      </c>
      <c r="B3142" s="2" t="s">
        <v>25</v>
      </c>
      <c r="C3142" s="2" t="s">
        <v>10</v>
      </c>
      <c r="D3142" s="2" t="s">
        <v>156</v>
      </c>
      <c r="E3142" s="3">
        <v>42597</v>
      </c>
      <c r="F3142" s="2" t="s">
        <v>5</v>
      </c>
      <c r="G3142" s="5">
        <v>7</v>
      </c>
      <c r="H3142" s="5">
        <v>12.42</v>
      </c>
      <c r="I3142" s="5">
        <v>86.94</v>
      </c>
      <c r="J3142" s="5">
        <f t="shared" si="49"/>
        <v>14</v>
      </c>
    </row>
    <row r="3143" spans="1:10" x14ac:dyDescent="0.35">
      <c r="A3143" s="2" t="s">
        <v>2</v>
      </c>
      <c r="B3143" s="2" t="s">
        <v>6</v>
      </c>
      <c r="C3143" s="2" t="s">
        <v>3</v>
      </c>
      <c r="D3143" s="2" t="s">
        <v>354</v>
      </c>
      <c r="E3143" s="3">
        <v>42597</v>
      </c>
      <c r="F3143" s="2" t="s">
        <v>12</v>
      </c>
      <c r="G3143" s="5">
        <v>9</v>
      </c>
      <c r="H3143" s="5">
        <v>16.32</v>
      </c>
      <c r="I3143" s="5">
        <v>146.88</v>
      </c>
      <c r="J3143" s="5">
        <f t="shared" si="49"/>
        <v>27</v>
      </c>
    </row>
    <row r="3144" spans="1:10" x14ac:dyDescent="0.35">
      <c r="A3144" s="2" t="s">
        <v>37</v>
      </c>
      <c r="B3144" s="2" t="s">
        <v>549</v>
      </c>
      <c r="C3144" s="2" t="s">
        <v>3</v>
      </c>
      <c r="D3144" s="2" t="s">
        <v>376</v>
      </c>
      <c r="E3144" s="3">
        <v>42597</v>
      </c>
      <c r="F3144" s="2" t="s">
        <v>5</v>
      </c>
      <c r="G3144" s="5">
        <v>9</v>
      </c>
      <c r="H3144" s="5">
        <v>12.42</v>
      </c>
      <c r="I3144" s="5">
        <v>111.78</v>
      </c>
      <c r="J3144" s="5">
        <f t="shared" si="49"/>
        <v>18</v>
      </c>
    </row>
    <row r="3145" spans="1:10" x14ac:dyDescent="0.35">
      <c r="A3145" s="2" t="s">
        <v>21</v>
      </c>
      <c r="B3145" s="2" t="s">
        <v>6</v>
      </c>
      <c r="C3145" s="2" t="s">
        <v>3</v>
      </c>
      <c r="D3145" s="2" t="s">
        <v>395</v>
      </c>
      <c r="E3145" s="3">
        <v>42597</v>
      </c>
      <c r="F3145" s="2" t="s">
        <v>5</v>
      </c>
      <c r="G3145" s="5">
        <v>3</v>
      </c>
      <c r="H3145" s="5">
        <v>12.42</v>
      </c>
      <c r="I3145" s="5">
        <v>37.26</v>
      </c>
      <c r="J3145" s="5">
        <f t="shared" si="49"/>
        <v>6</v>
      </c>
    </row>
    <row r="3146" spans="1:10" x14ac:dyDescent="0.35">
      <c r="A3146" s="2" t="s">
        <v>8</v>
      </c>
      <c r="B3146" s="2" t="s">
        <v>25</v>
      </c>
      <c r="C3146" s="2" t="s">
        <v>10</v>
      </c>
      <c r="D3146" s="2" t="s">
        <v>501</v>
      </c>
      <c r="E3146" s="3">
        <v>42597</v>
      </c>
      <c r="F3146" s="2" t="s">
        <v>18</v>
      </c>
      <c r="G3146" s="5">
        <v>1</v>
      </c>
      <c r="H3146" s="5">
        <v>53.35</v>
      </c>
      <c r="I3146" s="5">
        <v>53.35</v>
      </c>
      <c r="J3146" s="5">
        <f t="shared" si="49"/>
        <v>6</v>
      </c>
    </row>
    <row r="3147" spans="1:10" x14ac:dyDescent="0.35">
      <c r="A3147" s="2" t="s">
        <v>16</v>
      </c>
      <c r="B3147" s="2" t="s">
        <v>9</v>
      </c>
      <c r="C3147" s="2" t="s">
        <v>10</v>
      </c>
      <c r="D3147" s="2" t="s">
        <v>331</v>
      </c>
      <c r="E3147" s="3">
        <v>42597</v>
      </c>
      <c r="F3147" s="2" t="s">
        <v>12</v>
      </c>
      <c r="G3147" s="5">
        <v>5</v>
      </c>
      <c r="H3147" s="5">
        <v>16.32</v>
      </c>
      <c r="I3147" s="5">
        <v>81.599999999999994</v>
      </c>
      <c r="J3147" s="5">
        <f t="shared" si="49"/>
        <v>15</v>
      </c>
    </row>
    <row r="3148" spans="1:10" x14ac:dyDescent="0.35">
      <c r="A3148" s="2" t="s">
        <v>16</v>
      </c>
      <c r="B3148" s="2" t="s">
        <v>43</v>
      </c>
      <c r="C3148" s="2" t="s">
        <v>10</v>
      </c>
      <c r="D3148" s="2" t="s">
        <v>388</v>
      </c>
      <c r="E3148" s="3">
        <v>42597</v>
      </c>
      <c r="F3148" s="2" t="s">
        <v>5</v>
      </c>
      <c r="G3148" s="5">
        <v>2</v>
      </c>
      <c r="H3148" s="5">
        <v>12.42</v>
      </c>
      <c r="I3148" s="5">
        <v>24.84</v>
      </c>
      <c r="J3148" s="5">
        <f t="shared" si="49"/>
        <v>4</v>
      </c>
    </row>
    <row r="3149" spans="1:10" x14ac:dyDescent="0.35">
      <c r="A3149" s="2" t="s">
        <v>2</v>
      </c>
      <c r="B3149" s="2" t="s">
        <v>551</v>
      </c>
      <c r="C3149" s="2" t="s">
        <v>3</v>
      </c>
      <c r="D3149" s="2" t="s">
        <v>250</v>
      </c>
      <c r="E3149" s="3">
        <v>42597</v>
      </c>
      <c r="F3149" s="2" t="s">
        <v>5</v>
      </c>
      <c r="G3149" s="5">
        <v>10</v>
      </c>
      <c r="H3149" s="5">
        <v>12.42</v>
      </c>
      <c r="I3149" s="5">
        <v>124.2</v>
      </c>
      <c r="J3149" s="5">
        <f t="shared" si="49"/>
        <v>20</v>
      </c>
    </row>
    <row r="3150" spans="1:10" x14ac:dyDescent="0.35">
      <c r="A3150" s="2" t="s">
        <v>2</v>
      </c>
      <c r="B3150" s="2" t="s">
        <v>6</v>
      </c>
      <c r="C3150" s="2" t="s">
        <v>3</v>
      </c>
      <c r="D3150" s="2" t="s">
        <v>207</v>
      </c>
      <c r="E3150" s="3">
        <v>42597</v>
      </c>
      <c r="F3150" s="2" t="s">
        <v>12</v>
      </c>
      <c r="G3150" s="5">
        <v>1</v>
      </c>
      <c r="H3150" s="5">
        <v>16.32</v>
      </c>
      <c r="I3150" s="5">
        <v>16.32</v>
      </c>
      <c r="J3150" s="5">
        <f t="shared" si="49"/>
        <v>3</v>
      </c>
    </row>
    <row r="3151" spans="1:10" x14ac:dyDescent="0.35">
      <c r="A3151" s="2" t="s">
        <v>2</v>
      </c>
      <c r="B3151" s="2" t="s">
        <v>6</v>
      </c>
      <c r="C3151" s="2" t="s">
        <v>3</v>
      </c>
      <c r="D3151" s="2" t="s">
        <v>116</v>
      </c>
      <c r="E3151" s="3">
        <v>42597</v>
      </c>
      <c r="F3151" s="2" t="s">
        <v>15</v>
      </c>
      <c r="G3151" s="5">
        <v>1</v>
      </c>
      <c r="H3151" s="5">
        <v>17.829999999999998</v>
      </c>
      <c r="I3151" s="5">
        <v>17.829999999999998</v>
      </c>
      <c r="J3151" s="5">
        <f t="shared" si="49"/>
        <v>3.5</v>
      </c>
    </row>
    <row r="3152" spans="1:10" x14ac:dyDescent="0.35">
      <c r="A3152" s="2" t="s">
        <v>2</v>
      </c>
      <c r="B3152" s="2" t="s">
        <v>551</v>
      </c>
      <c r="C3152" s="2" t="s">
        <v>3</v>
      </c>
      <c r="D3152" s="2" t="s">
        <v>77</v>
      </c>
      <c r="E3152" s="3">
        <v>42598</v>
      </c>
      <c r="F3152" s="2" t="s">
        <v>5</v>
      </c>
      <c r="G3152" s="5">
        <v>6</v>
      </c>
      <c r="H3152" s="5">
        <v>12.42</v>
      </c>
      <c r="I3152" s="5">
        <v>74.52</v>
      </c>
      <c r="J3152" s="5">
        <f t="shared" si="49"/>
        <v>12</v>
      </c>
    </row>
    <row r="3153" spans="1:10" x14ac:dyDescent="0.35">
      <c r="A3153" s="2" t="s">
        <v>8</v>
      </c>
      <c r="B3153" s="2" t="s">
        <v>43</v>
      </c>
      <c r="C3153" s="2" t="s">
        <v>10</v>
      </c>
      <c r="D3153" s="2" t="s">
        <v>355</v>
      </c>
      <c r="E3153" s="3">
        <v>42598</v>
      </c>
      <c r="F3153" s="2" t="s">
        <v>15</v>
      </c>
      <c r="G3153" s="5">
        <v>2</v>
      </c>
      <c r="H3153" s="5">
        <v>17.829999999999998</v>
      </c>
      <c r="I3153" s="5">
        <v>35.659999999999997</v>
      </c>
      <c r="J3153" s="5">
        <f t="shared" si="49"/>
        <v>7</v>
      </c>
    </row>
    <row r="3154" spans="1:10" x14ac:dyDescent="0.35">
      <c r="A3154" s="2" t="s">
        <v>2</v>
      </c>
      <c r="B3154" s="2" t="s">
        <v>550</v>
      </c>
      <c r="C3154" s="2" t="s">
        <v>3</v>
      </c>
      <c r="D3154" s="2" t="s">
        <v>397</v>
      </c>
      <c r="E3154" s="3">
        <v>42598</v>
      </c>
      <c r="F3154" s="2" t="s">
        <v>12</v>
      </c>
      <c r="G3154" s="5">
        <v>9</v>
      </c>
      <c r="H3154" s="5">
        <v>16.32</v>
      </c>
      <c r="I3154" s="5">
        <v>146.88</v>
      </c>
      <c r="J3154" s="5">
        <f t="shared" si="49"/>
        <v>27</v>
      </c>
    </row>
    <row r="3155" spans="1:10" x14ac:dyDescent="0.35">
      <c r="A3155" s="2" t="s">
        <v>16</v>
      </c>
      <c r="B3155" s="2" t="s">
        <v>9</v>
      </c>
      <c r="C3155" s="2" t="s">
        <v>10</v>
      </c>
      <c r="D3155" s="2" t="s">
        <v>426</v>
      </c>
      <c r="E3155" s="3">
        <v>42598</v>
      </c>
      <c r="F3155" s="2" t="s">
        <v>18</v>
      </c>
      <c r="G3155" s="5">
        <v>1</v>
      </c>
      <c r="H3155" s="5">
        <v>53.35</v>
      </c>
      <c r="I3155" s="5">
        <v>53.35</v>
      </c>
      <c r="J3155" s="5">
        <f t="shared" si="49"/>
        <v>6</v>
      </c>
    </row>
    <row r="3156" spans="1:10" x14ac:dyDescent="0.35">
      <c r="A3156" s="2" t="s">
        <v>16</v>
      </c>
      <c r="B3156" s="2" t="s">
        <v>9</v>
      </c>
      <c r="C3156" s="2" t="s">
        <v>10</v>
      </c>
      <c r="D3156" s="2" t="s">
        <v>168</v>
      </c>
      <c r="E3156" s="3">
        <v>42598</v>
      </c>
      <c r="F3156" s="2" t="s">
        <v>15</v>
      </c>
      <c r="G3156" s="5">
        <v>10</v>
      </c>
      <c r="H3156" s="5">
        <v>17.829999999999998</v>
      </c>
      <c r="I3156" s="5">
        <v>178.29999999999998</v>
      </c>
      <c r="J3156" s="5">
        <f t="shared" si="49"/>
        <v>35</v>
      </c>
    </row>
    <row r="3157" spans="1:10" x14ac:dyDescent="0.35">
      <c r="A3157" s="2" t="s">
        <v>2</v>
      </c>
      <c r="B3157" s="2" t="s">
        <v>550</v>
      </c>
      <c r="C3157" s="2" t="s">
        <v>3</v>
      </c>
      <c r="D3157" s="2" t="s">
        <v>265</v>
      </c>
      <c r="E3157" s="3">
        <v>42598</v>
      </c>
      <c r="F3157" s="2" t="s">
        <v>18</v>
      </c>
      <c r="G3157" s="5">
        <v>7</v>
      </c>
      <c r="H3157" s="5">
        <v>53.35</v>
      </c>
      <c r="I3157" s="5">
        <v>373.45</v>
      </c>
      <c r="J3157" s="5">
        <f t="shared" si="49"/>
        <v>42</v>
      </c>
    </row>
    <row r="3158" spans="1:10" x14ac:dyDescent="0.35">
      <c r="A3158" s="2" t="s">
        <v>2</v>
      </c>
      <c r="B3158" s="2" t="s">
        <v>6</v>
      </c>
      <c r="C3158" s="2" t="s">
        <v>3</v>
      </c>
      <c r="D3158" s="2" t="s">
        <v>380</v>
      </c>
      <c r="E3158" s="3">
        <v>42598</v>
      </c>
      <c r="F3158" s="2" t="s">
        <v>5</v>
      </c>
      <c r="G3158" s="5">
        <v>5</v>
      </c>
      <c r="H3158" s="5">
        <v>12.42</v>
      </c>
      <c r="I3158" s="5">
        <v>62.1</v>
      </c>
      <c r="J3158" s="5">
        <f t="shared" si="49"/>
        <v>10</v>
      </c>
    </row>
    <row r="3159" spans="1:10" x14ac:dyDescent="0.35">
      <c r="A3159" s="2" t="s">
        <v>2</v>
      </c>
      <c r="B3159" s="2" t="s">
        <v>549</v>
      </c>
      <c r="C3159" s="2" t="s">
        <v>3</v>
      </c>
      <c r="D3159" s="2" t="s">
        <v>351</v>
      </c>
      <c r="E3159" s="3">
        <v>42598</v>
      </c>
      <c r="F3159" s="2" t="s">
        <v>5</v>
      </c>
      <c r="G3159" s="5">
        <v>7</v>
      </c>
      <c r="H3159" s="5">
        <v>12.42</v>
      </c>
      <c r="I3159" s="5">
        <v>86.94</v>
      </c>
      <c r="J3159" s="5">
        <f t="shared" si="49"/>
        <v>14</v>
      </c>
    </row>
    <row r="3160" spans="1:10" x14ac:dyDescent="0.35">
      <c r="A3160" s="2" t="s">
        <v>21</v>
      </c>
      <c r="B3160" s="2" t="s">
        <v>6</v>
      </c>
      <c r="C3160" s="2" t="s">
        <v>3</v>
      </c>
      <c r="D3160" s="2" t="s">
        <v>428</v>
      </c>
      <c r="E3160" s="3">
        <v>42598</v>
      </c>
      <c r="F3160" s="2" t="s">
        <v>15</v>
      </c>
      <c r="G3160" s="5">
        <v>4</v>
      </c>
      <c r="H3160" s="5">
        <v>17.829999999999998</v>
      </c>
      <c r="I3160" s="5">
        <v>71.319999999999993</v>
      </c>
      <c r="J3160" s="5">
        <f t="shared" si="49"/>
        <v>14</v>
      </c>
    </row>
    <row r="3161" spans="1:10" x14ac:dyDescent="0.35">
      <c r="A3161" s="2" t="s">
        <v>8</v>
      </c>
      <c r="B3161" s="2" t="s">
        <v>25</v>
      </c>
      <c r="C3161" s="2" t="s">
        <v>10</v>
      </c>
      <c r="D3161" s="2" t="s">
        <v>156</v>
      </c>
      <c r="E3161" s="3">
        <v>42598</v>
      </c>
      <c r="F3161" s="2" t="s">
        <v>5</v>
      </c>
      <c r="G3161" s="5">
        <v>6</v>
      </c>
      <c r="H3161" s="5">
        <v>12.42</v>
      </c>
      <c r="I3161" s="5">
        <v>74.52</v>
      </c>
      <c r="J3161" s="5">
        <f t="shared" si="49"/>
        <v>12</v>
      </c>
    </row>
    <row r="3162" spans="1:10" x14ac:dyDescent="0.35">
      <c r="A3162" s="2" t="s">
        <v>16</v>
      </c>
      <c r="B3162" s="2" t="s">
        <v>9</v>
      </c>
      <c r="C3162" s="2" t="s">
        <v>10</v>
      </c>
      <c r="D3162" s="2" t="s">
        <v>101</v>
      </c>
      <c r="E3162" s="3">
        <v>42598</v>
      </c>
      <c r="F3162" s="2" t="s">
        <v>12</v>
      </c>
      <c r="G3162" s="5">
        <v>1</v>
      </c>
      <c r="H3162" s="5">
        <v>16.32</v>
      </c>
      <c r="I3162" s="5">
        <v>16.32</v>
      </c>
      <c r="J3162" s="5">
        <f t="shared" si="49"/>
        <v>3</v>
      </c>
    </row>
    <row r="3163" spans="1:10" x14ac:dyDescent="0.35">
      <c r="A3163" s="2" t="s">
        <v>37</v>
      </c>
      <c r="B3163" s="2" t="s">
        <v>6</v>
      </c>
      <c r="C3163" s="2" t="s">
        <v>3</v>
      </c>
      <c r="D3163" s="2" t="s">
        <v>402</v>
      </c>
      <c r="E3163" s="3">
        <v>42599</v>
      </c>
      <c r="F3163" s="2" t="s">
        <v>18</v>
      </c>
      <c r="G3163" s="5">
        <v>4</v>
      </c>
      <c r="H3163" s="5">
        <v>53.35</v>
      </c>
      <c r="I3163" s="5">
        <v>213.4</v>
      </c>
      <c r="J3163" s="5">
        <f t="shared" si="49"/>
        <v>24</v>
      </c>
    </row>
    <row r="3164" spans="1:10" x14ac:dyDescent="0.35">
      <c r="A3164" s="2" t="s">
        <v>16</v>
      </c>
      <c r="B3164" s="2" t="s">
        <v>9</v>
      </c>
      <c r="C3164" s="2" t="s">
        <v>10</v>
      </c>
      <c r="D3164" s="2" t="s">
        <v>239</v>
      </c>
      <c r="E3164" s="3">
        <v>42599</v>
      </c>
      <c r="F3164" s="2" t="s">
        <v>15</v>
      </c>
      <c r="G3164" s="5">
        <v>5</v>
      </c>
      <c r="H3164" s="5">
        <v>17.829999999999998</v>
      </c>
      <c r="I3164" s="5">
        <v>89.149999999999991</v>
      </c>
      <c r="J3164" s="5">
        <f t="shared" si="49"/>
        <v>17.5</v>
      </c>
    </row>
    <row r="3165" spans="1:10" x14ac:dyDescent="0.35">
      <c r="A3165" s="2" t="s">
        <v>21</v>
      </c>
      <c r="B3165" s="2" t="s">
        <v>6</v>
      </c>
      <c r="C3165" s="2" t="s">
        <v>3</v>
      </c>
      <c r="D3165" s="2" t="s">
        <v>429</v>
      </c>
      <c r="E3165" s="3">
        <v>42599</v>
      </c>
      <c r="F3165" s="2" t="s">
        <v>15</v>
      </c>
      <c r="G3165" s="5">
        <v>1</v>
      </c>
      <c r="H3165" s="5">
        <v>17.829999999999998</v>
      </c>
      <c r="I3165" s="5">
        <v>17.829999999999998</v>
      </c>
      <c r="J3165" s="5">
        <f t="shared" si="49"/>
        <v>3.5</v>
      </c>
    </row>
    <row r="3166" spans="1:10" x14ac:dyDescent="0.35">
      <c r="A3166" s="2" t="s">
        <v>8</v>
      </c>
      <c r="B3166" s="2" t="s">
        <v>25</v>
      </c>
      <c r="C3166" s="2" t="s">
        <v>10</v>
      </c>
      <c r="D3166" s="2" t="s">
        <v>291</v>
      </c>
      <c r="E3166" s="3">
        <v>42599</v>
      </c>
      <c r="F3166" s="2" t="s">
        <v>15</v>
      </c>
      <c r="G3166" s="5">
        <v>7</v>
      </c>
      <c r="H3166" s="5">
        <v>17.829999999999998</v>
      </c>
      <c r="I3166" s="5">
        <v>124.80999999999999</v>
      </c>
      <c r="J3166" s="5">
        <f t="shared" si="49"/>
        <v>24.5</v>
      </c>
    </row>
    <row r="3167" spans="1:10" x14ac:dyDescent="0.35">
      <c r="A3167" s="2" t="s">
        <v>2</v>
      </c>
      <c r="B3167" s="2" t="s">
        <v>6</v>
      </c>
      <c r="C3167" s="2" t="s">
        <v>3</v>
      </c>
      <c r="D3167" s="2" t="s">
        <v>191</v>
      </c>
      <c r="E3167" s="3">
        <v>42599</v>
      </c>
      <c r="F3167" s="2" t="s">
        <v>18</v>
      </c>
      <c r="G3167" s="5">
        <v>1</v>
      </c>
      <c r="H3167" s="5">
        <v>53.35</v>
      </c>
      <c r="I3167" s="5">
        <v>53.35</v>
      </c>
      <c r="J3167" s="5">
        <f t="shared" si="49"/>
        <v>6</v>
      </c>
    </row>
    <row r="3168" spans="1:10" x14ac:dyDescent="0.35">
      <c r="A3168" s="2" t="s">
        <v>2</v>
      </c>
      <c r="B3168" s="2" t="s">
        <v>551</v>
      </c>
      <c r="C3168" s="2" t="s">
        <v>3</v>
      </c>
      <c r="D3168" s="2" t="s">
        <v>360</v>
      </c>
      <c r="E3168" s="3">
        <v>42599</v>
      </c>
      <c r="F3168" s="2" t="s">
        <v>18</v>
      </c>
      <c r="G3168" s="5">
        <v>8</v>
      </c>
      <c r="H3168" s="5">
        <v>53.35</v>
      </c>
      <c r="I3168" s="5">
        <v>426.8</v>
      </c>
      <c r="J3168" s="5">
        <f t="shared" si="49"/>
        <v>48</v>
      </c>
    </row>
    <row r="3169" spans="1:10" x14ac:dyDescent="0.35">
      <c r="A3169" s="2" t="s">
        <v>2</v>
      </c>
      <c r="B3169" s="2" t="s">
        <v>6</v>
      </c>
      <c r="C3169" s="2" t="s">
        <v>3</v>
      </c>
      <c r="D3169" s="2" t="s">
        <v>512</v>
      </c>
      <c r="E3169" s="3">
        <v>42599</v>
      </c>
      <c r="F3169" s="2" t="s">
        <v>5</v>
      </c>
      <c r="G3169" s="5">
        <v>10</v>
      </c>
      <c r="H3169" s="5">
        <v>12.42</v>
      </c>
      <c r="I3169" s="5">
        <v>124.2</v>
      </c>
      <c r="J3169" s="5">
        <f t="shared" si="49"/>
        <v>20</v>
      </c>
    </row>
    <row r="3170" spans="1:10" x14ac:dyDescent="0.35">
      <c r="A3170" s="2" t="s">
        <v>2</v>
      </c>
      <c r="B3170" s="2" t="s">
        <v>550</v>
      </c>
      <c r="C3170" s="2" t="s">
        <v>3</v>
      </c>
      <c r="D3170" s="2" t="s">
        <v>130</v>
      </c>
      <c r="E3170" s="3">
        <v>42599</v>
      </c>
      <c r="F3170" s="2" t="s">
        <v>12</v>
      </c>
      <c r="G3170" s="5">
        <v>2</v>
      </c>
      <c r="H3170" s="5">
        <v>16.32</v>
      </c>
      <c r="I3170" s="5">
        <v>32.64</v>
      </c>
      <c r="J3170" s="5">
        <f t="shared" si="49"/>
        <v>6</v>
      </c>
    </row>
    <row r="3171" spans="1:10" x14ac:dyDescent="0.35">
      <c r="A3171" s="2" t="s">
        <v>37</v>
      </c>
      <c r="B3171" s="2" t="s">
        <v>551</v>
      </c>
      <c r="C3171" s="2" t="s">
        <v>3</v>
      </c>
      <c r="D3171" s="2" t="s">
        <v>33</v>
      </c>
      <c r="E3171" s="3">
        <v>42599</v>
      </c>
      <c r="F3171" s="2" t="s">
        <v>12</v>
      </c>
      <c r="G3171" s="5">
        <v>5</v>
      </c>
      <c r="H3171" s="5">
        <v>16.32</v>
      </c>
      <c r="I3171" s="5">
        <v>81.599999999999994</v>
      </c>
      <c r="J3171" s="5">
        <f t="shared" si="49"/>
        <v>15</v>
      </c>
    </row>
    <row r="3172" spans="1:10" x14ac:dyDescent="0.35">
      <c r="A3172" s="2" t="s">
        <v>2</v>
      </c>
      <c r="B3172" s="2" t="s">
        <v>551</v>
      </c>
      <c r="C3172" s="2" t="s">
        <v>3</v>
      </c>
      <c r="D3172" s="2" t="s">
        <v>409</v>
      </c>
      <c r="E3172" s="3">
        <v>42599</v>
      </c>
      <c r="F3172" s="2" t="s">
        <v>12</v>
      </c>
      <c r="G3172" s="5">
        <v>3</v>
      </c>
      <c r="H3172" s="5">
        <v>16.32</v>
      </c>
      <c r="I3172" s="5">
        <v>48.96</v>
      </c>
      <c r="J3172" s="5">
        <f t="shared" si="49"/>
        <v>9</v>
      </c>
    </row>
    <row r="3173" spans="1:10" x14ac:dyDescent="0.35">
      <c r="A3173" s="2" t="s">
        <v>21</v>
      </c>
      <c r="B3173" s="2" t="s">
        <v>6</v>
      </c>
      <c r="C3173" s="2" t="s">
        <v>3</v>
      </c>
      <c r="D3173" s="2" t="s">
        <v>506</v>
      </c>
      <c r="E3173" s="3">
        <v>42599</v>
      </c>
      <c r="F3173" s="2" t="s">
        <v>12</v>
      </c>
      <c r="G3173" s="5">
        <v>8</v>
      </c>
      <c r="H3173" s="5">
        <v>16.32</v>
      </c>
      <c r="I3173" s="5">
        <v>130.56</v>
      </c>
      <c r="J3173" s="5">
        <f t="shared" si="49"/>
        <v>24</v>
      </c>
    </row>
    <row r="3174" spans="1:10" x14ac:dyDescent="0.35">
      <c r="A3174" s="2" t="s">
        <v>16</v>
      </c>
      <c r="B3174" s="2" t="s">
        <v>112</v>
      </c>
      <c r="C3174" s="2" t="s">
        <v>10</v>
      </c>
      <c r="D3174" s="2" t="s">
        <v>131</v>
      </c>
      <c r="E3174" s="3">
        <v>42599</v>
      </c>
      <c r="F3174" s="2" t="s">
        <v>15</v>
      </c>
      <c r="G3174" s="5">
        <v>8</v>
      </c>
      <c r="H3174" s="5">
        <v>17.829999999999998</v>
      </c>
      <c r="I3174" s="5">
        <v>142.63999999999999</v>
      </c>
      <c r="J3174" s="5">
        <f t="shared" si="49"/>
        <v>28</v>
      </c>
    </row>
    <row r="3175" spans="1:10" x14ac:dyDescent="0.35">
      <c r="A3175" s="2" t="s">
        <v>8</v>
      </c>
      <c r="B3175" s="2" t="s">
        <v>43</v>
      </c>
      <c r="C3175" s="2" t="s">
        <v>10</v>
      </c>
      <c r="D3175" s="2" t="s">
        <v>455</v>
      </c>
      <c r="E3175" s="3">
        <v>42599</v>
      </c>
      <c r="F3175" s="2" t="s">
        <v>12</v>
      </c>
      <c r="G3175" s="5">
        <v>7</v>
      </c>
      <c r="H3175" s="5">
        <v>16.32</v>
      </c>
      <c r="I3175" s="5">
        <v>114.24000000000001</v>
      </c>
      <c r="J3175" s="5">
        <f t="shared" si="49"/>
        <v>21</v>
      </c>
    </row>
    <row r="3176" spans="1:10" x14ac:dyDescent="0.35">
      <c r="A3176" s="2" t="s">
        <v>16</v>
      </c>
      <c r="B3176" s="2" t="s">
        <v>25</v>
      </c>
      <c r="C3176" s="2" t="s">
        <v>10</v>
      </c>
      <c r="D3176" s="2" t="s">
        <v>67</v>
      </c>
      <c r="E3176" s="3">
        <v>42600</v>
      </c>
      <c r="F3176" s="2" t="s">
        <v>18</v>
      </c>
      <c r="G3176" s="5">
        <v>9</v>
      </c>
      <c r="H3176" s="5">
        <v>53.35</v>
      </c>
      <c r="I3176" s="5">
        <v>480.15000000000003</v>
      </c>
      <c r="J3176" s="5">
        <f t="shared" si="49"/>
        <v>54</v>
      </c>
    </row>
    <row r="3177" spans="1:10" x14ac:dyDescent="0.35">
      <c r="A3177" s="2" t="s">
        <v>16</v>
      </c>
      <c r="B3177" s="2" t="s">
        <v>25</v>
      </c>
      <c r="C3177" s="2" t="s">
        <v>10</v>
      </c>
      <c r="D3177" s="2" t="s">
        <v>87</v>
      </c>
      <c r="E3177" s="3">
        <v>42600</v>
      </c>
      <c r="F3177" s="2" t="s">
        <v>15</v>
      </c>
      <c r="G3177" s="5">
        <v>4</v>
      </c>
      <c r="H3177" s="5">
        <v>17.829999999999998</v>
      </c>
      <c r="I3177" s="5">
        <v>71.319999999999993</v>
      </c>
      <c r="J3177" s="5">
        <f t="shared" si="49"/>
        <v>14</v>
      </c>
    </row>
    <row r="3178" spans="1:10" x14ac:dyDescent="0.35">
      <c r="A3178" s="2" t="s">
        <v>2</v>
      </c>
      <c r="B3178" s="2" t="s">
        <v>6</v>
      </c>
      <c r="C3178" s="2" t="s">
        <v>3</v>
      </c>
      <c r="D3178" s="2" t="s">
        <v>38</v>
      </c>
      <c r="E3178" s="3">
        <v>42600</v>
      </c>
      <c r="F3178" s="2" t="s">
        <v>5</v>
      </c>
      <c r="G3178" s="5">
        <v>6</v>
      </c>
      <c r="H3178" s="5">
        <v>12.42</v>
      </c>
      <c r="I3178" s="5">
        <v>74.52</v>
      </c>
      <c r="J3178" s="5">
        <f t="shared" si="49"/>
        <v>12</v>
      </c>
    </row>
    <row r="3179" spans="1:10" x14ac:dyDescent="0.35">
      <c r="A3179" s="2" t="s">
        <v>2</v>
      </c>
      <c r="B3179" s="2" t="s">
        <v>550</v>
      </c>
      <c r="C3179" s="2" t="s">
        <v>3</v>
      </c>
      <c r="D3179" s="2" t="s">
        <v>373</v>
      </c>
      <c r="E3179" s="3">
        <v>42600</v>
      </c>
      <c r="F3179" s="2" t="s">
        <v>5</v>
      </c>
      <c r="G3179" s="5">
        <v>2</v>
      </c>
      <c r="H3179" s="5">
        <v>12.42</v>
      </c>
      <c r="I3179" s="5">
        <v>24.84</v>
      </c>
      <c r="J3179" s="5">
        <f t="shared" si="49"/>
        <v>4</v>
      </c>
    </row>
    <row r="3180" spans="1:10" x14ac:dyDescent="0.35">
      <c r="A3180" s="2" t="s">
        <v>2</v>
      </c>
      <c r="B3180" s="2" t="s">
        <v>549</v>
      </c>
      <c r="C3180" s="2" t="s">
        <v>3</v>
      </c>
      <c r="D3180" s="2" t="s">
        <v>389</v>
      </c>
      <c r="E3180" s="3">
        <v>42600</v>
      </c>
      <c r="F3180" s="2" t="s">
        <v>5</v>
      </c>
      <c r="G3180" s="5">
        <v>5</v>
      </c>
      <c r="H3180" s="5">
        <v>12.42</v>
      </c>
      <c r="I3180" s="5">
        <v>62.1</v>
      </c>
      <c r="J3180" s="5">
        <f t="shared" si="49"/>
        <v>10</v>
      </c>
    </row>
    <row r="3181" spans="1:10" x14ac:dyDescent="0.35">
      <c r="A3181" s="2" t="s">
        <v>21</v>
      </c>
      <c r="B3181" s="2" t="s">
        <v>6</v>
      </c>
      <c r="C3181" s="2" t="s">
        <v>3</v>
      </c>
      <c r="D3181" s="2" t="s">
        <v>30</v>
      </c>
      <c r="E3181" s="3">
        <v>42600</v>
      </c>
      <c r="F3181" s="2" t="s">
        <v>15</v>
      </c>
      <c r="G3181" s="5">
        <v>6</v>
      </c>
      <c r="H3181" s="5">
        <v>17.829999999999998</v>
      </c>
      <c r="I3181" s="5">
        <v>106.97999999999999</v>
      </c>
      <c r="J3181" s="5">
        <f t="shared" si="49"/>
        <v>21</v>
      </c>
    </row>
    <row r="3182" spans="1:10" x14ac:dyDescent="0.35">
      <c r="A3182" s="2" t="s">
        <v>8</v>
      </c>
      <c r="B3182" s="2" t="s">
        <v>9</v>
      </c>
      <c r="C3182" s="2" t="s">
        <v>10</v>
      </c>
      <c r="D3182" s="2" t="s">
        <v>187</v>
      </c>
      <c r="E3182" s="3">
        <v>42600</v>
      </c>
      <c r="F3182" s="2" t="s">
        <v>18</v>
      </c>
      <c r="G3182" s="5">
        <v>10</v>
      </c>
      <c r="H3182" s="5">
        <v>53.35</v>
      </c>
      <c r="I3182" s="5">
        <v>533.5</v>
      </c>
      <c r="J3182" s="5">
        <f t="shared" si="49"/>
        <v>60</v>
      </c>
    </row>
    <row r="3183" spans="1:10" x14ac:dyDescent="0.35">
      <c r="A3183" s="2" t="s">
        <v>37</v>
      </c>
      <c r="B3183" s="2" t="s">
        <v>6</v>
      </c>
      <c r="C3183" s="2" t="s">
        <v>3</v>
      </c>
      <c r="D3183" s="2" t="s">
        <v>509</v>
      </c>
      <c r="E3183" s="3">
        <v>42600</v>
      </c>
      <c r="F3183" s="2" t="s">
        <v>18</v>
      </c>
      <c r="G3183" s="5">
        <v>8</v>
      </c>
      <c r="H3183" s="5">
        <v>53.35</v>
      </c>
      <c r="I3183" s="5">
        <v>426.8</v>
      </c>
      <c r="J3183" s="5">
        <f t="shared" si="49"/>
        <v>48</v>
      </c>
    </row>
    <row r="3184" spans="1:10" x14ac:dyDescent="0.35">
      <c r="A3184" s="2" t="s">
        <v>2</v>
      </c>
      <c r="B3184" s="2" t="s">
        <v>6</v>
      </c>
      <c r="C3184" s="2" t="s">
        <v>3</v>
      </c>
      <c r="D3184" s="2" t="s">
        <v>334</v>
      </c>
      <c r="E3184" s="3">
        <v>42600</v>
      </c>
      <c r="F3184" s="2" t="s">
        <v>5</v>
      </c>
      <c r="G3184" s="5">
        <v>2</v>
      </c>
      <c r="H3184" s="5">
        <v>12.42</v>
      </c>
      <c r="I3184" s="5">
        <v>24.84</v>
      </c>
      <c r="J3184" s="5">
        <f t="shared" si="49"/>
        <v>4</v>
      </c>
    </row>
    <row r="3185" spans="1:10" x14ac:dyDescent="0.35">
      <c r="A3185" s="2" t="s">
        <v>2</v>
      </c>
      <c r="B3185" s="2" t="s">
        <v>549</v>
      </c>
      <c r="C3185" s="2" t="s">
        <v>3</v>
      </c>
      <c r="D3185" s="2" t="s">
        <v>185</v>
      </c>
      <c r="E3185" s="3">
        <v>42601</v>
      </c>
      <c r="F3185" s="2" t="s">
        <v>5</v>
      </c>
      <c r="G3185" s="5">
        <v>8</v>
      </c>
      <c r="H3185" s="5">
        <v>12.42</v>
      </c>
      <c r="I3185" s="5">
        <v>99.36</v>
      </c>
      <c r="J3185" s="5">
        <f t="shared" si="49"/>
        <v>16</v>
      </c>
    </row>
    <row r="3186" spans="1:10" x14ac:dyDescent="0.35">
      <c r="A3186" s="2" t="s">
        <v>16</v>
      </c>
      <c r="B3186" s="2" t="s">
        <v>25</v>
      </c>
      <c r="C3186" s="2" t="s">
        <v>10</v>
      </c>
      <c r="D3186" s="2" t="s">
        <v>46</v>
      </c>
      <c r="E3186" s="3">
        <v>42601</v>
      </c>
      <c r="F3186" s="2" t="s">
        <v>15</v>
      </c>
      <c r="G3186" s="5">
        <v>4</v>
      </c>
      <c r="H3186" s="5">
        <v>17.829999999999998</v>
      </c>
      <c r="I3186" s="5">
        <v>71.319999999999993</v>
      </c>
      <c r="J3186" s="5">
        <f t="shared" si="49"/>
        <v>14</v>
      </c>
    </row>
    <row r="3187" spans="1:10" x14ac:dyDescent="0.35">
      <c r="A3187" s="2" t="s">
        <v>21</v>
      </c>
      <c r="B3187" s="2" t="s">
        <v>550</v>
      </c>
      <c r="C3187" s="2" t="s">
        <v>3</v>
      </c>
      <c r="D3187" s="2" t="s">
        <v>396</v>
      </c>
      <c r="E3187" s="3">
        <v>42601</v>
      </c>
      <c r="F3187" s="2" t="s">
        <v>12</v>
      </c>
      <c r="G3187" s="5">
        <v>3</v>
      </c>
      <c r="H3187" s="5">
        <v>16.32</v>
      </c>
      <c r="I3187" s="5">
        <v>48.96</v>
      </c>
      <c r="J3187" s="5">
        <f t="shared" si="49"/>
        <v>9</v>
      </c>
    </row>
    <row r="3188" spans="1:10" x14ac:dyDescent="0.35">
      <c r="A3188" s="2" t="s">
        <v>16</v>
      </c>
      <c r="B3188" s="2" t="s">
        <v>9</v>
      </c>
      <c r="C3188" s="2" t="s">
        <v>10</v>
      </c>
      <c r="D3188" s="2" t="s">
        <v>57</v>
      </c>
      <c r="E3188" s="3">
        <v>42601</v>
      </c>
      <c r="F3188" s="2" t="s">
        <v>5</v>
      </c>
      <c r="G3188" s="5">
        <v>10</v>
      </c>
      <c r="H3188" s="5">
        <v>12.42</v>
      </c>
      <c r="I3188" s="5">
        <v>124.2</v>
      </c>
      <c r="J3188" s="5">
        <f t="shared" si="49"/>
        <v>20</v>
      </c>
    </row>
    <row r="3189" spans="1:10" x14ac:dyDescent="0.35">
      <c r="A3189" s="2" t="s">
        <v>37</v>
      </c>
      <c r="B3189" s="2" t="s">
        <v>551</v>
      </c>
      <c r="C3189" s="2" t="s">
        <v>3</v>
      </c>
      <c r="D3189" s="2" t="s">
        <v>4</v>
      </c>
      <c r="E3189" s="3">
        <v>42601</v>
      </c>
      <c r="F3189" s="2" t="s">
        <v>15</v>
      </c>
      <c r="G3189" s="5">
        <v>2</v>
      </c>
      <c r="H3189" s="5">
        <v>17.829999999999998</v>
      </c>
      <c r="I3189" s="5">
        <v>35.659999999999997</v>
      </c>
      <c r="J3189" s="5">
        <f t="shared" si="49"/>
        <v>7</v>
      </c>
    </row>
    <row r="3190" spans="1:10" x14ac:dyDescent="0.35">
      <c r="A3190" s="2" t="s">
        <v>8</v>
      </c>
      <c r="B3190" s="2" t="s">
        <v>25</v>
      </c>
      <c r="C3190" s="2" t="s">
        <v>10</v>
      </c>
      <c r="D3190" s="2" t="s">
        <v>500</v>
      </c>
      <c r="E3190" s="3">
        <v>42601</v>
      </c>
      <c r="F3190" s="2" t="s">
        <v>15</v>
      </c>
      <c r="G3190" s="5">
        <v>3</v>
      </c>
      <c r="H3190" s="5">
        <v>17.829999999999998</v>
      </c>
      <c r="I3190" s="5">
        <v>53.489999999999995</v>
      </c>
      <c r="J3190" s="5">
        <f t="shared" si="49"/>
        <v>10.5</v>
      </c>
    </row>
    <row r="3191" spans="1:10" x14ac:dyDescent="0.35">
      <c r="A3191" s="2" t="s">
        <v>16</v>
      </c>
      <c r="B3191" s="2" t="s">
        <v>9</v>
      </c>
      <c r="C3191" s="2" t="s">
        <v>10</v>
      </c>
      <c r="D3191" s="2" t="s">
        <v>483</v>
      </c>
      <c r="E3191" s="3">
        <v>42601</v>
      </c>
      <c r="F3191" s="2" t="s">
        <v>15</v>
      </c>
      <c r="G3191" s="5">
        <v>7</v>
      </c>
      <c r="H3191" s="5">
        <v>17.829999999999998</v>
      </c>
      <c r="I3191" s="5">
        <v>124.80999999999999</v>
      </c>
      <c r="J3191" s="5">
        <f t="shared" si="49"/>
        <v>24.5</v>
      </c>
    </row>
    <row r="3192" spans="1:10" x14ac:dyDescent="0.35">
      <c r="A3192" s="2" t="s">
        <v>2</v>
      </c>
      <c r="B3192" s="2" t="s">
        <v>550</v>
      </c>
      <c r="C3192" s="2" t="s">
        <v>3</v>
      </c>
      <c r="D3192" s="2" t="s">
        <v>508</v>
      </c>
      <c r="E3192" s="3">
        <v>42601</v>
      </c>
      <c r="F3192" s="2" t="s">
        <v>5</v>
      </c>
      <c r="G3192" s="5">
        <v>1</v>
      </c>
      <c r="H3192" s="5">
        <v>12.42</v>
      </c>
      <c r="I3192" s="5">
        <v>12.42</v>
      </c>
      <c r="J3192" s="5">
        <f t="shared" si="49"/>
        <v>2</v>
      </c>
    </row>
    <row r="3193" spans="1:10" x14ac:dyDescent="0.35">
      <c r="A3193" s="2" t="s">
        <v>37</v>
      </c>
      <c r="B3193" s="2" t="s">
        <v>551</v>
      </c>
      <c r="C3193" s="2" t="s">
        <v>3</v>
      </c>
      <c r="D3193" s="2" t="s">
        <v>313</v>
      </c>
      <c r="E3193" s="3">
        <v>42601</v>
      </c>
      <c r="F3193" s="2" t="s">
        <v>5</v>
      </c>
      <c r="G3193" s="5">
        <v>8</v>
      </c>
      <c r="H3193" s="5">
        <v>12.42</v>
      </c>
      <c r="I3193" s="5">
        <v>99.36</v>
      </c>
      <c r="J3193" s="5">
        <f t="shared" si="49"/>
        <v>16</v>
      </c>
    </row>
    <row r="3194" spans="1:10" x14ac:dyDescent="0.35">
      <c r="A3194" s="2" t="s">
        <v>16</v>
      </c>
      <c r="B3194" s="2" t="s">
        <v>9</v>
      </c>
      <c r="C3194" s="2" t="s">
        <v>10</v>
      </c>
      <c r="D3194" s="2" t="s">
        <v>393</v>
      </c>
      <c r="E3194" s="3">
        <v>42601</v>
      </c>
      <c r="F3194" s="2" t="s">
        <v>5</v>
      </c>
      <c r="G3194" s="5">
        <v>2</v>
      </c>
      <c r="H3194" s="5">
        <v>12.42</v>
      </c>
      <c r="I3194" s="5">
        <v>24.84</v>
      </c>
      <c r="J3194" s="5">
        <f t="shared" si="49"/>
        <v>4</v>
      </c>
    </row>
    <row r="3195" spans="1:10" x14ac:dyDescent="0.35">
      <c r="A3195" s="2" t="s">
        <v>2</v>
      </c>
      <c r="B3195" s="2" t="s">
        <v>549</v>
      </c>
      <c r="C3195" s="2" t="s">
        <v>3</v>
      </c>
      <c r="D3195" s="2" t="s">
        <v>390</v>
      </c>
      <c r="E3195" s="3">
        <v>42601</v>
      </c>
      <c r="F3195" s="2" t="s">
        <v>5</v>
      </c>
      <c r="G3195" s="5">
        <v>4</v>
      </c>
      <c r="H3195" s="5">
        <v>12.42</v>
      </c>
      <c r="I3195" s="5">
        <v>49.68</v>
      </c>
      <c r="J3195" s="5">
        <f t="shared" si="49"/>
        <v>8</v>
      </c>
    </row>
    <row r="3196" spans="1:10" x14ac:dyDescent="0.35">
      <c r="A3196" s="2" t="s">
        <v>2</v>
      </c>
      <c r="B3196" s="2" t="s">
        <v>551</v>
      </c>
      <c r="C3196" s="2" t="s">
        <v>3</v>
      </c>
      <c r="D3196" s="2" t="s">
        <v>234</v>
      </c>
      <c r="E3196" s="3">
        <v>42601</v>
      </c>
      <c r="F3196" s="2" t="s">
        <v>5</v>
      </c>
      <c r="G3196" s="5">
        <v>3</v>
      </c>
      <c r="H3196" s="5">
        <v>12.42</v>
      </c>
      <c r="I3196" s="5">
        <v>37.26</v>
      </c>
      <c r="J3196" s="5">
        <f t="shared" si="49"/>
        <v>6</v>
      </c>
    </row>
    <row r="3197" spans="1:10" x14ac:dyDescent="0.35">
      <c r="A3197" s="2" t="s">
        <v>16</v>
      </c>
      <c r="B3197" s="2" t="s">
        <v>9</v>
      </c>
      <c r="C3197" s="2" t="s">
        <v>10</v>
      </c>
      <c r="D3197" s="2" t="s">
        <v>148</v>
      </c>
      <c r="E3197" s="3">
        <v>42601</v>
      </c>
      <c r="F3197" s="2" t="s">
        <v>15</v>
      </c>
      <c r="G3197" s="5">
        <v>8</v>
      </c>
      <c r="H3197" s="5">
        <v>17.829999999999998</v>
      </c>
      <c r="I3197" s="5">
        <v>142.63999999999999</v>
      </c>
      <c r="J3197" s="5">
        <f t="shared" si="49"/>
        <v>28</v>
      </c>
    </row>
    <row r="3198" spans="1:10" x14ac:dyDescent="0.35">
      <c r="A3198" s="2" t="s">
        <v>16</v>
      </c>
      <c r="B3198" s="2" t="s">
        <v>9</v>
      </c>
      <c r="C3198" s="2" t="s">
        <v>10</v>
      </c>
      <c r="D3198" s="2" t="s">
        <v>493</v>
      </c>
      <c r="E3198" s="3">
        <v>42602</v>
      </c>
      <c r="F3198" s="2" t="s">
        <v>18</v>
      </c>
      <c r="G3198" s="5">
        <v>10</v>
      </c>
      <c r="H3198" s="5">
        <v>53.35</v>
      </c>
      <c r="I3198" s="5">
        <v>533.5</v>
      </c>
      <c r="J3198" s="5">
        <f t="shared" si="49"/>
        <v>60</v>
      </c>
    </row>
    <row r="3199" spans="1:10" x14ac:dyDescent="0.35">
      <c r="A3199" s="2" t="s">
        <v>21</v>
      </c>
      <c r="B3199" s="2" t="s">
        <v>551</v>
      </c>
      <c r="C3199" s="2" t="s">
        <v>3</v>
      </c>
      <c r="D3199" s="2" t="s">
        <v>340</v>
      </c>
      <c r="E3199" s="3">
        <v>42602</v>
      </c>
      <c r="F3199" s="2" t="s">
        <v>5</v>
      </c>
      <c r="G3199" s="5">
        <v>4</v>
      </c>
      <c r="H3199" s="5">
        <v>12.42</v>
      </c>
      <c r="I3199" s="5">
        <v>49.68</v>
      </c>
      <c r="J3199" s="5">
        <f t="shared" si="49"/>
        <v>8</v>
      </c>
    </row>
    <row r="3200" spans="1:10" x14ac:dyDescent="0.35">
      <c r="A3200" s="2" t="s">
        <v>16</v>
      </c>
      <c r="B3200" s="2" t="s">
        <v>25</v>
      </c>
      <c r="C3200" s="2" t="s">
        <v>10</v>
      </c>
      <c r="D3200" s="2" t="s">
        <v>147</v>
      </c>
      <c r="E3200" s="3">
        <v>42602</v>
      </c>
      <c r="F3200" s="2" t="s">
        <v>15</v>
      </c>
      <c r="G3200" s="5">
        <v>8</v>
      </c>
      <c r="H3200" s="5">
        <v>17.829999999999998</v>
      </c>
      <c r="I3200" s="5">
        <v>142.63999999999999</v>
      </c>
      <c r="J3200" s="5">
        <f t="shared" si="49"/>
        <v>28</v>
      </c>
    </row>
    <row r="3201" spans="1:10" x14ac:dyDescent="0.35">
      <c r="A3201" s="2" t="s">
        <v>2</v>
      </c>
      <c r="B3201" s="2" t="s">
        <v>551</v>
      </c>
      <c r="C3201" s="2" t="s">
        <v>3</v>
      </c>
      <c r="D3201" s="2" t="s">
        <v>92</v>
      </c>
      <c r="E3201" s="3">
        <v>42602</v>
      </c>
      <c r="F3201" s="2" t="s">
        <v>15</v>
      </c>
      <c r="G3201" s="5">
        <v>1</v>
      </c>
      <c r="H3201" s="5">
        <v>17.829999999999998</v>
      </c>
      <c r="I3201" s="5">
        <v>17.829999999999998</v>
      </c>
      <c r="J3201" s="5">
        <f t="shared" si="49"/>
        <v>3.5</v>
      </c>
    </row>
    <row r="3202" spans="1:10" x14ac:dyDescent="0.35">
      <c r="A3202" s="2" t="s">
        <v>16</v>
      </c>
      <c r="B3202" s="2" t="s">
        <v>9</v>
      </c>
      <c r="C3202" s="2" t="s">
        <v>10</v>
      </c>
      <c r="D3202" s="2" t="s">
        <v>474</v>
      </c>
      <c r="E3202" s="3">
        <v>42602</v>
      </c>
      <c r="F3202" s="2" t="s">
        <v>18</v>
      </c>
      <c r="G3202" s="5">
        <v>3</v>
      </c>
      <c r="H3202" s="5">
        <v>53.35</v>
      </c>
      <c r="I3202" s="5">
        <v>160.05000000000001</v>
      </c>
      <c r="J3202" s="5">
        <f t="shared" si="49"/>
        <v>18</v>
      </c>
    </row>
    <row r="3203" spans="1:10" x14ac:dyDescent="0.35">
      <c r="A3203" s="2" t="s">
        <v>16</v>
      </c>
      <c r="B3203" s="2" t="s">
        <v>43</v>
      </c>
      <c r="C3203" s="2" t="s">
        <v>10</v>
      </c>
      <c r="D3203" s="2" t="s">
        <v>105</v>
      </c>
      <c r="E3203" s="3">
        <v>42602</v>
      </c>
      <c r="F3203" s="2" t="s">
        <v>12</v>
      </c>
      <c r="G3203" s="5">
        <v>8</v>
      </c>
      <c r="H3203" s="5">
        <v>16.32</v>
      </c>
      <c r="I3203" s="5">
        <v>130.56</v>
      </c>
      <c r="J3203" s="5">
        <f t="shared" ref="J3203:J3266" si="50">IF(F3203="Junk",G3203*2,IF(F3203="Stuff",G3203*3,IF(F3203="Things",G3203*3.5,G3203*6)))</f>
        <v>24</v>
      </c>
    </row>
    <row r="3204" spans="1:10" x14ac:dyDescent="0.35">
      <c r="A3204" s="2" t="s">
        <v>16</v>
      </c>
      <c r="B3204" s="2" t="s">
        <v>112</v>
      </c>
      <c r="C3204" s="2" t="s">
        <v>10</v>
      </c>
      <c r="D3204" s="2" t="s">
        <v>458</v>
      </c>
      <c r="E3204" s="3">
        <v>42602</v>
      </c>
      <c r="F3204" s="2" t="s">
        <v>5</v>
      </c>
      <c r="G3204" s="5">
        <v>9</v>
      </c>
      <c r="H3204" s="5">
        <v>12.42</v>
      </c>
      <c r="I3204" s="5">
        <v>111.78</v>
      </c>
      <c r="J3204" s="5">
        <f t="shared" si="50"/>
        <v>18</v>
      </c>
    </row>
    <row r="3205" spans="1:10" x14ac:dyDescent="0.35">
      <c r="A3205" s="2" t="s">
        <v>16</v>
      </c>
      <c r="B3205" s="2" t="s">
        <v>25</v>
      </c>
      <c r="C3205" s="2" t="s">
        <v>10</v>
      </c>
      <c r="D3205" s="2" t="s">
        <v>106</v>
      </c>
      <c r="E3205" s="3">
        <v>42602</v>
      </c>
      <c r="F3205" s="2" t="s">
        <v>15</v>
      </c>
      <c r="G3205" s="5">
        <v>10</v>
      </c>
      <c r="H3205" s="5">
        <v>17.829999999999998</v>
      </c>
      <c r="I3205" s="5">
        <v>178.29999999999998</v>
      </c>
      <c r="J3205" s="5">
        <f t="shared" si="50"/>
        <v>35</v>
      </c>
    </row>
    <row r="3206" spans="1:10" x14ac:dyDescent="0.35">
      <c r="A3206" s="2" t="s">
        <v>16</v>
      </c>
      <c r="B3206" s="2" t="s">
        <v>43</v>
      </c>
      <c r="C3206" s="2" t="s">
        <v>10</v>
      </c>
      <c r="D3206" s="2" t="s">
        <v>303</v>
      </c>
      <c r="E3206" s="3">
        <v>42602</v>
      </c>
      <c r="F3206" s="2" t="s">
        <v>5</v>
      </c>
      <c r="G3206" s="5">
        <v>5</v>
      </c>
      <c r="H3206" s="5">
        <v>12.42</v>
      </c>
      <c r="I3206" s="5">
        <v>62.1</v>
      </c>
      <c r="J3206" s="5">
        <f t="shared" si="50"/>
        <v>10</v>
      </c>
    </row>
    <row r="3207" spans="1:10" x14ac:dyDescent="0.35">
      <c r="A3207" s="2" t="s">
        <v>16</v>
      </c>
      <c r="B3207" s="2" t="s">
        <v>9</v>
      </c>
      <c r="C3207" s="2" t="s">
        <v>10</v>
      </c>
      <c r="D3207" s="2" t="s">
        <v>143</v>
      </c>
      <c r="E3207" s="3">
        <v>42602</v>
      </c>
      <c r="F3207" s="2" t="s">
        <v>5</v>
      </c>
      <c r="G3207" s="5">
        <v>5</v>
      </c>
      <c r="H3207" s="5">
        <v>12.42</v>
      </c>
      <c r="I3207" s="5">
        <v>62.1</v>
      </c>
      <c r="J3207" s="5">
        <f t="shared" si="50"/>
        <v>10</v>
      </c>
    </row>
    <row r="3208" spans="1:10" x14ac:dyDescent="0.35">
      <c r="A3208" s="2" t="s">
        <v>21</v>
      </c>
      <c r="B3208" s="2" t="s">
        <v>551</v>
      </c>
      <c r="C3208" s="2" t="s">
        <v>3</v>
      </c>
      <c r="D3208" s="2" t="s">
        <v>172</v>
      </c>
      <c r="E3208" s="3">
        <v>42602</v>
      </c>
      <c r="F3208" s="2" t="s">
        <v>12</v>
      </c>
      <c r="G3208" s="5">
        <v>10</v>
      </c>
      <c r="H3208" s="5">
        <v>16.32</v>
      </c>
      <c r="I3208" s="5">
        <v>163.19999999999999</v>
      </c>
      <c r="J3208" s="5">
        <f t="shared" si="50"/>
        <v>30</v>
      </c>
    </row>
    <row r="3209" spans="1:10" x14ac:dyDescent="0.35">
      <c r="A3209" s="2" t="s">
        <v>16</v>
      </c>
      <c r="B3209" s="2" t="s">
        <v>9</v>
      </c>
      <c r="C3209" s="2" t="s">
        <v>10</v>
      </c>
      <c r="D3209" s="2" t="s">
        <v>478</v>
      </c>
      <c r="E3209" s="3">
        <v>42602</v>
      </c>
      <c r="F3209" s="2" t="s">
        <v>5</v>
      </c>
      <c r="G3209" s="5">
        <v>9</v>
      </c>
      <c r="H3209" s="5">
        <v>12.42</v>
      </c>
      <c r="I3209" s="5">
        <v>111.78</v>
      </c>
      <c r="J3209" s="5">
        <f t="shared" si="50"/>
        <v>18</v>
      </c>
    </row>
    <row r="3210" spans="1:10" x14ac:dyDescent="0.35">
      <c r="A3210" s="2" t="s">
        <v>8</v>
      </c>
      <c r="B3210" s="2" t="s">
        <v>25</v>
      </c>
      <c r="C3210" s="2" t="s">
        <v>10</v>
      </c>
      <c r="D3210" s="2" t="s">
        <v>501</v>
      </c>
      <c r="E3210" s="3">
        <v>42602</v>
      </c>
      <c r="F3210" s="2" t="s">
        <v>5</v>
      </c>
      <c r="G3210" s="5">
        <v>1</v>
      </c>
      <c r="H3210" s="5">
        <v>12.42</v>
      </c>
      <c r="I3210" s="5">
        <v>12.42</v>
      </c>
      <c r="J3210" s="5">
        <f t="shared" si="50"/>
        <v>2</v>
      </c>
    </row>
    <row r="3211" spans="1:10" x14ac:dyDescent="0.35">
      <c r="A3211" s="2" t="s">
        <v>2</v>
      </c>
      <c r="B3211" s="2" t="s">
        <v>550</v>
      </c>
      <c r="C3211" s="2" t="s">
        <v>3</v>
      </c>
      <c r="D3211" s="2" t="s">
        <v>224</v>
      </c>
      <c r="E3211" s="3">
        <v>42602</v>
      </c>
      <c r="F3211" s="2" t="s">
        <v>15</v>
      </c>
      <c r="G3211" s="5">
        <v>6</v>
      </c>
      <c r="H3211" s="5">
        <v>17.829999999999998</v>
      </c>
      <c r="I3211" s="5">
        <v>106.97999999999999</v>
      </c>
      <c r="J3211" s="5">
        <f t="shared" si="50"/>
        <v>21</v>
      </c>
    </row>
    <row r="3212" spans="1:10" x14ac:dyDescent="0.35">
      <c r="A3212" s="2" t="s">
        <v>16</v>
      </c>
      <c r="B3212" s="2" t="s">
        <v>9</v>
      </c>
      <c r="C3212" s="2" t="s">
        <v>10</v>
      </c>
      <c r="D3212" s="2" t="s">
        <v>359</v>
      </c>
      <c r="E3212" s="3">
        <v>42603</v>
      </c>
      <c r="F3212" s="2" t="s">
        <v>15</v>
      </c>
      <c r="G3212" s="5">
        <v>7</v>
      </c>
      <c r="H3212" s="5">
        <v>17.829999999999998</v>
      </c>
      <c r="I3212" s="5">
        <v>124.80999999999999</v>
      </c>
      <c r="J3212" s="5">
        <f t="shared" si="50"/>
        <v>24.5</v>
      </c>
    </row>
    <row r="3213" spans="1:10" x14ac:dyDescent="0.35">
      <c r="A3213" s="2" t="s">
        <v>37</v>
      </c>
      <c r="B3213" s="2" t="s">
        <v>551</v>
      </c>
      <c r="C3213" s="2" t="s">
        <v>3</v>
      </c>
      <c r="D3213" s="2" t="s">
        <v>431</v>
      </c>
      <c r="E3213" s="3">
        <v>42603</v>
      </c>
      <c r="F3213" s="2" t="s">
        <v>5</v>
      </c>
      <c r="G3213" s="5">
        <v>1</v>
      </c>
      <c r="H3213" s="5">
        <v>12.42</v>
      </c>
      <c r="I3213" s="5">
        <v>12.42</v>
      </c>
      <c r="J3213" s="5">
        <f t="shared" si="50"/>
        <v>2</v>
      </c>
    </row>
    <row r="3214" spans="1:10" x14ac:dyDescent="0.35">
      <c r="A3214" s="2" t="s">
        <v>8</v>
      </c>
      <c r="B3214" s="2" t="s">
        <v>25</v>
      </c>
      <c r="C3214" s="2" t="s">
        <v>10</v>
      </c>
      <c r="D3214" s="2" t="s">
        <v>134</v>
      </c>
      <c r="E3214" s="3">
        <v>42603</v>
      </c>
      <c r="F3214" s="2" t="s">
        <v>5</v>
      </c>
      <c r="G3214" s="5">
        <v>2</v>
      </c>
      <c r="H3214" s="5">
        <v>12.42</v>
      </c>
      <c r="I3214" s="5">
        <v>24.84</v>
      </c>
      <c r="J3214" s="5">
        <f t="shared" si="50"/>
        <v>4</v>
      </c>
    </row>
    <row r="3215" spans="1:10" x14ac:dyDescent="0.35">
      <c r="A3215" s="2" t="s">
        <v>21</v>
      </c>
      <c r="B3215" s="2" t="s">
        <v>551</v>
      </c>
      <c r="C3215" s="2" t="s">
        <v>3</v>
      </c>
      <c r="D3215" s="2" t="s">
        <v>383</v>
      </c>
      <c r="E3215" s="3">
        <v>42603</v>
      </c>
      <c r="F3215" s="2" t="s">
        <v>5</v>
      </c>
      <c r="G3215" s="5">
        <v>3</v>
      </c>
      <c r="H3215" s="5">
        <v>12.42</v>
      </c>
      <c r="I3215" s="5">
        <v>37.26</v>
      </c>
      <c r="J3215" s="5">
        <f t="shared" si="50"/>
        <v>6</v>
      </c>
    </row>
    <row r="3216" spans="1:10" x14ac:dyDescent="0.35">
      <c r="A3216" s="2" t="s">
        <v>16</v>
      </c>
      <c r="B3216" s="2" t="s">
        <v>43</v>
      </c>
      <c r="C3216" s="2" t="s">
        <v>10</v>
      </c>
      <c r="D3216" s="2" t="s">
        <v>410</v>
      </c>
      <c r="E3216" s="3">
        <v>42603</v>
      </c>
      <c r="F3216" s="2" t="s">
        <v>5</v>
      </c>
      <c r="G3216" s="5">
        <v>8</v>
      </c>
      <c r="H3216" s="5">
        <v>12.42</v>
      </c>
      <c r="I3216" s="5">
        <v>99.36</v>
      </c>
      <c r="J3216" s="5">
        <f t="shared" si="50"/>
        <v>16</v>
      </c>
    </row>
    <row r="3217" spans="1:10" x14ac:dyDescent="0.35">
      <c r="A3217" s="2" t="s">
        <v>21</v>
      </c>
      <c r="B3217" s="2" t="s">
        <v>551</v>
      </c>
      <c r="C3217" s="2" t="s">
        <v>3</v>
      </c>
      <c r="D3217" s="2" t="s">
        <v>111</v>
      </c>
      <c r="E3217" s="3">
        <v>42603</v>
      </c>
      <c r="F3217" s="2" t="s">
        <v>15</v>
      </c>
      <c r="G3217" s="5">
        <v>10</v>
      </c>
      <c r="H3217" s="5">
        <v>17.829999999999998</v>
      </c>
      <c r="I3217" s="5">
        <v>178.29999999999998</v>
      </c>
      <c r="J3217" s="5">
        <f t="shared" si="50"/>
        <v>35</v>
      </c>
    </row>
    <row r="3218" spans="1:10" x14ac:dyDescent="0.35">
      <c r="A3218" s="2" t="s">
        <v>2</v>
      </c>
      <c r="B3218" s="2" t="s">
        <v>6</v>
      </c>
      <c r="C3218" s="2" t="s">
        <v>3</v>
      </c>
      <c r="D3218" s="2" t="s">
        <v>506</v>
      </c>
      <c r="E3218" s="3">
        <v>42603</v>
      </c>
      <c r="F3218" s="2" t="s">
        <v>18</v>
      </c>
      <c r="G3218" s="5">
        <v>10</v>
      </c>
      <c r="H3218" s="5">
        <v>53.35</v>
      </c>
      <c r="I3218" s="5">
        <v>533.5</v>
      </c>
      <c r="J3218" s="5">
        <f t="shared" si="50"/>
        <v>60</v>
      </c>
    </row>
    <row r="3219" spans="1:10" x14ac:dyDescent="0.35">
      <c r="A3219" s="2" t="s">
        <v>21</v>
      </c>
      <c r="B3219" s="2" t="s">
        <v>550</v>
      </c>
      <c r="C3219" s="2" t="s">
        <v>3</v>
      </c>
      <c r="D3219" s="2" t="s">
        <v>265</v>
      </c>
      <c r="E3219" s="3">
        <v>42603</v>
      </c>
      <c r="F3219" s="2" t="s">
        <v>18</v>
      </c>
      <c r="G3219" s="5">
        <v>10</v>
      </c>
      <c r="H3219" s="5">
        <v>53.35</v>
      </c>
      <c r="I3219" s="5">
        <v>533.5</v>
      </c>
      <c r="J3219" s="5">
        <f t="shared" si="50"/>
        <v>60</v>
      </c>
    </row>
    <row r="3220" spans="1:10" x14ac:dyDescent="0.35">
      <c r="A3220" s="2" t="s">
        <v>8</v>
      </c>
      <c r="B3220" s="2" t="s">
        <v>25</v>
      </c>
      <c r="C3220" s="2" t="s">
        <v>10</v>
      </c>
      <c r="D3220" s="2" t="s">
        <v>381</v>
      </c>
      <c r="E3220" s="3">
        <v>42603</v>
      </c>
      <c r="F3220" s="2" t="s">
        <v>5</v>
      </c>
      <c r="G3220" s="5">
        <v>1</v>
      </c>
      <c r="H3220" s="5">
        <v>12.42</v>
      </c>
      <c r="I3220" s="5">
        <v>12.42</v>
      </c>
      <c r="J3220" s="5">
        <f t="shared" si="50"/>
        <v>2</v>
      </c>
    </row>
    <row r="3221" spans="1:10" x14ac:dyDescent="0.35">
      <c r="A3221" s="2" t="s">
        <v>2</v>
      </c>
      <c r="B3221" s="2" t="s">
        <v>6</v>
      </c>
      <c r="C3221" s="2" t="s">
        <v>3</v>
      </c>
      <c r="D3221" s="2" t="s">
        <v>167</v>
      </c>
      <c r="E3221" s="3">
        <v>42603</v>
      </c>
      <c r="F3221" s="2" t="s">
        <v>15</v>
      </c>
      <c r="G3221" s="5">
        <v>9</v>
      </c>
      <c r="H3221" s="5">
        <v>17.829999999999998</v>
      </c>
      <c r="I3221" s="5">
        <v>160.46999999999997</v>
      </c>
      <c r="J3221" s="5">
        <f t="shared" si="50"/>
        <v>31.5</v>
      </c>
    </row>
    <row r="3222" spans="1:10" x14ac:dyDescent="0.35">
      <c r="A3222" s="2" t="s">
        <v>2</v>
      </c>
      <c r="B3222" s="2" t="s">
        <v>551</v>
      </c>
      <c r="C3222" s="2" t="s">
        <v>3</v>
      </c>
      <c r="D3222" s="2" t="s">
        <v>91</v>
      </c>
      <c r="E3222" s="3">
        <v>42603</v>
      </c>
      <c r="F3222" s="2" t="s">
        <v>5</v>
      </c>
      <c r="G3222" s="5">
        <v>5</v>
      </c>
      <c r="H3222" s="5">
        <v>12.42</v>
      </c>
      <c r="I3222" s="5">
        <v>62.1</v>
      </c>
      <c r="J3222" s="5">
        <f t="shared" si="50"/>
        <v>10</v>
      </c>
    </row>
    <row r="3223" spans="1:10" x14ac:dyDescent="0.35">
      <c r="A3223" s="2" t="s">
        <v>37</v>
      </c>
      <c r="B3223" s="2" t="s">
        <v>549</v>
      </c>
      <c r="C3223" s="2" t="s">
        <v>3</v>
      </c>
      <c r="D3223" s="2" t="s">
        <v>374</v>
      </c>
      <c r="E3223" s="3">
        <v>42603</v>
      </c>
      <c r="F3223" s="2" t="s">
        <v>15</v>
      </c>
      <c r="G3223" s="5">
        <v>6</v>
      </c>
      <c r="H3223" s="5">
        <v>17.829999999999998</v>
      </c>
      <c r="I3223" s="5">
        <v>106.97999999999999</v>
      </c>
      <c r="J3223" s="5">
        <f t="shared" si="50"/>
        <v>21</v>
      </c>
    </row>
    <row r="3224" spans="1:10" x14ac:dyDescent="0.35">
      <c r="A3224" s="2" t="s">
        <v>8</v>
      </c>
      <c r="B3224" s="2" t="s">
        <v>43</v>
      </c>
      <c r="C3224" s="2" t="s">
        <v>10</v>
      </c>
      <c r="D3224" s="2" t="s">
        <v>166</v>
      </c>
      <c r="E3224" s="3">
        <v>42603</v>
      </c>
      <c r="F3224" s="2" t="s">
        <v>18</v>
      </c>
      <c r="G3224" s="5">
        <v>9</v>
      </c>
      <c r="H3224" s="5">
        <v>53.35</v>
      </c>
      <c r="I3224" s="5">
        <v>480.15000000000003</v>
      </c>
      <c r="J3224" s="5">
        <f t="shared" si="50"/>
        <v>54</v>
      </c>
    </row>
    <row r="3225" spans="1:10" x14ac:dyDescent="0.35">
      <c r="A3225" s="2" t="s">
        <v>2</v>
      </c>
      <c r="B3225" s="2" t="s">
        <v>6</v>
      </c>
      <c r="C3225" s="2" t="s">
        <v>3</v>
      </c>
      <c r="D3225" s="2" t="s">
        <v>217</v>
      </c>
      <c r="E3225" s="3">
        <v>42604</v>
      </c>
      <c r="F3225" s="2" t="s">
        <v>5</v>
      </c>
      <c r="G3225" s="5">
        <v>9</v>
      </c>
      <c r="H3225" s="5">
        <v>12.42</v>
      </c>
      <c r="I3225" s="5">
        <v>111.78</v>
      </c>
      <c r="J3225" s="5">
        <f t="shared" si="50"/>
        <v>18</v>
      </c>
    </row>
    <row r="3226" spans="1:10" x14ac:dyDescent="0.35">
      <c r="A3226" s="2" t="s">
        <v>2</v>
      </c>
      <c r="B3226" s="2" t="s">
        <v>551</v>
      </c>
      <c r="C3226" s="2" t="s">
        <v>3</v>
      </c>
      <c r="D3226" s="2" t="s">
        <v>78</v>
      </c>
      <c r="E3226" s="3">
        <v>42604</v>
      </c>
      <c r="F3226" s="2" t="s">
        <v>15</v>
      </c>
      <c r="G3226" s="5">
        <v>6</v>
      </c>
      <c r="H3226" s="5">
        <v>17.829999999999998</v>
      </c>
      <c r="I3226" s="5">
        <v>106.97999999999999</v>
      </c>
      <c r="J3226" s="5">
        <f t="shared" si="50"/>
        <v>21</v>
      </c>
    </row>
    <row r="3227" spans="1:10" x14ac:dyDescent="0.35">
      <c r="A3227" s="2" t="s">
        <v>2</v>
      </c>
      <c r="B3227" s="2" t="s">
        <v>550</v>
      </c>
      <c r="C3227" s="2" t="s">
        <v>3</v>
      </c>
      <c r="D3227" s="2" t="s">
        <v>103</v>
      </c>
      <c r="E3227" s="3">
        <v>42604</v>
      </c>
      <c r="F3227" s="2" t="s">
        <v>5</v>
      </c>
      <c r="G3227" s="5">
        <v>6</v>
      </c>
      <c r="H3227" s="5">
        <v>12.42</v>
      </c>
      <c r="I3227" s="5">
        <v>74.52</v>
      </c>
      <c r="J3227" s="5">
        <f t="shared" si="50"/>
        <v>12</v>
      </c>
    </row>
    <row r="3228" spans="1:10" x14ac:dyDescent="0.35">
      <c r="A3228" s="2" t="s">
        <v>2</v>
      </c>
      <c r="B3228" s="2" t="s">
        <v>551</v>
      </c>
      <c r="C3228" s="2" t="s">
        <v>3</v>
      </c>
      <c r="D3228" s="2" t="s">
        <v>357</v>
      </c>
      <c r="E3228" s="3">
        <v>42604</v>
      </c>
      <c r="F3228" s="2" t="s">
        <v>12</v>
      </c>
      <c r="G3228" s="5">
        <v>8</v>
      </c>
      <c r="H3228" s="5">
        <v>16.32</v>
      </c>
      <c r="I3228" s="5">
        <v>130.56</v>
      </c>
      <c r="J3228" s="5">
        <f t="shared" si="50"/>
        <v>24</v>
      </c>
    </row>
    <row r="3229" spans="1:10" x14ac:dyDescent="0.35">
      <c r="A3229" s="2" t="s">
        <v>16</v>
      </c>
      <c r="B3229" s="2" t="s">
        <v>43</v>
      </c>
      <c r="C3229" s="2" t="s">
        <v>10</v>
      </c>
      <c r="D3229" s="2" t="s">
        <v>455</v>
      </c>
      <c r="E3229" s="3">
        <v>42604</v>
      </c>
      <c r="F3229" s="2" t="s">
        <v>18</v>
      </c>
      <c r="G3229" s="5">
        <v>10</v>
      </c>
      <c r="H3229" s="5">
        <v>53.35</v>
      </c>
      <c r="I3229" s="5">
        <v>533.5</v>
      </c>
      <c r="J3229" s="5">
        <f t="shared" si="50"/>
        <v>60</v>
      </c>
    </row>
    <row r="3230" spans="1:10" x14ac:dyDescent="0.35">
      <c r="A3230" s="2" t="s">
        <v>2</v>
      </c>
      <c r="B3230" s="2" t="s">
        <v>6</v>
      </c>
      <c r="C3230" s="2" t="s">
        <v>3</v>
      </c>
      <c r="D3230" s="2" t="s">
        <v>68</v>
      </c>
      <c r="E3230" s="3">
        <v>42604</v>
      </c>
      <c r="F3230" s="2" t="s">
        <v>15</v>
      </c>
      <c r="G3230" s="5">
        <v>4</v>
      </c>
      <c r="H3230" s="5">
        <v>17.829999999999998</v>
      </c>
      <c r="I3230" s="5">
        <v>71.319999999999993</v>
      </c>
      <c r="J3230" s="5">
        <f t="shared" si="50"/>
        <v>14</v>
      </c>
    </row>
    <row r="3231" spans="1:10" x14ac:dyDescent="0.35">
      <c r="A3231" s="2" t="s">
        <v>8</v>
      </c>
      <c r="B3231" s="2" t="s">
        <v>25</v>
      </c>
      <c r="C3231" s="2" t="s">
        <v>10</v>
      </c>
      <c r="D3231" s="2" t="s">
        <v>159</v>
      </c>
      <c r="E3231" s="3">
        <v>42604</v>
      </c>
      <c r="F3231" s="2" t="s">
        <v>18</v>
      </c>
      <c r="G3231" s="5">
        <v>5</v>
      </c>
      <c r="H3231" s="5">
        <v>53.35</v>
      </c>
      <c r="I3231" s="5">
        <v>266.75</v>
      </c>
      <c r="J3231" s="5">
        <f t="shared" si="50"/>
        <v>30</v>
      </c>
    </row>
    <row r="3232" spans="1:10" x14ac:dyDescent="0.35">
      <c r="A3232" s="2" t="s">
        <v>2</v>
      </c>
      <c r="B3232" s="2" t="s">
        <v>551</v>
      </c>
      <c r="C3232" s="2" t="s">
        <v>3</v>
      </c>
      <c r="D3232" s="2" t="s">
        <v>77</v>
      </c>
      <c r="E3232" s="3">
        <v>42604</v>
      </c>
      <c r="F3232" s="2" t="s">
        <v>5</v>
      </c>
      <c r="G3232" s="5">
        <v>8</v>
      </c>
      <c r="H3232" s="5">
        <v>12.42</v>
      </c>
      <c r="I3232" s="5">
        <v>99.36</v>
      </c>
      <c r="J3232" s="5">
        <f t="shared" si="50"/>
        <v>16</v>
      </c>
    </row>
    <row r="3233" spans="1:10" x14ac:dyDescent="0.35">
      <c r="A3233" s="2" t="s">
        <v>8</v>
      </c>
      <c r="B3233" s="2" t="s">
        <v>43</v>
      </c>
      <c r="C3233" s="2" t="s">
        <v>10</v>
      </c>
      <c r="D3233" s="2" t="s">
        <v>44</v>
      </c>
      <c r="E3233" s="3">
        <v>42604</v>
      </c>
      <c r="F3233" s="2" t="s">
        <v>5</v>
      </c>
      <c r="G3233" s="5">
        <v>3</v>
      </c>
      <c r="H3233" s="5">
        <v>12.42</v>
      </c>
      <c r="I3233" s="5">
        <v>37.26</v>
      </c>
      <c r="J3233" s="5">
        <f t="shared" si="50"/>
        <v>6</v>
      </c>
    </row>
    <row r="3234" spans="1:10" x14ac:dyDescent="0.35">
      <c r="A3234" s="2" t="s">
        <v>2</v>
      </c>
      <c r="B3234" s="2" t="s">
        <v>6</v>
      </c>
      <c r="C3234" s="2" t="s">
        <v>3</v>
      </c>
      <c r="D3234" s="2" t="s">
        <v>285</v>
      </c>
      <c r="E3234" s="3">
        <v>42604</v>
      </c>
      <c r="F3234" s="2" t="s">
        <v>15</v>
      </c>
      <c r="G3234" s="5">
        <v>8</v>
      </c>
      <c r="H3234" s="5">
        <v>17.829999999999998</v>
      </c>
      <c r="I3234" s="5">
        <v>142.63999999999999</v>
      </c>
      <c r="J3234" s="5">
        <f t="shared" si="50"/>
        <v>28</v>
      </c>
    </row>
    <row r="3235" spans="1:10" x14ac:dyDescent="0.35">
      <c r="A3235" s="2" t="s">
        <v>16</v>
      </c>
      <c r="B3235" s="2" t="s">
        <v>112</v>
      </c>
      <c r="C3235" s="2" t="s">
        <v>10</v>
      </c>
      <c r="D3235" s="2" t="s">
        <v>131</v>
      </c>
      <c r="E3235" s="3">
        <v>42604</v>
      </c>
      <c r="F3235" s="2" t="s">
        <v>5</v>
      </c>
      <c r="G3235" s="5">
        <v>5</v>
      </c>
      <c r="H3235" s="5">
        <v>12.42</v>
      </c>
      <c r="I3235" s="5">
        <v>62.1</v>
      </c>
      <c r="J3235" s="5">
        <f t="shared" si="50"/>
        <v>10</v>
      </c>
    </row>
    <row r="3236" spans="1:10" x14ac:dyDescent="0.35">
      <c r="A3236" s="2" t="s">
        <v>21</v>
      </c>
      <c r="B3236" s="2" t="s">
        <v>550</v>
      </c>
      <c r="C3236" s="2" t="s">
        <v>3</v>
      </c>
      <c r="D3236" s="2" t="s">
        <v>370</v>
      </c>
      <c r="E3236" s="3">
        <v>42604</v>
      </c>
      <c r="F3236" s="2" t="s">
        <v>12</v>
      </c>
      <c r="G3236" s="5">
        <v>9</v>
      </c>
      <c r="H3236" s="5">
        <v>16.32</v>
      </c>
      <c r="I3236" s="5">
        <v>146.88</v>
      </c>
      <c r="J3236" s="5">
        <f t="shared" si="50"/>
        <v>27</v>
      </c>
    </row>
    <row r="3237" spans="1:10" x14ac:dyDescent="0.35">
      <c r="A3237" s="2" t="s">
        <v>37</v>
      </c>
      <c r="B3237" s="2" t="s">
        <v>6</v>
      </c>
      <c r="C3237" s="2" t="s">
        <v>3</v>
      </c>
      <c r="D3237" s="2" t="s">
        <v>346</v>
      </c>
      <c r="E3237" s="3">
        <v>42604</v>
      </c>
      <c r="F3237" s="2" t="s">
        <v>5</v>
      </c>
      <c r="G3237" s="5">
        <v>1</v>
      </c>
      <c r="H3237" s="5">
        <v>12.42</v>
      </c>
      <c r="I3237" s="5">
        <v>12.42</v>
      </c>
      <c r="J3237" s="5">
        <f t="shared" si="50"/>
        <v>2</v>
      </c>
    </row>
    <row r="3238" spans="1:10" x14ac:dyDescent="0.35">
      <c r="A3238" s="2" t="s">
        <v>16</v>
      </c>
      <c r="B3238" s="2" t="s">
        <v>25</v>
      </c>
      <c r="C3238" s="2" t="s">
        <v>10</v>
      </c>
      <c r="D3238" s="2" t="s">
        <v>99</v>
      </c>
      <c r="E3238" s="3">
        <v>42604</v>
      </c>
      <c r="F3238" s="2" t="s">
        <v>15</v>
      </c>
      <c r="G3238" s="5">
        <v>1</v>
      </c>
      <c r="H3238" s="5">
        <v>17.829999999999998</v>
      </c>
      <c r="I3238" s="5">
        <v>17.829999999999998</v>
      </c>
      <c r="J3238" s="5">
        <f t="shared" si="50"/>
        <v>3.5</v>
      </c>
    </row>
    <row r="3239" spans="1:10" x14ac:dyDescent="0.35">
      <c r="A3239" s="2" t="s">
        <v>2</v>
      </c>
      <c r="B3239" s="2" t="s">
        <v>551</v>
      </c>
      <c r="C3239" s="2" t="s">
        <v>3</v>
      </c>
      <c r="D3239" s="2" t="s">
        <v>454</v>
      </c>
      <c r="E3239" s="3">
        <v>42604</v>
      </c>
      <c r="F3239" s="2" t="s">
        <v>18</v>
      </c>
      <c r="G3239" s="5">
        <v>1</v>
      </c>
      <c r="H3239" s="5">
        <v>53.35</v>
      </c>
      <c r="I3239" s="5">
        <v>53.35</v>
      </c>
      <c r="J3239" s="5">
        <f t="shared" si="50"/>
        <v>6</v>
      </c>
    </row>
    <row r="3240" spans="1:10" x14ac:dyDescent="0.35">
      <c r="A3240" s="2" t="s">
        <v>8</v>
      </c>
      <c r="B3240" s="2" t="s">
        <v>25</v>
      </c>
      <c r="C3240" s="2" t="s">
        <v>10</v>
      </c>
      <c r="D3240" s="2" t="s">
        <v>266</v>
      </c>
      <c r="E3240" s="3">
        <v>42605</v>
      </c>
      <c r="F3240" s="2" t="s">
        <v>18</v>
      </c>
      <c r="G3240" s="5">
        <v>1</v>
      </c>
      <c r="H3240" s="5">
        <v>53.35</v>
      </c>
      <c r="I3240" s="5">
        <v>53.35</v>
      </c>
      <c r="J3240" s="5">
        <f t="shared" si="50"/>
        <v>6</v>
      </c>
    </row>
    <row r="3241" spans="1:10" x14ac:dyDescent="0.35">
      <c r="A3241" s="2" t="s">
        <v>16</v>
      </c>
      <c r="B3241" s="2" t="s">
        <v>43</v>
      </c>
      <c r="C3241" s="2" t="s">
        <v>10</v>
      </c>
      <c r="D3241" s="2" t="s">
        <v>282</v>
      </c>
      <c r="E3241" s="3">
        <v>42605</v>
      </c>
      <c r="F3241" s="2" t="s">
        <v>18</v>
      </c>
      <c r="G3241" s="5">
        <v>5</v>
      </c>
      <c r="H3241" s="5">
        <v>53.35</v>
      </c>
      <c r="I3241" s="5">
        <v>266.75</v>
      </c>
      <c r="J3241" s="5">
        <f t="shared" si="50"/>
        <v>30</v>
      </c>
    </row>
    <row r="3242" spans="1:10" x14ac:dyDescent="0.35">
      <c r="A3242" s="2" t="s">
        <v>2</v>
      </c>
      <c r="B3242" s="2" t="s">
        <v>6</v>
      </c>
      <c r="C3242" s="2" t="s">
        <v>3</v>
      </c>
      <c r="D3242" s="2" t="s">
        <v>30</v>
      </c>
      <c r="E3242" s="3">
        <v>42605</v>
      </c>
      <c r="F3242" s="2" t="s">
        <v>15</v>
      </c>
      <c r="G3242" s="5">
        <v>2</v>
      </c>
      <c r="H3242" s="5">
        <v>17.829999999999998</v>
      </c>
      <c r="I3242" s="5">
        <v>35.659999999999997</v>
      </c>
      <c r="J3242" s="5">
        <f t="shared" si="50"/>
        <v>7</v>
      </c>
    </row>
    <row r="3243" spans="1:10" x14ac:dyDescent="0.35">
      <c r="A3243" s="2" t="s">
        <v>2</v>
      </c>
      <c r="B3243" s="2" t="s">
        <v>551</v>
      </c>
      <c r="C3243" s="2" t="s">
        <v>3</v>
      </c>
      <c r="D3243" s="2" t="s">
        <v>523</v>
      </c>
      <c r="E3243" s="3">
        <v>42605</v>
      </c>
      <c r="F3243" s="2" t="s">
        <v>5</v>
      </c>
      <c r="G3243" s="5">
        <v>8</v>
      </c>
      <c r="H3243" s="5">
        <v>12.42</v>
      </c>
      <c r="I3243" s="5">
        <v>99.36</v>
      </c>
      <c r="J3243" s="5">
        <f t="shared" si="50"/>
        <v>16</v>
      </c>
    </row>
    <row r="3244" spans="1:10" x14ac:dyDescent="0.35">
      <c r="A3244" s="2" t="s">
        <v>16</v>
      </c>
      <c r="B3244" s="2" t="s">
        <v>43</v>
      </c>
      <c r="C3244" s="2" t="s">
        <v>10</v>
      </c>
      <c r="D3244" s="2" t="s">
        <v>84</v>
      </c>
      <c r="E3244" s="3">
        <v>42605</v>
      </c>
      <c r="F3244" s="2" t="s">
        <v>5</v>
      </c>
      <c r="G3244" s="5">
        <v>8</v>
      </c>
      <c r="H3244" s="5">
        <v>12.42</v>
      </c>
      <c r="I3244" s="5">
        <v>99.36</v>
      </c>
      <c r="J3244" s="5">
        <f t="shared" si="50"/>
        <v>16</v>
      </c>
    </row>
    <row r="3245" spans="1:10" x14ac:dyDescent="0.35">
      <c r="A3245" s="2" t="s">
        <v>21</v>
      </c>
      <c r="B3245" s="2" t="s">
        <v>549</v>
      </c>
      <c r="C3245" s="2" t="s">
        <v>3</v>
      </c>
      <c r="D3245" s="2" t="s">
        <v>351</v>
      </c>
      <c r="E3245" s="3">
        <v>42605</v>
      </c>
      <c r="F3245" s="2" t="s">
        <v>12</v>
      </c>
      <c r="G3245" s="5">
        <v>10</v>
      </c>
      <c r="H3245" s="5">
        <v>16.32</v>
      </c>
      <c r="I3245" s="5">
        <v>163.19999999999999</v>
      </c>
      <c r="J3245" s="5">
        <f t="shared" si="50"/>
        <v>30</v>
      </c>
    </row>
    <row r="3246" spans="1:10" x14ac:dyDescent="0.35">
      <c r="A3246" s="2" t="s">
        <v>2</v>
      </c>
      <c r="B3246" s="2" t="s">
        <v>551</v>
      </c>
      <c r="C3246" s="2" t="s">
        <v>3</v>
      </c>
      <c r="D3246" s="2" t="s">
        <v>302</v>
      </c>
      <c r="E3246" s="3">
        <v>42605</v>
      </c>
      <c r="F3246" s="2" t="s">
        <v>18</v>
      </c>
      <c r="G3246" s="5">
        <v>5</v>
      </c>
      <c r="H3246" s="5">
        <v>53.35</v>
      </c>
      <c r="I3246" s="5">
        <v>266.75</v>
      </c>
      <c r="J3246" s="5">
        <f t="shared" si="50"/>
        <v>30</v>
      </c>
    </row>
    <row r="3247" spans="1:10" x14ac:dyDescent="0.35">
      <c r="A3247" s="2" t="s">
        <v>37</v>
      </c>
      <c r="B3247" s="2" t="s">
        <v>551</v>
      </c>
      <c r="C3247" s="2" t="s">
        <v>3</v>
      </c>
      <c r="D3247" s="2" t="s">
        <v>383</v>
      </c>
      <c r="E3247" s="3">
        <v>42605</v>
      </c>
      <c r="F3247" s="2" t="s">
        <v>15</v>
      </c>
      <c r="G3247" s="5">
        <v>6</v>
      </c>
      <c r="H3247" s="5">
        <v>17.829999999999998</v>
      </c>
      <c r="I3247" s="5">
        <v>106.97999999999999</v>
      </c>
      <c r="J3247" s="5">
        <f t="shared" si="50"/>
        <v>21</v>
      </c>
    </row>
    <row r="3248" spans="1:10" x14ac:dyDescent="0.35">
      <c r="A3248" s="2" t="s">
        <v>37</v>
      </c>
      <c r="B3248" s="2" t="s">
        <v>550</v>
      </c>
      <c r="C3248" s="2" t="s">
        <v>3</v>
      </c>
      <c r="D3248" s="2" t="s">
        <v>118</v>
      </c>
      <c r="E3248" s="3">
        <v>42605</v>
      </c>
      <c r="F3248" s="2" t="s">
        <v>5</v>
      </c>
      <c r="G3248" s="5">
        <v>5</v>
      </c>
      <c r="H3248" s="5">
        <v>12.42</v>
      </c>
      <c r="I3248" s="5">
        <v>62.1</v>
      </c>
      <c r="J3248" s="5">
        <f t="shared" si="50"/>
        <v>10</v>
      </c>
    </row>
    <row r="3249" spans="1:10" x14ac:dyDescent="0.35">
      <c r="A3249" s="2" t="s">
        <v>2</v>
      </c>
      <c r="B3249" s="2" t="s">
        <v>550</v>
      </c>
      <c r="C3249" s="2" t="s">
        <v>3</v>
      </c>
      <c r="D3249" s="2" t="s">
        <v>370</v>
      </c>
      <c r="E3249" s="3">
        <v>42605</v>
      </c>
      <c r="F3249" s="2" t="s">
        <v>18</v>
      </c>
      <c r="G3249" s="5">
        <v>1</v>
      </c>
      <c r="H3249" s="5">
        <v>53.35</v>
      </c>
      <c r="I3249" s="5">
        <v>53.35</v>
      </c>
      <c r="J3249" s="5">
        <f t="shared" si="50"/>
        <v>6</v>
      </c>
    </row>
    <row r="3250" spans="1:10" x14ac:dyDescent="0.35">
      <c r="A3250" s="2" t="s">
        <v>16</v>
      </c>
      <c r="B3250" s="2" t="s">
        <v>43</v>
      </c>
      <c r="C3250" s="2" t="s">
        <v>10</v>
      </c>
      <c r="D3250" s="2" t="s">
        <v>108</v>
      </c>
      <c r="E3250" s="3">
        <v>42605</v>
      </c>
      <c r="F3250" s="2" t="s">
        <v>15</v>
      </c>
      <c r="G3250" s="5">
        <v>5</v>
      </c>
      <c r="H3250" s="5">
        <v>17.829999999999998</v>
      </c>
      <c r="I3250" s="5">
        <v>89.149999999999991</v>
      </c>
      <c r="J3250" s="5">
        <f t="shared" si="50"/>
        <v>17.5</v>
      </c>
    </row>
    <row r="3251" spans="1:10" x14ac:dyDescent="0.35">
      <c r="A3251" s="2" t="s">
        <v>2</v>
      </c>
      <c r="B3251" s="2" t="s">
        <v>550</v>
      </c>
      <c r="C3251" s="2" t="s">
        <v>3</v>
      </c>
      <c r="D3251" s="2" t="s">
        <v>508</v>
      </c>
      <c r="E3251" s="3">
        <v>42605</v>
      </c>
      <c r="F3251" s="2" t="s">
        <v>12</v>
      </c>
      <c r="G3251" s="5">
        <v>6</v>
      </c>
      <c r="H3251" s="5">
        <v>16.32</v>
      </c>
      <c r="I3251" s="5">
        <v>97.92</v>
      </c>
      <c r="J3251" s="5">
        <f t="shared" si="50"/>
        <v>18</v>
      </c>
    </row>
    <row r="3252" spans="1:10" x14ac:dyDescent="0.35">
      <c r="A3252" s="2" t="s">
        <v>16</v>
      </c>
      <c r="B3252" s="2" t="s">
        <v>112</v>
      </c>
      <c r="C3252" s="2" t="s">
        <v>10</v>
      </c>
      <c r="D3252" s="2" t="s">
        <v>411</v>
      </c>
      <c r="E3252" s="3">
        <v>42605</v>
      </c>
      <c r="F3252" s="2" t="s">
        <v>15</v>
      </c>
      <c r="G3252" s="5">
        <v>7</v>
      </c>
      <c r="H3252" s="5">
        <v>17.829999999999998</v>
      </c>
      <c r="I3252" s="5">
        <v>124.80999999999999</v>
      </c>
      <c r="J3252" s="5">
        <f t="shared" si="50"/>
        <v>24.5</v>
      </c>
    </row>
    <row r="3253" spans="1:10" x14ac:dyDescent="0.35">
      <c r="A3253" s="2" t="s">
        <v>2</v>
      </c>
      <c r="B3253" s="2" t="s">
        <v>549</v>
      </c>
      <c r="C3253" s="2" t="s">
        <v>3</v>
      </c>
      <c r="D3253" s="2" t="s">
        <v>70</v>
      </c>
      <c r="E3253" s="3">
        <v>42605</v>
      </c>
      <c r="F3253" s="2" t="s">
        <v>12</v>
      </c>
      <c r="G3253" s="5">
        <v>3</v>
      </c>
      <c r="H3253" s="5">
        <v>16.32</v>
      </c>
      <c r="I3253" s="5">
        <v>48.96</v>
      </c>
      <c r="J3253" s="5">
        <f t="shared" si="50"/>
        <v>9</v>
      </c>
    </row>
    <row r="3254" spans="1:10" x14ac:dyDescent="0.35">
      <c r="A3254" s="2" t="s">
        <v>16</v>
      </c>
      <c r="B3254" s="2" t="s">
        <v>9</v>
      </c>
      <c r="C3254" s="2" t="s">
        <v>10</v>
      </c>
      <c r="D3254" s="2" t="s">
        <v>405</v>
      </c>
      <c r="E3254" s="3">
        <v>42605</v>
      </c>
      <c r="F3254" s="2" t="s">
        <v>18</v>
      </c>
      <c r="G3254" s="5">
        <v>8</v>
      </c>
      <c r="H3254" s="5">
        <v>53.35</v>
      </c>
      <c r="I3254" s="5">
        <v>426.8</v>
      </c>
      <c r="J3254" s="5">
        <f t="shared" si="50"/>
        <v>48</v>
      </c>
    </row>
    <row r="3255" spans="1:10" x14ac:dyDescent="0.35">
      <c r="A3255" s="2" t="s">
        <v>2</v>
      </c>
      <c r="B3255" s="2" t="s">
        <v>549</v>
      </c>
      <c r="C3255" s="2" t="s">
        <v>3</v>
      </c>
      <c r="D3255" s="2" t="s">
        <v>435</v>
      </c>
      <c r="E3255" s="3">
        <v>42605</v>
      </c>
      <c r="F3255" s="2" t="s">
        <v>18</v>
      </c>
      <c r="G3255" s="5">
        <v>6</v>
      </c>
      <c r="H3255" s="5">
        <v>53.35</v>
      </c>
      <c r="I3255" s="5">
        <v>320.10000000000002</v>
      </c>
      <c r="J3255" s="5">
        <f t="shared" si="50"/>
        <v>36</v>
      </c>
    </row>
    <row r="3256" spans="1:10" x14ac:dyDescent="0.35">
      <c r="A3256" s="2" t="s">
        <v>21</v>
      </c>
      <c r="B3256" s="2" t="s">
        <v>549</v>
      </c>
      <c r="C3256" s="2" t="s">
        <v>3</v>
      </c>
      <c r="D3256" s="2" t="s">
        <v>351</v>
      </c>
      <c r="E3256" s="3">
        <v>42606</v>
      </c>
      <c r="F3256" s="2" t="s">
        <v>18</v>
      </c>
      <c r="G3256" s="5">
        <v>5</v>
      </c>
      <c r="H3256" s="5">
        <v>53.35</v>
      </c>
      <c r="I3256" s="5">
        <v>266.75</v>
      </c>
      <c r="J3256" s="5">
        <f t="shared" si="50"/>
        <v>30</v>
      </c>
    </row>
    <row r="3257" spans="1:10" x14ac:dyDescent="0.35">
      <c r="A3257" s="2" t="s">
        <v>2</v>
      </c>
      <c r="B3257" s="2" t="s">
        <v>6</v>
      </c>
      <c r="C3257" s="2" t="s">
        <v>3</v>
      </c>
      <c r="D3257" s="2" t="s">
        <v>469</v>
      </c>
      <c r="E3257" s="3">
        <v>42606</v>
      </c>
      <c r="F3257" s="2" t="s">
        <v>5</v>
      </c>
      <c r="G3257" s="5">
        <v>4</v>
      </c>
      <c r="H3257" s="5">
        <v>12.42</v>
      </c>
      <c r="I3257" s="5">
        <v>49.68</v>
      </c>
      <c r="J3257" s="5">
        <f t="shared" si="50"/>
        <v>8</v>
      </c>
    </row>
    <row r="3258" spans="1:10" x14ac:dyDescent="0.35">
      <c r="A3258" s="2" t="s">
        <v>2</v>
      </c>
      <c r="B3258" s="2" t="s">
        <v>550</v>
      </c>
      <c r="C3258" s="2" t="s">
        <v>3</v>
      </c>
      <c r="D3258" s="2" t="s">
        <v>264</v>
      </c>
      <c r="E3258" s="3">
        <v>42606</v>
      </c>
      <c r="F3258" s="2" t="s">
        <v>12</v>
      </c>
      <c r="G3258" s="5">
        <v>6</v>
      </c>
      <c r="H3258" s="5">
        <v>16.32</v>
      </c>
      <c r="I3258" s="5">
        <v>97.92</v>
      </c>
      <c r="J3258" s="5">
        <f t="shared" si="50"/>
        <v>18</v>
      </c>
    </row>
    <row r="3259" spans="1:10" x14ac:dyDescent="0.35">
      <c r="A3259" s="2" t="s">
        <v>16</v>
      </c>
      <c r="B3259" s="2" t="s">
        <v>9</v>
      </c>
      <c r="C3259" s="2" t="s">
        <v>10</v>
      </c>
      <c r="D3259" s="2" t="s">
        <v>284</v>
      </c>
      <c r="E3259" s="3">
        <v>42606</v>
      </c>
      <c r="F3259" s="2" t="s">
        <v>12</v>
      </c>
      <c r="G3259" s="5">
        <v>2</v>
      </c>
      <c r="H3259" s="5">
        <v>16.32</v>
      </c>
      <c r="I3259" s="5">
        <v>32.64</v>
      </c>
      <c r="J3259" s="5">
        <f t="shared" si="50"/>
        <v>6</v>
      </c>
    </row>
    <row r="3260" spans="1:10" x14ac:dyDescent="0.35">
      <c r="A3260" s="2" t="s">
        <v>16</v>
      </c>
      <c r="B3260" s="2" t="s">
        <v>43</v>
      </c>
      <c r="C3260" s="2" t="s">
        <v>10</v>
      </c>
      <c r="D3260" s="2" t="s">
        <v>487</v>
      </c>
      <c r="E3260" s="3">
        <v>42606</v>
      </c>
      <c r="F3260" s="2" t="s">
        <v>5</v>
      </c>
      <c r="G3260" s="5">
        <v>5</v>
      </c>
      <c r="H3260" s="5">
        <v>12.42</v>
      </c>
      <c r="I3260" s="5">
        <v>62.1</v>
      </c>
      <c r="J3260" s="5">
        <f t="shared" si="50"/>
        <v>10</v>
      </c>
    </row>
    <row r="3261" spans="1:10" x14ac:dyDescent="0.35">
      <c r="A3261" s="2" t="s">
        <v>37</v>
      </c>
      <c r="B3261" s="2" t="s">
        <v>6</v>
      </c>
      <c r="C3261" s="2" t="s">
        <v>3</v>
      </c>
      <c r="D3261" s="2" t="s">
        <v>464</v>
      </c>
      <c r="E3261" s="3">
        <v>42606</v>
      </c>
      <c r="F3261" s="2" t="s">
        <v>5</v>
      </c>
      <c r="G3261" s="5">
        <v>1</v>
      </c>
      <c r="H3261" s="5">
        <v>12.42</v>
      </c>
      <c r="I3261" s="5">
        <v>12.42</v>
      </c>
      <c r="J3261" s="5">
        <f t="shared" si="50"/>
        <v>2</v>
      </c>
    </row>
    <row r="3262" spans="1:10" x14ac:dyDescent="0.35">
      <c r="A3262" s="2" t="s">
        <v>2</v>
      </c>
      <c r="B3262" s="2" t="s">
        <v>551</v>
      </c>
      <c r="C3262" s="2" t="s">
        <v>3</v>
      </c>
      <c r="D3262" s="2" t="s">
        <v>360</v>
      </c>
      <c r="E3262" s="3">
        <v>42606</v>
      </c>
      <c r="F3262" s="2" t="s">
        <v>12</v>
      </c>
      <c r="G3262" s="5">
        <v>5</v>
      </c>
      <c r="H3262" s="5">
        <v>16.32</v>
      </c>
      <c r="I3262" s="5">
        <v>81.599999999999994</v>
      </c>
      <c r="J3262" s="5">
        <f t="shared" si="50"/>
        <v>15</v>
      </c>
    </row>
    <row r="3263" spans="1:10" x14ac:dyDescent="0.35">
      <c r="A3263" s="2" t="s">
        <v>37</v>
      </c>
      <c r="B3263" s="2" t="s">
        <v>551</v>
      </c>
      <c r="C3263" s="2" t="s">
        <v>3</v>
      </c>
      <c r="D3263" s="2" t="s">
        <v>357</v>
      </c>
      <c r="E3263" s="3">
        <v>42606</v>
      </c>
      <c r="F3263" s="2" t="s">
        <v>15</v>
      </c>
      <c r="G3263" s="5">
        <v>8</v>
      </c>
      <c r="H3263" s="5">
        <v>17.829999999999998</v>
      </c>
      <c r="I3263" s="5">
        <v>142.63999999999999</v>
      </c>
      <c r="J3263" s="5">
        <f t="shared" si="50"/>
        <v>28</v>
      </c>
    </row>
    <row r="3264" spans="1:10" x14ac:dyDescent="0.35">
      <c r="A3264" s="2" t="s">
        <v>2</v>
      </c>
      <c r="B3264" s="2" t="s">
        <v>6</v>
      </c>
      <c r="C3264" s="2" t="s">
        <v>3</v>
      </c>
      <c r="D3264" s="2" t="s">
        <v>23</v>
      </c>
      <c r="E3264" s="3">
        <v>42606</v>
      </c>
      <c r="F3264" s="2" t="s">
        <v>5</v>
      </c>
      <c r="G3264" s="5">
        <v>5</v>
      </c>
      <c r="H3264" s="5">
        <v>12.42</v>
      </c>
      <c r="I3264" s="5">
        <v>62.1</v>
      </c>
      <c r="J3264" s="5">
        <f t="shared" si="50"/>
        <v>10</v>
      </c>
    </row>
    <row r="3265" spans="1:10" x14ac:dyDescent="0.35">
      <c r="A3265" s="2" t="s">
        <v>16</v>
      </c>
      <c r="B3265" s="2" t="s">
        <v>9</v>
      </c>
      <c r="C3265" s="2" t="s">
        <v>10</v>
      </c>
      <c r="D3265" s="2" t="s">
        <v>168</v>
      </c>
      <c r="E3265" s="3">
        <v>42606</v>
      </c>
      <c r="F3265" s="2" t="s">
        <v>5</v>
      </c>
      <c r="G3265" s="5">
        <v>9</v>
      </c>
      <c r="H3265" s="5">
        <v>12.42</v>
      </c>
      <c r="I3265" s="5">
        <v>111.78</v>
      </c>
      <c r="J3265" s="5">
        <f t="shared" si="50"/>
        <v>18</v>
      </c>
    </row>
    <row r="3266" spans="1:10" x14ac:dyDescent="0.35">
      <c r="A3266" s="2" t="s">
        <v>21</v>
      </c>
      <c r="B3266" s="2" t="s">
        <v>550</v>
      </c>
      <c r="C3266" s="2" t="s">
        <v>3</v>
      </c>
      <c r="D3266" s="2" t="s">
        <v>223</v>
      </c>
      <c r="E3266" s="3">
        <v>42606</v>
      </c>
      <c r="F3266" s="2" t="s">
        <v>18</v>
      </c>
      <c r="G3266" s="5">
        <v>1</v>
      </c>
      <c r="H3266" s="5">
        <v>53.35</v>
      </c>
      <c r="I3266" s="5">
        <v>53.35</v>
      </c>
      <c r="J3266" s="5">
        <f t="shared" si="50"/>
        <v>6</v>
      </c>
    </row>
    <row r="3267" spans="1:10" x14ac:dyDescent="0.35">
      <c r="A3267" s="2" t="s">
        <v>2</v>
      </c>
      <c r="B3267" s="2" t="s">
        <v>549</v>
      </c>
      <c r="C3267" s="2" t="s">
        <v>3</v>
      </c>
      <c r="D3267" s="2" t="s">
        <v>319</v>
      </c>
      <c r="E3267" s="3">
        <v>42606</v>
      </c>
      <c r="F3267" s="2" t="s">
        <v>5</v>
      </c>
      <c r="G3267" s="5">
        <v>2</v>
      </c>
      <c r="H3267" s="5">
        <v>12.42</v>
      </c>
      <c r="I3267" s="5">
        <v>24.84</v>
      </c>
      <c r="J3267" s="5">
        <f t="shared" ref="J3267:J3330" si="51">IF(F3267="Junk",G3267*2,IF(F3267="Stuff",G3267*3,IF(F3267="Things",G3267*3.5,G3267*6)))</f>
        <v>4</v>
      </c>
    </row>
    <row r="3268" spans="1:10" x14ac:dyDescent="0.35">
      <c r="A3268" s="2" t="s">
        <v>16</v>
      </c>
      <c r="B3268" s="2" t="s">
        <v>112</v>
      </c>
      <c r="C3268" s="2" t="s">
        <v>10</v>
      </c>
      <c r="D3268" s="2" t="s">
        <v>411</v>
      </c>
      <c r="E3268" s="3">
        <v>42607</v>
      </c>
      <c r="F3268" s="2" t="s">
        <v>5</v>
      </c>
      <c r="G3268" s="5">
        <v>2</v>
      </c>
      <c r="H3268" s="5">
        <v>12.42</v>
      </c>
      <c r="I3268" s="5">
        <v>24.84</v>
      </c>
      <c r="J3268" s="5">
        <f t="shared" si="51"/>
        <v>4</v>
      </c>
    </row>
    <row r="3269" spans="1:10" x14ac:dyDescent="0.35">
      <c r="A3269" s="2" t="s">
        <v>21</v>
      </c>
      <c r="B3269" s="2" t="s">
        <v>551</v>
      </c>
      <c r="C3269" s="2" t="s">
        <v>3</v>
      </c>
      <c r="D3269" s="2" t="s">
        <v>481</v>
      </c>
      <c r="E3269" s="3">
        <v>42607</v>
      </c>
      <c r="F3269" s="2" t="s">
        <v>5</v>
      </c>
      <c r="G3269" s="5">
        <v>9</v>
      </c>
      <c r="H3269" s="5">
        <v>12.42</v>
      </c>
      <c r="I3269" s="5">
        <v>111.78</v>
      </c>
      <c r="J3269" s="5">
        <f t="shared" si="51"/>
        <v>18</v>
      </c>
    </row>
    <row r="3270" spans="1:10" x14ac:dyDescent="0.35">
      <c r="A3270" s="2" t="s">
        <v>16</v>
      </c>
      <c r="B3270" s="2" t="s">
        <v>9</v>
      </c>
      <c r="C3270" s="2" t="s">
        <v>10</v>
      </c>
      <c r="D3270" s="2" t="s">
        <v>228</v>
      </c>
      <c r="E3270" s="3">
        <v>42607</v>
      </c>
      <c r="F3270" s="2" t="s">
        <v>5</v>
      </c>
      <c r="G3270" s="5">
        <v>10</v>
      </c>
      <c r="H3270" s="5">
        <v>12.42</v>
      </c>
      <c r="I3270" s="5">
        <v>124.2</v>
      </c>
      <c r="J3270" s="5">
        <f t="shared" si="51"/>
        <v>20</v>
      </c>
    </row>
    <row r="3271" spans="1:10" x14ac:dyDescent="0.35">
      <c r="A3271" s="2" t="s">
        <v>8</v>
      </c>
      <c r="B3271" s="2" t="s">
        <v>43</v>
      </c>
      <c r="C3271" s="2" t="s">
        <v>10</v>
      </c>
      <c r="D3271" s="2" t="s">
        <v>274</v>
      </c>
      <c r="E3271" s="3">
        <v>42607</v>
      </c>
      <c r="F3271" s="2" t="s">
        <v>5</v>
      </c>
      <c r="G3271" s="5">
        <v>10</v>
      </c>
      <c r="H3271" s="5">
        <v>12.42</v>
      </c>
      <c r="I3271" s="5">
        <v>124.2</v>
      </c>
      <c r="J3271" s="5">
        <f t="shared" si="51"/>
        <v>20</v>
      </c>
    </row>
    <row r="3272" spans="1:10" x14ac:dyDescent="0.35">
      <c r="A3272" s="2" t="s">
        <v>37</v>
      </c>
      <c r="B3272" s="2" t="s">
        <v>550</v>
      </c>
      <c r="C3272" s="2" t="s">
        <v>3</v>
      </c>
      <c r="D3272" s="2" t="s">
        <v>265</v>
      </c>
      <c r="E3272" s="3">
        <v>42607</v>
      </c>
      <c r="F3272" s="2" t="s">
        <v>18</v>
      </c>
      <c r="G3272" s="5">
        <v>2</v>
      </c>
      <c r="H3272" s="5">
        <v>53.35</v>
      </c>
      <c r="I3272" s="5">
        <v>106.7</v>
      </c>
      <c r="J3272" s="5">
        <f t="shared" si="51"/>
        <v>12</v>
      </c>
    </row>
    <row r="3273" spans="1:10" x14ac:dyDescent="0.35">
      <c r="A3273" s="2" t="s">
        <v>2</v>
      </c>
      <c r="B3273" s="2" t="s">
        <v>6</v>
      </c>
      <c r="C3273" s="2" t="s">
        <v>3</v>
      </c>
      <c r="D3273" s="2" t="s">
        <v>23</v>
      </c>
      <c r="E3273" s="3">
        <v>42607</v>
      </c>
      <c r="F3273" s="2" t="s">
        <v>5</v>
      </c>
      <c r="G3273" s="5">
        <v>2</v>
      </c>
      <c r="H3273" s="5">
        <v>12.42</v>
      </c>
      <c r="I3273" s="5">
        <v>24.84</v>
      </c>
      <c r="J3273" s="5">
        <f t="shared" si="51"/>
        <v>4</v>
      </c>
    </row>
    <row r="3274" spans="1:10" x14ac:dyDescent="0.35">
      <c r="A3274" s="2" t="s">
        <v>21</v>
      </c>
      <c r="B3274" s="2" t="s">
        <v>551</v>
      </c>
      <c r="C3274" s="2" t="s">
        <v>3</v>
      </c>
      <c r="D3274" s="2" t="s">
        <v>385</v>
      </c>
      <c r="E3274" s="3">
        <v>42607</v>
      </c>
      <c r="F3274" s="2" t="s">
        <v>12</v>
      </c>
      <c r="G3274" s="5">
        <v>9</v>
      </c>
      <c r="H3274" s="5">
        <v>16.32</v>
      </c>
      <c r="I3274" s="5">
        <v>146.88</v>
      </c>
      <c r="J3274" s="5">
        <f t="shared" si="51"/>
        <v>27</v>
      </c>
    </row>
    <row r="3275" spans="1:10" x14ac:dyDescent="0.35">
      <c r="A3275" s="2" t="s">
        <v>8</v>
      </c>
      <c r="B3275" s="2" t="s">
        <v>9</v>
      </c>
      <c r="C3275" s="2" t="s">
        <v>10</v>
      </c>
      <c r="D3275" s="2" t="s">
        <v>136</v>
      </c>
      <c r="E3275" s="3">
        <v>42607</v>
      </c>
      <c r="F3275" s="2" t="s">
        <v>18</v>
      </c>
      <c r="G3275" s="5">
        <v>4</v>
      </c>
      <c r="H3275" s="5">
        <v>53.35</v>
      </c>
      <c r="I3275" s="5">
        <v>213.4</v>
      </c>
      <c r="J3275" s="5">
        <f t="shared" si="51"/>
        <v>24</v>
      </c>
    </row>
    <row r="3276" spans="1:10" x14ac:dyDescent="0.35">
      <c r="A3276" s="2" t="s">
        <v>2</v>
      </c>
      <c r="B3276" s="2" t="s">
        <v>6</v>
      </c>
      <c r="C3276" s="2" t="s">
        <v>3</v>
      </c>
      <c r="D3276" s="2" t="s">
        <v>231</v>
      </c>
      <c r="E3276" s="3">
        <v>42607</v>
      </c>
      <c r="F3276" s="2" t="s">
        <v>5</v>
      </c>
      <c r="G3276" s="5">
        <v>6</v>
      </c>
      <c r="H3276" s="5">
        <v>12.42</v>
      </c>
      <c r="I3276" s="5">
        <v>74.52</v>
      </c>
      <c r="J3276" s="5">
        <f t="shared" si="51"/>
        <v>12</v>
      </c>
    </row>
    <row r="3277" spans="1:10" x14ac:dyDescent="0.35">
      <c r="A3277" s="2" t="s">
        <v>2</v>
      </c>
      <c r="B3277" s="2" t="s">
        <v>549</v>
      </c>
      <c r="C3277" s="2" t="s">
        <v>3</v>
      </c>
      <c r="D3277" s="2" t="s">
        <v>440</v>
      </c>
      <c r="E3277" s="3">
        <v>42607</v>
      </c>
      <c r="F3277" s="2" t="s">
        <v>5</v>
      </c>
      <c r="G3277" s="5">
        <v>1</v>
      </c>
      <c r="H3277" s="5">
        <v>12.42</v>
      </c>
      <c r="I3277" s="5">
        <v>12.42</v>
      </c>
      <c r="J3277" s="5">
        <f t="shared" si="51"/>
        <v>2</v>
      </c>
    </row>
    <row r="3278" spans="1:10" x14ac:dyDescent="0.35">
      <c r="A3278" s="2" t="s">
        <v>21</v>
      </c>
      <c r="B3278" s="2" t="s">
        <v>6</v>
      </c>
      <c r="C3278" s="2" t="s">
        <v>3</v>
      </c>
      <c r="D3278" s="2" t="s">
        <v>333</v>
      </c>
      <c r="E3278" s="3">
        <v>42608</v>
      </c>
      <c r="F3278" s="2" t="s">
        <v>18</v>
      </c>
      <c r="G3278" s="5">
        <v>3</v>
      </c>
      <c r="H3278" s="5">
        <v>53.35</v>
      </c>
      <c r="I3278" s="5">
        <v>160.05000000000001</v>
      </c>
      <c r="J3278" s="5">
        <f t="shared" si="51"/>
        <v>18</v>
      </c>
    </row>
    <row r="3279" spans="1:10" x14ac:dyDescent="0.35">
      <c r="A3279" s="2" t="s">
        <v>16</v>
      </c>
      <c r="B3279" s="2" t="s">
        <v>25</v>
      </c>
      <c r="C3279" s="2" t="s">
        <v>10</v>
      </c>
      <c r="D3279" s="2" t="s">
        <v>541</v>
      </c>
      <c r="E3279" s="3">
        <v>42608</v>
      </c>
      <c r="F3279" s="2" t="s">
        <v>5</v>
      </c>
      <c r="G3279" s="5">
        <v>4</v>
      </c>
      <c r="H3279" s="5">
        <v>12.42</v>
      </c>
      <c r="I3279" s="5">
        <v>49.68</v>
      </c>
      <c r="J3279" s="5">
        <f t="shared" si="51"/>
        <v>8</v>
      </c>
    </row>
    <row r="3280" spans="1:10" x14ac:dyDescent="0.35">
      <c r="A3280" s="2" t="s">
        <v>37</v>
      </c>
      <c r="B3280" s="2" t="s">
        <v>551</v>
      </c>
      <c r="C3280" s="2" t="s">
        <v>3</v>
      </c>
      <c r="D3280" s="2" t="s">
        <v>398</v>
      </c>
      <c r="E3280" s="3">
        <v>42608</v>
      </c>
      <c r="F3280" s="2" t="s">
        <v>18</v>
      </c>
      <c r="G3280" s="5">
        <v>3</v>
      </c>
      <c r="H3280" s="5">
        <v>53.35</v>
      </c>
      <c r="I3280" s="5">
        <v>160.05000000000001</v>
      </c>
      <c r="J3280" s="5">
        <f t="shared" si="51"/>
        <v>18</v>
      </c>
    </row>
    <row r="3281" spans="1:10" x14ac:dyDescent="0.35">
      <c r="A3281" s="2" t="s">
        <v>37</v>
      </c>
      <c r="B3281" s="2" t="s">
        <v>6</v>
      </c>
      <c r="C3281" s="2" t="s">
        <v>3</v>
      </c>
      <c r="D3281" s="2" t="s">
        <v>463</v>
      </c>
      <c r="E3281" s="3">
        <v>42608</v>
      </c>
      <c r="F3281" s="2" t="s">
        <v>12</v>
      </c>
      <c r="G3281" s="5">
        <v>7</v>
      </c>
      <c r="H3281" s="5">
        <v>16.32</v>
      </c>
      <c r="I3281" s="5">
        <v>114.24000000000001</v>
      </c>
      <c r="J3281" s="5">
        <f t="shared" si="51"/>
        <v>21</v>
      </c>
    </row>
    <row r="3282" spans="1:10" x14ac:dyDescent="0.35">
      <c r="A3282" s="2" t="s">
        <v>8</v>
      </c>
      <c r="B3282" s="2" t="s">
        <v>9</v>
      </c>
      <c r="C3282" s="2" t="s">
        <v>10</v>
      </c>
      <c r="D3282" s="2" t="s">
        <v>182</v>
      </c>
      <c r="E3282" s="3">
        <v>42608</v>
      </c>
      <c r="F3282" s="2" t="s">
        <v>12</v>
      </c>
      <c r="G3282" s="5">
        <v>2</v>
      </c>
      <c r="H3282" s="5">
        <v>16.32</v>
      </c>
      <c r="I3282" s="5">
        <v>32.64</v>
      </c>
      <c r="J3282" s="5">
        <f t="shared" si="51"/>
        <v>6</v>
      </c>
    </row>
    <row r="3283" spans="1:10" x14ac:dyDescent="0.35">
      <c r="A3283" s="2" t="s">
        <v>21</v>
      </c>
      <c r="B3283" s="2" t="s">
        <v>6</v>
      </c>
      <c r="C3283" s="2" t="s">
        <v>3</v>
      </c>
      <c r="D3283" s="2" t="s">
        <v>85</v>
      </c>
      <c r="E3283" s="3">
        <v>42608</v>
      </c>
      <c r="F3283" s="2" t="s">
        <v>5</v>
      </c>
      <c r="G3283" s="5">
        <v>10</v>
      </c>
      <c r="H3283" s="5">
        <v>12.42</v>
      </c>
      <c r="I3283" s="5">
        <v>124.2</v>
      </c>
      <c r="J3283" s="5">
        <f t="shared" si="51"/>
        <v>20</v>
      </c>
    </row>
    <row r="3284" spans="1:10" x14ac:dyDescent="0.35">
      <c r="A3284" s="2" t="s">
        <v>21</v>
      </c>
      <c r="B3284" s="2" t="s">
        <v>6</v>
      </c>
      <c r="C3284" s="2" t="s">
        <v>3</v>
      </c>
      <c r="D3284" s="2" t="s">
        <v>514</v>
      </c>
      <c r="E3284" s="3">
        <v>42608</v>
      </c>
      <c r="F3284" s="2" t="s">
        <v>5</v>
      </c>
      <c r="G3284" s="5">
        <v>5</v>
      </c>
      <c r="H3284" s="5">
        <v>12.42</v>
      </c>
      <c r="I3284" s="5">
        <v>62.1</v>
      </c>
      <c r="J3284" s="5">
        <f t="shared" si="51"/>
        <v>10</v>
      </c>
    </row>
    <row r="3285" spans="1:10" x14ac:dyDescent="0.35">
      <c r="A3285" s="2" t="s">
        <v>16</v>
      </c>
      <c r="B3285" s="2" t="s">
        <v>43</v>
      </c>
      <c r="C3285" s="2" t="s">
        <v>10</v>
      </c>
      <c r="D3285" s="2" t="s">
        <v>166</v>
      </c>
      <c r="E3285" s="3">
        <v>42608</v>
      </c>
      <c r="F3285" s="2" t="s">
        <v>15</v>
      </c>
      <c r="G3285" s="5">
        <v>8</v>
      </c>
      <c r="H3285" s="5">
        <v>17.829999999999998</v>
      </c>
      <c r="I3285" s="5">
        <v>142.63999999999999</v>
      </c>
      <c r="J3285" s="5">
        <f t="shared" si="51"/>
        <v>28</v>
      </c>
    </row>
    <row r="3286" spans="1:10" x14ac:dyDescent="0.35">
      <c r="A3286" s="2" t="s">
        <v>2</v>
      </c>
      <c r="B3286" s="2" t="s">
        <v>6</v>
      </c>
      <c r="C3286" s="2" t="s">
        <v>3</v>
      </c>
      <c r="D3286" s="2" t="s">
        <v>460</v>
      </c>
      <c r="E3286" s="3">
        <v>42609</v>
      </c>
      <c r="F3286" s="2" t="s">
        <v>5</v>
      </c>
      <c r="G3286" s="5">
        <v>10</v>
      </c>
      <c r="H3286" s="5">
        <v>12.42</v>
      </c>
      <c r="I3286" s="5">
        <v>124.2</v>
      </c>
      <c r="J3286" s="5">
        <f t="shared" si="51"/>
        <v>20</v>
      </c>
    </row>
    <row r="3287" spans="1:10" x14ac:dyDescent="0.35">
      <c r="A3287" s="2" t="s">
        <v>2</v>
      </c>
      <c r="B3287" s="2" t="s">
        <v>6</v>
      </c>
      <c r="C3287" s="2" t="s">
        <v>3</v>
      </c>
      <c r="D3287" s="2" t="s">
        <v>158</v>
      </c>
      <c r="E3287" s="3">
        <v>42609</v>
      </c>
      <c r="F3287" s="2" t="s">
        <v>12</v>
      </c>
      <c r="G3287" s="5">
        <v>8</v>
      </c>
      <c r="H3287" s="5">
        <v>16.32</v>
      </c>
      <c r="I3287" s="5">
        <v>130.56</v>
      </c>
      <c r="J3287" s="5">
        <f t="shared" si="51"/>
        <v>24</v>
      </c>
    </row>
    <row r="3288" spans="1:10" x14ac:dyDescent="0.35">
      <c r="A3288" s="2" t="s">
        <v>16</v>
      </c>
      <c r="B3288" s="2" t="s">
        <v>9</v>
      </c>
      <c r="C3288" s="2" t="s">
        <v>10</v>
      </c>
      <c r="D3288" s="2" t="s">
        <v>467</v>
      </c>
      <c r="E3288" s="3">
        <v>42609</v>
      </c>
      <c r="F3288" s="2" t="s">
        <v>12</v>
      </c>
      <c r="G3288" s="5">
        <v>3</v>
      </c>
      <c r="H3288" s="5">
        <v>16.32</v>
      </c>
      <c r="I3288" s="5">
        <v>48.96</v>
      </c>
      <c r="J3288" s="5">
        <f t="shared" si="51"/>
        <v>9</v>
      </c>
    </row>
    <row r="3289" spans="1:10" x14ac:dyDescent="0.35">
      <c r="A3289" s="2" t="s">
        <v>2</v>
      </c>
      <c r="B3289" s="2" t="s">
        <v>551</v>
      </c>
      <c r="C3289" s="2" t="s">
        <v>3</v>
      </c>
      <c r="D3289" s="2" t="s">
        <v>527</v>
      </c>
      <c r="E3289" s="3">
        <v>42609</v>
      </c>
      <c r="F3289" s="2" t="s">
        <v>15</v>
      </c>
      <c r="G3289" s="5">
        <v>3</v>
      </c>
      <c r="H3289" s="5">
        <v>17.829999999999998</v>
      </c>
      <c r="I3289" s="5">
        <v>53.489999999999995</v>
      </c>
      <c r="J3289" s="5">
        <f t="shared" si="51"/>
        <v>10.5</v>
      </c>
    </row>
    <row r="3290" spans="1:10" x14ac:dyDescent="0.35">
      <c r="A3290" s="2" t="s">
        <v>8</v>
      </c>
      <c r="B3290" s="2" t="s">
        <v>25</v>
      </c>
      <c r="C3290" s="2" t="s">
        <v>10</v>
      </c>
      <c r="D3290" s="2" t="s">
        <v>498</v>
      </c>
      <c r="E3290" s="3">
        <v>42609</v>
      </c>
      <c r="F3290" s="2" t="s">
        <v>15</v>
      </c>
      <c r="G3290" s="5">
        <v>9</v>
      </c>
      <c r="H3290" s="5">
        <v>17.829999999999998</v>
      </c>
      <c r="I3290" s="5">
        <v>160.46999999999997</v>
      </c>
      <c r="J3290" s="5">
        <f t="shared" si="51"/>
        <v>31.5</v>
      </c>
    </row>
    <row r="3291" spans="1:10" x14ac:dyDescent="0.35">
      <c r="A3291" s="2" t="s">
        <v>16</v>
      </c>
      <c r="B3291" s="2" t="s">
        <v>9</v>
      </c>
      <c r="C3291" s="2" t="s">
        <v>10</v>
      </c>
      <c r="D3291" s="2" t="s">
        <v>314</v>
      </c>
      <c r="E3291" s="3">
        <v>42609</v>
      </c>
      <c r="F3291" s="2" t="s">
        <v>18</v>
      </c>
      <c r="G3291" s="5">
        <v>1</v>
      </c>
      <c r="H3291" s="5">
        <v>53.35</v>
      </c>
      <c r="I3291" s="5">
        <v>53.35</v>
      </c>
      <c r="J3291" s="5">
        <f t="shared" si="51"/>
        <v>6</v>
      </c>
    </row>
    <row r="3292" spans="1:10" x14ac:dyDescent="0.35">
      <c r="A3292" s="2" t="s">
        <v>2</v>
      </c>
      <c r="B3292" s="2" t="s">
        <v>6</v>
      </c>
      <c r="C3292" s="2" t="s">
        <v>3</v>
      </c>
      <c r="D3292" s="2" t="s">
        <v>232</v>
      </c>
      <c r="E3292" s="3">
        <v>42609</v>
      </c>
      <c r="F3292" s="2" t="s">
        <v>18</v>
      </c>
      <c r="G3292" s="5">
        <v>5</v>
      </c>
      <c r="H3292" s="5">
        <v>53.35</v>
      </c>
      <c r="I3292" s="5">
        <v>266.75</v>
      </c>
      <c r="J3292" s="5">
        <f t="shared" si="51"/>
        <v>30</v>
      </c>
    </row>
    <row r="3293" spans="1:10" x14ac:dyDescent="0.35">
      <c r="A3293" s="2" t="s">
        <v>21</v>
      </c>
      <c r="B3293" s="2" t="s">
        <v>551</v>
      </c>
      <c r="C3293" s="2" t="s">
        <v>3</v>
      </c>
      <c r="D3293" s="2" t="s">
        <v>340</v>
      </c>
      <c r="E3293" s="3">
        <v>42609</v>
      </c>
      <c r="F3293" s="2" t="s">
        <v>5</v>
      </c>
      <c r="G3293" s="5">
        <v>3</v>
      </c>
      <c r="H3293" s="5">
        <v>12.42</v>
      </c>
      <c r="I3293" s="5">
        <v>37.26</v>
      </c>
      <c r="J3293" s="5">
        <f t="shared" si="51"/>
        <v>6</v>
      </c>
    </row>
    <row r="3294" spans="1:10" x14ac:dyDescent="0.35">
      <c r="A3294" s="2" t="s">
        <v>37</v>
      </c>
      <c r="B3294" s="2" t="s">
        <v>6</v>
      </c>
      <c r="C3294" s="2" t="s">
        <v>3</v>
      </c>
      <c r="D3294" s="2" t="s">
        <v>110</v>
      </c>
      <c r="E3294" s="3">
        <v>42609</v>
      </c>
      <c r="F3294" s="2" t="s">
        <v>5</v>
      </c>
      <c r="G3294" s="5">
        <v>4</v>
      </c>
      <c r="H3294" s="5">
        <v>12.42</v>
      </c>
      <c r="I3294" s="5">
        <v>49.68</v>
      </c>
      <c r="J3294" s="5">
        <f t="shared" si="51"/>
        <v>8</v>
      </c>
    </row>
    <row r="3295" spans="1:10" x14ac:dyDescent="0.35">
      <c r="A3295" s="2" t="s">
        <v>2</v>
      </c>
      <c r="B3295" s="2" t="s">
        <v>550</v>
      </c>
      <c r="C3295" s="2" t="s">
        <v>3</v>
      </c>
      <c r="D3295" s="2" t="s">
        <v>507</v>
      </c>
      <c r="E3295" s="3">
        <v>42609</v>
      </c>
      <c r="F3295" s="2" t="s">
        <v>5</v>
      </c>
      <c r="G3295" s="5">
        <v>3</v>
      </c>
      <c r="H3295" s="5">
        <v>12.42</v>
      </c>
      <c r="I3295" s="5">
        <v>37.26</v>
      </c>
      <c r="J3295" s="5">
        <f t="shared" si="51"/>
        <v>6</v>
      </c>
    </row>
    <row r="3296" spans="1:10" x14ac:dyDescent="0.35">
      <c r="A3296" s="2" t="s">
        <v>2</v>
      </c>
      <c r="B3296" s="2" t="s">
        <v>551</v>
      </c>
      <c r="C3296" s="2" t="s">
        <v>3</v>
      </c>
      <c r="D3296" s="2" t="s">
        <v>62</v>
      </c>
      <c r="E3296" s="3">
        <v>42609</v>
      </c>
      <c r="F3296" s="2" t="s">
        <v>12</v>
      </c>
      <c r="G3296" s="5">
        <v>5</v>
      </c>
      <c r="H3296" s="5">
        <v>16.32</v>
      </c>
      <c r="I3296" s="5">
        <v>81.599999999999994</v>
      </c>
      <c r="J3296" s="5">
        <f t="shared" si="51"/>
        <v>15</v>
      </c>
    </row>
    <row r="3297" spans="1:10" x14ac:dyDescent="0.35">
      <c r="A3297" s="2" t="s">
        <v>16</v>
      </c>
      <c r="B3297" s="2" t="s">
        <v>25</v>
      </c>
      <c r="C3297" s="2" t="s">
        <v>10</v>
      </c>
      <c r="D3297" s="2" t="s">
        <v>324</v>
      </c>
      <c r="E3297" s="3">
        <v>42609</v>
      </c>
      <c r="F3297" s="2" t="s">
        <v>15</v>
      </c>
      <c r="G3297" s="5">
        <v>5</v>
      </c>
      <c r="H3297" s="5">
        <v>17.829999999999998</v>
      </c>
      <c r="I3297" s="5">
        <v>89.149999999999991</v>
      </c>
      <c r="J3297" s="5">
        <f t="shared" si="51"/>
        <v>17.5</v>
      </c>
    </row>
    <row r="3298" spans="1:10" x14ac:dyDescent="0.35">
      <c r="A3298" s="2" t="s">
        <v>2</v>
      </c>
      <c r="B3298" s="2" t="s">
        <v>551</v>
      </c>
      <c r="C3298" s="2" t="s">
        <v>3</v>
      </c>
      <c r="D3298" s="2" t="s">
        <v>35</v>
      </c>
      <c r="E3298" s="3">
        <v>42609</v>
      </c>
      <c r="F3298" s="2" t="s">
        <v>5</v>
      </c>
      <c r="G3298" s="5">
        <v>7</v>
      </c>
      <c r="H3298" s="5">
        <v>12.42</v>
      </c>
      <c r="I3298" s="5">
        <v>86.94</v>
      </c>
      <c r="J3298" s="5">
        <f t="shared" si="51"/>
        <v>14</v>
      </c>
    </row>
    <row r="3299" spans="1:10" x14ac:dyDescent="0.35">
      <c r="A3299" s="2" t="s">
        <v>16</v>
      </c>
      <c r="B3299" s="2" t="s">
        <v>112</v>
      </c>
      <c r="C3299" s="2" t="s">
        <v>10</v>
      </c>
      <c r="D3299" s="2" t="s">
        <v>540</v>
      </c>
      <c r="E3299" s="3">
        <v>42609</v>
      </c>
      <c r="F3299" s="2" t="s">
        <v>12</v>
      </c>
      <c r="G3299" s="5">
        <v>6</v>
      </c>
      <c r="H3299" s="5">
        <v>16.32</v>
      </c>
      <c r="I3299" s="5">
        <v>97.92</v>
      </c>
      <c r="J3299" s="5">
        <f t="shared" si="51"/>
        <v>18</v>
      </c>
    </row>
    <row r="3300" spans="1:10" x14ac:dyDescent="0.35">
      <c r="A3300" s="2" t="s">
        <v>21</v>
      </c>
      <c r="B3300" s="2" t="s">
        <v>551</v>
      </c>
      <c r="C3300" s="2" t="s">
        <v>3</v>
      </c>
      <c r="D3300" s="2" t="s">
        <v>345</v>
      </c>
      <c r="E3300" s="3">
        <v>42609</v>
      </c>
      <c r="F3300" s="2" t="s">
        <v>18</v>
      </c>
      <c r="G3300" s="5">
        <v>10</v>
      </c>
      <c r="H3300" s="5">
        <v>53.35</v>
      </c>
      <c r="I3300" s="5">
        <v>533.5</v>
      </c>
      <c r="J3300" s="5">
        <f t="shared" si="51"/>
        <v>60</v>
      </c>
    </row>
    <row r="3301" spans="1:10" x14ac:dyDescent="0.35">
      <c r="A3301" s="2" t="s">
        <v>21</v>
      </c>
      <c r="B3301" s="2" t="s">
        <v>6</v>
      </c>
      <c r="C3301" s="2" t="s">
        <v>3</v>
      </c>
      <c r="D3301" s="2" t="s">
        <v>215</v>
      </c>
      <c r="E3301" s="3">
        <v>42610</v>
      </c>
      <c r="F3301" s="2" t="s">
        <v>5</v>
      </c>
      <c r="G3301" s="5">
        <v>1</v>
      </c>
      <c r="H3301" s="5">
        <v>12.42</v>
      </c>
      <c r="I3301" s="5">
        <v>12.42</v>
      </c>
      <c r="J3301" s="5">
        <f t="shared" si="51"/>
        <v>2</v>
      </c>
    </row>
    <row r="3302" spans="1:10" x14ac:dyDescent="0.35">
      <c r="A3302" s="2" t="s">
        <v>8</v>
      </c>
      <c r="B3302" s="2" t="s">
        <v>43</v>
      </c>
      <c r="C3302" s="2" t="s">
        <v>10</v>
      </c>
      <c r="D3302" s="2" t="s">
        <v>44</v>
      </c>
      <c r="E3302" s="3">
        <v>42610</v>
      </c>
      <c r="F3302" s="2" t="s">
        <v>15</v>
      </c>
      <c r="G3302" s="5">
        <v>9</v>
      </c>
      <c r="H3302" s="5">
        <v>17.829999999999998</v>
      </c>
      <c r="I3302" s="5">
        <v>160.46999999999997</v>
      </c>
      <c r="J3302" s="5">
        <f t="shared" si="51"/>
        <v>31.5</v>
      </c>
    </row>
    <row r="3303" spans="1:10" x14ac:dyDescent="0.35">
      <c r="A3303" s="2" t="s">
        <v>2</v>
      </c>
      <c r="B3303" s="2" t="s">
        <v>551</v>
      </c>
      <c r="C3303" s="2" t="s">
        <v>3</v>
      </c>
      <c r="D3303" s="2" t="s">
        <v>162</v>
      </c>
      <c r="E3303" s="3">
        <v>42610</v>
      </c>
      <c r="F3303" s="2" t="s">
        <v>5</v>
      </c>
      <c r="G3303" s="5">
        <v>4</v>
      </c>
      <c r="H3303" s="5">
        <v>12.42</v>
      </c>
      <c r="I3303" s="5">
        <v>49.68</v>
      </c>
      <c r="J3303" s="5">
        <f t="shared" si="51"/>
        <v>8</v>
      </c>
    </row>
    <row r="3304" spans="1:10" x14ac:dyDescent="0.35">
      <c r="A3304" s="2" t="s">
        <v>2</v>
      </c>
      <c r="B3304" s="2" t="s">
        <v>550</v>
      </c>
      <c r="C3304" s="2" t="s">
        <v>3</v>
      </c>
      <c r="D3304" s="2" t="s">
        <v>317</v>
      </c>
      <c r="E3304" s="3">
        <v>42610</v>
      </c>
      <c r="F3304" s="2" t="s">
        <v>5</v>
      </c>
      <c r="G3304" s="5">
        <v>4</v>
      </c>
      <c r="H3304" s="5">
        <v>12.42</v>
      </c>
      <c r="I3304" s="5">
        <v>49.68</v>
      </c>
      <c r="J3304" s="5">
        <f t="shared" si="51"/>
        <v>8</v>
      </c>
    </row>
    <row r="3305" spans="1:10" x14ac:dyDescent="0.35">
      <c r="A3305" s="2" t="s">
        <v>2</v>
      </c>
      <c r="B3305" s="2" t="s">
        <v>549</v>
      </c>
      <c r="C3305" s="2" t="s">
        <v>3</v>
      </c>
      <c r="D3305" s="2" t="s">
        <v>305</v>
      </c>
      <c r="E3305" s="3">
        <v>42610</v>
      </c>
      <c r="F3305" s="2" t="s">
        <v>18</v>
      </c>
      <c r="G3305" s="5">
        <v>8</v>
      </c>
      <c r="H3305" s="5">
        <v>53.35</v>
      </c>
      <c r="I3305" s="5">
        <v>426.8</v>
      </c>
      <c r="J3305" s="5">
        <f t="shared" si="51"/>
        <v>48</v>
      </c>
    </row>
    <row r="3306" spans="1:10" x14ac:dyDescent="0.35">
      <c r="A3306" s="2" t="s">
        <v>8</v>
      </c>
      <c r="B3306" s="2" t="s">
        <v>43</v>
      </c>
      <c r="C3306" s="2" t="s">
        <v>10</v>
      </c>
      <c r="D3306" s="2" t="s">
        <v>350</v>
      </c>
      <c r="E3306" s="3">
        <v>42610</v>
      </c>
      <c r="F3306" s="2" t="s">
        <v>18</v>
      </c>
      <c r="G3306" s="5">
        <v>3</v>
      </c>
      <c r="H3306" s="5">
        <v>53.35</v>
      </c>
      <c r="I3306" s="5">
        <v>160.05000000000001</v>
      </c>
      <c r="J3306" s="5">
        <f t="shared" si="51"/>
        <v>18</v>
      </c>
    </row>
    <row r="3307" spans="1:10" x14ac:dyDescent="0.35">
      <c r="A3307" s="2" t="s">
        <v>2</v>
      </c>
      <c r="B3307" s="2" t="s">
        <v>6</v>
      </c>
      <c r="C3307" s="2" t="s">
        <v>3</v>
      </c>
      <c r="D3307" s="2" t="s">
        <v>285</v>
      </c>
      <c r="E3307" s="3">
        <v>42611</v>
      </c>
      <c r="F3307" s="2" t="s">
        <v>18</v>
      </c>
      <c r="G3307" s="5">
        <v>8</v>
      </c>
      <c r="H3307" s="5">
        <v>53.35</v>
      </c>
      <c r="I3307" s="5">
        <v>426.8</v>
      </c>
      <c r="J3307" s="5">
        <f t="shared" si="51"/>
        <v>48</v>
      </c>
    </row>
    <row r="3308" spans="1:10" x14ac:dyDescent="0.35">
      <c r="A3308" s="2" t="s">
        <v>2</v>
      </c>
      <c r="B3308" s="2" t="s">
        <v>549</v>
      </c>
      <c r="C3308" s="2" t="s">
        <v>3</v>
      </c>
      <c r="D3308" s="2" t="s">
        <v>230</v>
      </c>
      <c r="E3308" s="3">
        <v>42611</v>
      </c>
      <c r="F3308" s="2" t="s">
        <v>5</v>
      </c>
      <c r="G3308" s="5">
        <v>7</v>
      </c>
      <c r="H3308" s="5">
        <v>12.42</v>
      </c>
      <c r="I3308" s="5">
        <v>86.94</v>
      </c>
      <c r="J3308" s="5">
        <f t="shared" si="51"/>
        <v>14</v>
      </c>
    </row>
    <row r="3309" spans="1:10" x14ac:dyDescent="0.35">
      <c r="A3309" s="2" t="s">
        <v>16</v>
      </c>
      <c r="B3309" s="2" t="s">
        <v>9</v>
      </c>
      <c r="C3309" s="2" t="s">
        <v>10</v>
      </c>
      <c r="D3309" s="2" t="s">
        <v>356</v>
      </c>
      <c r="E3309" s="3">
        <v>42611</v>
      </c>
      <c r="F3309" s="2" t="s">
        <v>5</v>
      </c>
      <c r="G3309" s="5">
        <v>6</v>
      </c>
      <c r="H3309" s="5">
        <v>12.42</v>
      </c>
      <c r="I3309" s="5">
        <v>74.52</v>
      </c>
      <c r="J3309" s="5">
        <f t="shared" si="51"/>
        <v>12</v>
      </c>
    </row>
    <row r="3310" spans="1:10" x14ac:dyDescent="0.35">
      <c r="A3310" s="2" t="s">
        <v>2</v>
      </c>
      <c r="B3310" s="2" t="s">
        <v>551</v>
      </c>
      <c r="C3310" s="2" t="s">
        <v>3</v>
      </c>
      <c r="D3310" s="2" t="s">
        <v>62</v>
      </c>
      <c r="E3310" s="3">
        <v>42611</v>
      </c>
      <c r="F3310" s="2" t="s">
        <v>5</v>
      </c>
      <c r="G3310" s="5">
        <v>9</v>
      </c>
      <c r="H3310" s="5">
        <v>12.42</v>
      </c>
      <c r="I3310" s="5">
        <v>111.78</v>
      </c>
      <c r="J3310" s="5">
        <f t="shared" si="51"/>
        <v>18</v>
      </c>
    </row>
    <row r="3311" spans="1:10" x14ac:dyDescent="0.35">
      <c r="A3311" s="2" t="s">
        <v>8</v>
      </c>
      <c r="B3311" s="2" t="s">
        <v>9</v>
      </c>
      <c r="C3311" s="2" t="s">
        <v>10</v>
      </c>
      <c r="D3311" s="2" t="s">
        <v>534</v>
      </c>
      <c r="E3311" s="3">
        <v>42611</v>
      </c>
      <c r="F3311" s="2" t="s">
        <v>5</v>
      </c>
      <c r="G3311" s="5">
        <v>8</v>
      </c>
      <c r="H3311" s="5">
        <v>12.42</v>
      </c>
      <c r="I3311" s="5">
        <v>99.36</v>
      </c>
      <c r="J3311" s="5">
        <f t="shared" si="51"/>
        <v>16</v>
      </c>
    </row>
    <row r="3312" spans="1:10" x14ac:dyDescent="0.35">
      <c r="A3312" s="2" t="s">
        <v>16</v>
      </c>
      <c r="B3312" s="2" t="s">
        <v>25</v>
      </c>
      <c r="C3312" s="2" t="s">
        <v>10</v>
      </c>
      <c r="D3312" s="2" t="s">
        <v>516</v>
      </c>
      <c r="E3312" s="3">
        <v>42611</v>
      </c>
      <c r="F3312" s="2" t="s">
        <v>18</v>
      </c>
      <c r="G3312" s="5">
        <v>6</v>
      </c>
      <c r="H3312" s="5">
        <v>53.35</v>
      </c>
      <c r="I3312" s="5">
        <v>320.10000000000002</v>
      </c>
      <c r="J3312" s="5">
        <f t="shared" si="51"/>
        <v>36</v>
      </c>
    </row>
    <row r="3313" spans="1:10" x14ac:dyDescent="0.35">
      <c r="A3313" s="2" t="s">
        <v>2</v>
      </c>
      <c r="B3313" s="2" t="s">
        <v>551</v>
      </c>
      <c r="C3313" s="2" t="s">
        <v>3</v>
      </c>
      <c r="D3313" s="2" t="s">
        <v>353</v>
      </c>
      <c r="E3313" s="3">
        <v>42611</v>
      </c>
      <c r="F3313" s="2" t="s">
        <v>18</v>
      </c>
      <c r="G3313" s="5">
        <v>2</v>
      </c>
      <c r="H3313" s="5">
        <v>53.35</v>
      </c>
      <c r="I3313" s="5">
        <v>106.7</v>
      </c>
      <c r="J3313" s="5">
        <f t="shared" si="51"/>
        <v>12</v>
      </c>
    </row>
    <row r="3314" spans="1:10" x14ac:dyDescent="0.35">
      <c r="A3314" s="2" t="s">
        <v>8</v>
      </c>
      <c r="B3314" s="2" t="s">
        <v>25</v>
      </c>
      <c r="C3314" s="2" t="s">
        <v>10</v>
      </c>
      <c r="D3314" s="2" t="s">
        <v>75</v>
      </c>
      <c r="E3314" s="3">
        <v>42611</v>
      </c>
      <c r="F3314" s="2" t="s">
        <v>5</v>
      </c>
      <c r="G3314" s="5">
        <v>4</v>
      </c>
      <c r="H3314" s="5">
        <v>12.42</v>
      </c>
      <c r="I3314" s="5">
        <v>49.68</v>
      </c>
      <c r="J3314" s="5">
        <f t="shared" si="51"/>
        <v>8</v>
      </c>
    </row>
    <row r="3315" spans="1:10" x14ac:dyDescent="0.35">
      <c r="A3315" s="2" t="s">
        <v>2</v>
      </c>
      <c r="B3315" s="2" t="s">
        <v>551</v>
      </c>
      <c r="C3315" s="2" t="s">
        <v>3</v>
      </c>
      <c r="D3315" s="2" t="s">
        <v>409</v>
      </c>
      <c r="E3315" s="3">
        <v>42611</v>
      </c>
      <c r="F3315" s="2" t="s">
        <v>15</v>
      </c>
      <c r="G3315" s="5">
        <v>4</v>
      </c>
      <c r="H3315" s="5">
        <v>17.829999999999998</v>
      </c>
      <c r="I3315" s="5">
        <v>71.319999999999993</v>
      </c>
      <c r="J3315" s="5">
        <f t="shared" si="51"/>
        <v>14</v>
      </c>
    </row>
    <row r="3316" spans="1:10" x14ac:dyDescent="0.35">
      <c r="A3316" s="2" t="s">
        <v>2</v>
      </c>
      <c r="B3316" s="2" t="s">
        <v>6</v>
      </c>
      <c r="C3316" s="2" t="s">
        <v>3</v>
      </c>
      <c r="D3316" s="2" t="s">
        <v>526</v>
      </c>
      <c r="E3316" s="3">
        <v>42611</v>
      </c>
      <c r="F3316" s="2" t="s">
        <v>5</v>
      </c>
      <c r="G3316" s="5">
        <v>2</v>
      </c>
      <c r="H3316" s="5">
        <v>12.42</v>
      </c>
      <c r="I3316" s="5">
        <v>24.84</v>
      </c>
      <c r="J3316" s="5">
        <f t="shared" si="51"/>
        <v>4</v>
      </c>
    </row>
    <row r="3317" spans="1:10" x14ac:dyDescent="0.35">
      <c r="A3317" s="2" t="s">
        <v>21</v>
      </c>
      <c r="B3317" s="2" t="s">
        <v>6</v>
      </c>
      <c r="C3317" s="2" t="s">
        <v>3</v>
      </c>
      <c r="D3317" s="2" t="s">
        <v>207</v>
      </c>
      <c r="E3317" s="3">
        <v>42611</v>
      </c>
      <c r="F3317" s="2" t="s">
        <v>5</v>
      </c>
      <c r="G3317" s="5">
        <v>4</v>
      </c>
      <c r="H3317" s="5">
        <v>12.42</v>
      </c>
      <c r="I3317" s="5">
        <v>49.68</v>
      </c>
      <c r="J3317" s="5">
        <f t="shared" si="51"/>
        <v>8</v>
      </c>
    </row>
    <row r="3318" spans="1:10" x14ac:dyDescent="0.35">
      <c r="A3318" s="2" t="s">
        <v>16</v>
      </c>
      <c r="B3318" s="2" t="s">
        <v>9</v>
      </c>
      <c r="C3318" s="2" t="s">
        <v>10</v>
      </c>
      <c r="D3318" s="2" t="s">
        <v>337</v>
      </c>
      <c r="E3318" s="3">
        <v>42611</v>
      </c>
      <c r="F3318" s="2" t="s">
        <v>12</v>
      </c>
      <c r="G3318" s="5">
        <v>4</v>
      </c>
      <c r="H3318" s="5">
        <v>16.32</v>
      </c>
      <c r="I3318" s="5">
        <v>65.28</v>
      </c>
      <c r="J3318" s="5">
        <f t="shared" si="51"/>
        <v>12</v>
      </c>
    </row>
    <row r="3319" spans="1:10" x14ac:dyDescent="0.35">
      <c r="A3319" s="2" t="s">
        <v>21</v>
      </c>
      <c r="B3319" s="2" t="s">
        <v>551</v>
      </c>
      <c r="C3319" s="2" t="s">
        <v>3</v>
      </c>
      <c r="D3319" s="2" t="s">
        <v>111</v>
      </c>
      <c r="E3319" s="3">
        <v>42611</v>
      </c>
      <c r="F3319" s="2" t="s">
        <v>15</v>
      </c>
      <c r="G3319" s="5">
        <v>9</v>
      </c>
      <c r="H3319" s="5">
        <v>17.829999999999998</v>
      </c>
      <c r="I3319" s="5">
        <v>160.46999999999997</v>
      </c>
      <c r="J3319" s="5">
        <f t="shared" si="51"/>
        <v>31.5</v>
      </c>
    </row>
    <row r="3320" spans="1:10" x14ac:dyDescent="0.35">
      <c r="A3320" s="2" t="s">
        <v>21</v>
      </c>
      <c r="B3320" s="2" t="s">
        <v>6</v>
      </c>
      <c r="C3320" s="2" t="s">
        <v>3</v>
      </c>
      <c r="D3320" s="2" t="s">
        <v>217</v>
      </c>
      <c r="E3320" s="3">
        <v>42611</v>
      </c>
      <c r="F3320" s="2" t="s">
        <v>15</v>
      </c>
      <c r="G3320" s="5">
        <v>2</v>
      </c>
      <c r="H3320" s="5">
        <v>17.829999999999998</v>
      </c>
      <c r="I3320" s="5">
        <v>35.659999999999997</v>
      </c>
      <c r="J3320" s="5">
        <f t="shared" si="51"/>
        <v>7</v>
      </c>
    </row>
    <row r="3321" spans="1:10" x14ac:dyDescent="0.35">
      <c r="A3321" s="2" t="s">
        <v>2</v>
      </c>
      <c r="B3321" s="2" t="s">
        <v>549</v>
      </c>
      <c r="C3321" s="2" t="s">
        <v>3</v>
      </c>
      <c r="D3321" s="2" t="s">
        <v>127</v>
      </c>
      <c r="E3321" s="3">
        <v>42611</v>
      </c>
      <c r="F3321" s="2" t="s">
        <v>15</v>
      </c>
      <c r="G3321" s="5">
        <v>6</v>
      </c>
      <c r="H3321" s="5">
        <v>17.829999999999998</v>
      </c>
      <c r="I3321" s="5">
        <v>106.97999999999999</v>
      </c>
      <c r="J3321" s="5">
        <f t="shared" si="51"/>
        <v>21</v>
      </c>
    </row>
    <row r="3322" spans="1:10" x14ac:dyDescent="0.35">
      <c r="A3322" s="2" t="s">
        <v>2</v>
      </c>
      <c r="B3322" s="2" t="s">
        <v>551</v>
      </c>
      <c r="C3322" s="2" t="s">
        <v>3</v>
      </c>
      <c r="D3322" s="2" t="s">
        <v>155</v>
      </c>
      <c r="E3322" s="3">
        <v>42611</v>
      </c>
      <c r="F3322" s="2" t="s">
        <v>5</v>
      </c>
      <c r="G3322" s="5">
        <v>10</v>
      </c>
      <c r="H3322" s="5">
        <v>12.42</v>
      </c>
      <c r="I3322" s="5">
        <v>124.2</v>
      </c>
      <c r="J3322" s="5">
        <f t="shared" si="51"/>
        <v>20</v>
      </c>
    </row>
    <row r="3323" spans="1:10" x14ac:dyDescent="0.35">
      <c r="A3323" s="2" t="s">
        <v>16</v>
      </c>
      <c r="B3323" s="2" t="s">
        <v>25</v>
      </c>
      <c r="C3323" s="2" t="s">
        <v>10</v>
      </c>
      <c r="D3323" s="2" t="s">
        <v>291</v>
      </c>
      <c r="E3323" s="3">
        <v>42611</v>
      </c>
      <c r="F3323" s="2" t="s">
        <v>18</v>
      </c>
      <c r="G3323" s="5">
        <v>6</v>
      </c>
      <c r="H3323" s="5">
        <v>53.35</v>
      </c>
      <c r="I3323" s="5">
        <v>320.10000000000002</v>
      </c>
      <c r="J3323" s="5">
        <f t="shared" si="51"/>
        <v>36</v>
      </c>
    </row>
    <row r="3324" spans="1:10" x14ac:dyDescent="0.35">
      <c r="A3324" s="2" t="s">
        <v>2</v>
      </c>
      <c r="B3324" s="2" t="s">
        <v>549</v>
      </c>
      <c r="C3324" s="2" t="s">
        <v>3</v>
      </c>
      <c r="D3324" s="2" t="s">
        <v>319</v>
      </c>
      <c r="E3324" s="3">
        <v>42611</v>
      </c>
      <c r="F3324" s="2" t="s">
        <v>5</v>
      </c>
      <c r="G3324" s="5">
        <v>4</v>
      </c>
      <c r="H3324" s="5">
        <v>12.42</v>
      </c>
      <c r="I3324" s="5">
        <v>49.68</v>
      </c>
      <c r="J3324" s="5">
        <f t="shared" si="51"/>
        <v>8</v>
      </c>
    </row>
    <row r="3325" spans="1:10" x14ac:dyDescent="0.35">
      <c r="A3325" s="2" t="s">
        <v>2</v>
      </c>
      <c r="B3325" s="2" t="s">
        <v>6</v>
      </c>
      <c r="C3325" s="2" t="s">
        <v>3</v>
      </c>
      <c r="D3325" s="2" t="s">
        <v>215</v>
      </c>
      <c r="E3325" s="3">
        <v>42612</v>
      </c>
      <c r="F3325" s="2" t="s">
        <v>5</v>
      </c>
      <c r="G3325" s="5">
        <v>5</v>
      </c>
      <c r="H3325" s="5">
        <v>12.42</v>
      </c>
      <c r="I3325" s="5">
        <v>62.1</v>
      </c>
      <c r="J3325" s="5">
        <f t="shared" si="51"/>
        <v>10</v>
      </c>
    </row>
    <row r="3326" spans="1:10" x14ac:dyDescent="0.35">
      <c r="A3326" s="2" t="s">
        <v>16</v>
      </c>
      <c r="B3326" s="2" t="s">
        <v>9</v>
      </c>
      <c r="C3326" s="2" t="s">
        <v>10</v>
      </c>
      <c r="D3326" s="2" t="s">
        <v>474</v>
      </c>
      <c r="E3326" s="3">
        <v>42612</v>
      </c>
      <c r="F3326" s="2" t="s">
        <v>5</v>
      </c>
      <c r="G3326" s="5">
        <v>1</v>
      </c>
      <c r="H3326" s="5">
        <v>12.42</v>
      </c>
      <c r="I3326" s="5">
        <v>12.42</v>
      </c>
      <c r="J3326" s="5">
        <f t="shared" si="51"/>
        <v>2</v>
      </c>
    </row>
    <row r="3327" spans="1:10" x14ac:dyDescent="0.35">
      <c r="A3327" s="2" t="s">
        <v>2</v>
      </c>
      <c r="B3327" s="2" t="s">
        <v>551</v>
      </c>
      <c r="C3327" s="2" t="s">
        <v>3</v>
      </c>
      <c r="D3327" s="2" t="s">
        <v>78</v>
      </c>
      <c r="E3327" s="3">
        <v>42612</v>
      </c>
      <c r="F3327" s="2" t="s">
        <v>15</v>
      </c>
      <c r="G3327" s="5">
        <v>10</v>
      </c>
      <c r="H3327" s="5">
        <v>17.829999999999998</v>
      </c>
      <c r="I3327" s="5">
        <v>178.29999999999998</v>
      </c>
      <c r="J3327" s="5">
        <f t="shared" si="51"/>
        <v>35</v>
      </c>
    </row>
    <row r="3328" spans="1:10" x14ac:dyDescent="0.35">
      <c r="A3328" s="2" t="s">
        <v>21</v>
      </c>
      <c r="B3328" s="2" t="s">
        <v>549</v>
      </c>
      <c r="C3328" s="2" t="s">
        <v>3</v>
      </c>
      <c r="D3328" s="2" t="s">
        <v>315</v>
      </c>
      <c r="E3328" s="3">
        <v>42612</v>
      </c>
      <c r="F3328" s="2" t="s">
        <v>5</v>
      </c>
      <c r="G3328" s="5">
        <v>4</v>
      </c>
      <c r="H3328" s="5">
        <v>12.42</v>
      </c>
      <c r="I3328" s="5">
        <v>49.68</v>
      </c>
      <c r="J3328" s="5">
        <f t="shared" si="51"/>
        <v>8</v>
      </c>
    </row>
    <row r="3329" spans="1:10" x14ac:dyDescent="0.35">
      <c r="A3329" s="2" t="s">
        <v>16</v>
      </c>
      <c r="B3329" s="2" t="s">
        <v>43</v>
      </c>
      <c r="C3329" s="2" t="s">
        <v>10</v>
      </c>
      <c r="D3329" s="2" t="s">
        <v>267</v>
      </c>
      <c r="E3329" s="3">
        <v>42612</v>
      </c>
      <c r="F3329" s="2" t="s">
        <v>15</v>
      </c>
      <c r="G3329" s="5">
        <v>8</v>
      </c>
      <c r="H3329" s="5">
        <v>17.829999999999998</v>
      </c>
      <c r="I3329" s="5">
        <v>142.63999999999999</v>
      </c>
      <c r="J3329" s="5">
        <f t="shared" si="51"/>
        <v>28</v>
      </c>
    </row>
    <row r="3330" spans="1:10" x14ac:dyDescent="0.35">
      <c r="A3330" s="2" t="s">
        <v>2</v>
      </c>
      <c r="B3330" s="2" t="s">
        <v>551</v>
      </c>
      <c r="C3330" s="2" t="s">
        <v>3</v>
      </c>
      <c r="D3330" s="2" t="s">
        <v>425</v>
      </c>
      <c r="E3330" s="3">
        <v>42612</v>
      </c>
      <c r="F3330" s="2" t="s">
        <v>18</v>
      </c>
      <c r="G3330" s="5">
        <v>5</v>
      </c>
      <c r="H3330" s="5">
        <v>53.35</v>
      </c>
      <c r="I3330" s="5">
        <v>266.75</v>
      </c>
      <c r="J3330" s="5">
        <f t="shared" si="51"/>
        <v>30</v>
      </c>
    </row>
    <row r="3331" spans="1:10" x14ac:dyDescent="0.35">
      <c r="A3331" s="2" t="s">
        <v>16</v>
      </c>
      <c r="B3331" s="2" t="s">
        <v>25</v>
      </c>
      <c r="C3331" s="2" t="s">
        <v>10</v>
      </c>
      <c r="D3331" s="2" t="s">
        <v>472</v>
      </c>
      <c r="E3331" s="3">
        <v>42612</v>
      </c>
      <c r="F3331" s="2" t="s">
        <v>5</v>
      </c>
      <c r="G3331" s="5">
        <v>5</v>
      </c>
      <c r="H3331" s="5">
        <v>12.42</v>
      </c>
      <c r="I3331" s="5">
        <v>62.1</v>
      </c>
      <c r="J3331" s="5">
        <f t="shared" ref="J3331:J3394" si="52">IF(F3331="Junk",G3331*2,IF(F3331="Stuff",G3331*3,IF(F3331="Things",G3331*3.5,G3331*6)))</f>
        <v>10</v>
      </c>
    </row>
    <row r="3332" spans="1:10" x14ac:dyDescent="0.35">
      <c r="A3332" s="2" t="s">
        <v>21</v>
      </c>
      <c r="B3332" s="2" t="s">
        <v>551</v>
      </c>
      <c r="C3332" s="2" t="s">
        <v>3</v>
      </c>
      <c r="D3332" s="2" t="s">
        <v>422</v>
      </c>
      <c r="E3332" s="3">
        <v>42612</v>
      </c>
      <c r="F3332" s="2" t="s">
        <v>15</v>
      </c>
      <c r="G3332" s="5">
        <v>3</v>
      </c>
      <c r="H3332" s="5">
        <v>17.829999999999998</v>
      </c>
      <c r="I3332" s="5">
        <v>53.489999999999995</v>
      </c>
      <c r="J3332" s="5">
        <f t="shared" si="52"/>
        <v>10.5</v>
      </c>
    </row>
    <row r="3333" spans="1:10" x14ac:dyDescent="0.35">
      <c r="A3333" s="2" t="s">
        <v>21</v>
      </c>
      <c r="B3333" s="2" t="s">
        <v>551</v>
      </c>
      <c r="C3333" s="2" t="s">
        <v>3</v>
      </c>
      <c r="D3333" s="2" t="s">
        <v>160</v>
      </c>
      <c r="E3333" s="3">
        <v>42613</v>
      </c>
      <c r="F3333" s="2" t="s">
        <v>5</v>
      </c>
      <c r="G3333" s="5">
        <v>3</v>
      </c>
      <c r="H3333" s="5">
        <v>12.42</v>
      </c>
      <c r="I3333" s="5">
        <v>37.26</v>
      </c>
      <c r="J3333" s="5">
        <f t="shared" si="52"/>
        <v>6</v>
      </c>
    </row>
    <row r="3334" spans="1:10" x14ac:dyDescent="0.35">
      <c r="A3334" s="2" t="s">
        <v>16</v>
      </c>
      <c r="B3334" s="2" t="s">
        <v>43</v>
      </c>
      <c r="C3334" s="2" t="s">
        <v>10</v>
      </c>
      <c r="D3334" s="2" t="s">
        <v>192</v>
      </c>
      <c r="E3334" s="3">
        <v>42613</v>
      </c>
      <c r="F3334" s="2" t="s">
        <v>15</v>
      </c>
      <c r="G3334" s="5">
        <v>6</v>
      </c>
      <c r="H3334" s="5">
        <v>17.829999999999998</v>
      </c>
      <c r="I3334" s="5">
        <v>106.97999999999999</v>
      </c>
      <c r="J3334" s="5">
        <f t="shared" si="52"/>
        <v>21</v>
      </c>
    </row>
    <row r="3335" spans="1:10" x14ac:dyDescent="0.35">
      <c r="A3335" s="2" t="s">
        <v>16</v>
      </c>
      <c r="B3335" s="2" t="s">
        <v>25</v>
      </c>
      <c r="C3335" s="2" t="s">
        <v>10</v>
      </c>
      <c r="D3335" s="2" t="s">
        <v>530</v>
      </c>
      <c r="E3335" s="3">
        <v>42613</v>
      </c>
      <c r="F3335" s="2" t="s">
        <v>12</v>
      </c>
      <c r="G3335" s="5">
        <v>7</v>
      </c>
      <c r="H3335" s="5">
        <v>16.32</v>
      </c>
      <c r="I3335" s="5">
        <v>114.24000000000001</v>
      </c>
      <c r="J3335" s="5">
        <f t="shared" si="52"/>
        <v>21</v>
      </c>
    </row>
    <row r="3336" spans="1:10" x14ac:dyDescent="0.35">
      <c r="A3336" s="2" t="s">
        <v>37</v>
      </c>
      <c r="B3336" s="2" t="s">
        <v>551</v>
      </c>
      <c r="C3336" s="2" t="s">
        <v>3</v>
      </c>
      <c r="D3336" s="2" t="s">
        <v>423</v>
      </c>
      <c r="E3336" s="3">
        <v>42613</v>
      </c>
      <c r="F3336" s="2" t="s">
        <v>18</v>
      </c>
      <c r="G3336" s="5">
        <v>2</v>
      </c>
      <c r="H3336" s="5">
        <v>53.35</v>
      </c>
      <c r="I3336" s="5">
        <v>106.7</v>
      </c>
      <c r="J3336" s="5">
        <f t="shared" si="52"/>
        <v>12</v>
      </c>
    </row>
    <row r="3337" spans="1:10" x14ac:dyDescent="0.35">
      <c r="A3337" s="2" t="s">
        <v>2</v>
      </c>
      <c r="B3337" s="2" t="s">
        <v>551</v>
      </c>
      <c r="C3337" s="2" t="s">
        <v>3</v>
      </c>
      <c r="D3337" s="2" t="s">
        <v>496</v>
      </c>
      <c r="E3337" s="3">
        <v>42613</v>
      </c>
      <c r="F3337" s="2" t="s">
        <v>5</v>
      </c>
      <c r="G3337" s="5">
        <v>7</v>
      </c>
      <c r="H3337" s="5">
        <v>12.42</v>
      </c>
      <c r="I3337" s="5">
        <v>86.94</v>
      </c>
      <c r="J3337" s="5">
        <f t="shared" si="52"/>
        <v>14</v>
      </c>
    </row>
    <row r="3338" spans="1:10" x14ac:dyDescent="0.35">
      <c r="A3338" s="2" t="s">
        <v>37</v>
      </c>
      <c r="B3338" s="2" t="s">
        <v>6</v>
      </c>
      <c r="C3338" s="2" t="s">
        <v>3</v>
      </c>
      <c r="D3338" s="2" t="s">
        <v>443</v>
      </c>
      <c r="E3338" s="3">
        <v>42613</v>
      </c>
      <c r="F3338" s="2" t="s">
        <v>5</v>
      </c>
      <c r="G3338" s="5">
        <v>4</v>
      </c>
      <c r="H3338" s="5">
        <v>12.42</v>
      </c>
      <c r="I3338" s="5">
        <v>49.68</v>
      </c>
      <c r="J3338" s="5">
        <f t="shared" si="52"/>
        <v>8</v>
      </c>
    </row>
    <row r="3339" spans="1:10" x14ac:dyDescent="0.35">
      <c r="A3339" s="2" t="s">
        <v>21</v>
      </c>
      <c r="B3339" s="2" t="s">
        <v>550</v>
      </c>
      <c r="C3339" s="2" t="s">
        <v>3</v>
      </c>
      <c r="D3339" s="2" t="s">
        <v>485</v>
      </c>
      <c r="E3339" s="3">
        <v>42613</v>
      </c>
      <c r="F3339" s="2" t="s">
        <v>5</v>
      </c>
      <c r="G3339" s="5">
        <v>1</v>
      </c>
      <c r="H3339" s="5">
        <v>12.42</v>
      </c>
      <c r="I3339" s="5">
        <v>12.42</v>
      </c>
      <c r="J3339" s="5">
        <f t="shared" si="52"/>
        <v>2</v>
      </c>
    </row>
    <row r="3340" spans="1:10" x14ac:dyDescent="0.35">
      <c r="A3340" s="2" t="s">
        <v>2</v>
      </c>
      <c r="B3340" s="2" t="s">
        <v>550</v>
      </c>
      <c r="C3340" s="2" t="s">
        <v>3</v>
      </c>
      <c r="D3340" s="2" t="s">
        <v>226</v>
      </c>
      <c r="E3340" s="3">
        <v>42613</v>
      </c>
      <c r="F3340" s="2" t="s">
        <v>5</v>
      </c>
      <c r="G3340" s="5">
        <v>4</v>
      </c>
      <c r="H3340" s="5">
        <v>12.42</v>
      </c>
      <c r="I3340" s="5">
        <v>49.68</v>
      </c>
      <c r="J3340" s="5">
        <f t="shared" si="52"/>
        <v>8</v>
      </c>
    </row>
    <row r="3341" spans="1:10" x14ac:dyDescent="0.35">
      <c r="A3341" s="2" t="s">
        <v>21</v>
      </c>
      <c r="B3341" s="2" t="s">
        <v>551</v>
      </c>
      <c r="C3341" s="2" t="s">
        <v>3</v>
      </c>
      <c r="D3341" s="2" t="s">
        <v>329</v>
      </c>
      <c r="E3341" s="3">
        <v>42613</v>
      </c>
      <c r="F3341" s="2" t="s">
        <v>12</v>
      </c>
      <c r="G3341" s="5">
        <v>9</v>
      </c>
      <c r="H3341" s="5">
        <v>16.32</v>
      </c>
      <c r="I3341" s="5">
        <v>146.88</v>
      </c>
      <c r="J3341" s="5">
        <f t="shared" si="52"/>
        <v>27</v>
      </c>
    </row>
    <row r="3342" spans="1:10" x14ac:dyDescent="0.35">
      <c r="A3342" s="2" t="s">
        <v>21</v>
      </c>
      <c r="B3342" s="2" t="s">
        <v>6</v>
      </c>
      <c r="C3342" s="2" t="s">
        <v>3</v>
      </c>
      <c r="D3342" s="2" t="s">
        <v>34</v>
      </c>
      <c r="E3342" s="3">
        <v>42613</v>
      </c>
      <c r="F3342" s="2" t="s">
        <v>18</v>
      </c>
      <c r="G3342" s="5">
        <v>2</v>
      </c>
      <c r="H3342" s="5">
        <v>53.35</v>
      </c>
      <c r="I3342" s="5">
        <v>106.7</v>
      </c>
      <c r="J3342" s="5">
        <f t="shared" si="52"/>
        <v>12</v>
      </c>
    </row>
    <row r="3343" spans="1:10" x14ac:dyDescent="0.35">
      <c r="A3343" s="2" t="s">
        <v>16</v>
      </c>
      <c r="B3343" s="2" t="s">
        <v>25</v>
      </c>
      <c r="C3343" s="2" t="s">
        <v>10</v>
      </c>
      <c r="D3343" s="2" t="s">
        <v>64</v>
      </c>
      <c r="E3343" s="3">
        <v>42613</v>
      </c>
      <c r="F3343" s="2" t="s">
        <v>15</v>
      </c>
      <c r="G3343" s="5">
        <v>2</v>
      </c>
      <c r="H3343" s="5">
        <v>17.829999999999998</v>
      </c>
      <c r="I3343" s="5">
        <v>35.659999999999997</v>
      </c>
      <c r="J3343" s="5">
        <f t="shared" si="52"/>
        <v>7</v>
      </c>
    </row>
    <row r="3344" spans="1:10" x14ac:dyDescent="0.35">
      <c r="A3344" s="2" t="s">
        <v>37</v>
      </c>
      <c r="B3344" s="2" t="s">
        <v>551</v>
      </c>
      <c r="C3344" s="2" t="s">
        <v>3</v>
      </c>
      <c r="D3344" s="2" t="s">
        <v>90</v>
      </c>
      <c r="E3344" s="3">
        <v>42613</v>
      </c>
      <c r="F3344" s="2" t="s">
        <v>15</v>
      </c>
      <c r="G3344" s="5">
        <v>9</v>
      </c>
      <c r="H3344" s="5">
        <v>17.829999999999998</v>
      </c>
      <c r="I3344" s="5">
        <v>160.46999999999997</v>
      </c>
      <c r="J3344" s="5">
        <f t="shared" si="52"/>
        <v>31.5</v>
      </c>
    </row>
    <row r="3345" spans="1:10" x14ac:dyDescent="0.35">
      <c r="A3345" s="2" t="s">
        <v>2</v>
      </c>
      <c r="B3345" s="2" t="s">
        <v>6</v>
      </c>
      <c r="C3345" s="2" t="s">
        <v>3</v>
      </c>
      <c r="D3345" s="2" t="s">
        <v>484</v>
      </c>
      <c r="E3345" s="3">
        <v>42613</v>
      </c>
      <c r="F3345" s="2" t="s">
        <v>5</v>
      </c>
      <c r="G3345" s="5">
        <v>4</v>
      </c>
      <c r="H3345" s="5">
        <v>12.42</v>
      </c>
      <c r="I3345" s="5">
        <v>49.68</v>
      </c>
      <c r="J3345" s="5">
        <f t="shared" si="52"/>
        <v>8</v>
      </c>
    </row>
    <row r="3346" spans="1:10" x14ac:dyDescent="0.35">
      <c r="A3346" s="2" t="s">
        <v>21</v>
      </c>
      <c r="B3346" s="2" t="s">
        <v>549</v>
      </c>
      <c r="C3346" s="2" t="s">
        <v>3</v>
      </c>
      <c r="D3346" s="2" t="s">
        <v>319</v>
      </c>
      <c r="E3346" s="3">
        <v>42614</v>
      </c>
      <c r="F3346" s="2" t="s">
        <v>18</v>
      </c>
      <c r="G3346" s="5">
        <v>4</v>
      </c>
      <c r="H3346" s="5">
        <v>53.35</v>
      </c>
      <c r="I3346" s="5">
        <v>213.4</v>
      </c>
      <c r="J3346" s="5">
        <f t="shared" si="52"/>
        <v>24</v>
      </c>
    </row>
    <row r="3347" spans="1:10" x14ac:dyDescent="0.35">
      <c r="A3347" s="2" t="s">
        <v>8</v>
      </c>
      <c r="B3347" s="2" t="s">
        <v>9</v>
      </c>
      <c r="C3347" s="2" t="s">
        <v>10</v>
      </c>
      <c r="D3347" s="2" t="s">
        <v>123</v>
      </c>
      <c r="E3347" s="3">
        <v>42614</v>
      </c>
      <c r="F3347" s="2" t="s">
        <v>18</v>
      </c>
      <c r="G3347" s="5">
        <v>9</v>
      </c>
      <c r="H3347" s="5">
        <v>53.35</v>
      </c>
      <c r="I3347" s="5">
        <v>480.15000000000003</v>
      </c>
      <c r="J3347" s="5">
        <f t="shared" si="52"/>
        <v>54</v>
      </c>
    </row>
    <row r="3348" spans="1:10" x14ac:dyDescent="0.35">
      <c r="A3348" s="2" t="s">
        <v>16</v>
      </c>
      <c r="B3348" s="2" t="s">
        <v>25</v>
      </c>
      <c r="C3348" s="2" t="s">
        <v>10</v>
      </c>
      <c r="D3348" s="2" t="s">
        <v>539</v>
      </c>
      <c r="E3348" s="3">
        <v>42614</v>
      </c>
      <c r="F3348" s="2" t="s">
        <v>5</v>
      </c>
      <c r="G3348" s="5">
        <v>10</v>
      </c>
      <c r="H3348" s="5">
        <v>12.42</v>
      </c>
      <c r="I3348" s="5">
        <v>124.2</v>
      </c>
      <c r="J3348" s="5">
        <f t="shared" si="52"/>
        <v>20</v>
      </c>
    </row>
    <row r="3349" spans="1:10" x14ac:dyDescent="0.35">
      <c r="A3349" s="2" t="s">
        <v>16</v>
      </c>
      <c r="B3349" s="2" t="s">
        <v>43</v>
      </c>
      <c r="C3349" s="2" t="s">
        <v>10</v>
      </c>
      <c r="D3349" s="2" t="s">
        <v>350</v>
      </c>
      <c r="E3349" s="3">
        <v>42614</v>
      </c>
      <c r="F3349" s="2" t="s">
        <v>5</v>
      </c>
      <c r="G3349" s="5">
        <v>1</v>
      </c>
      <c r="H3349" s="5">
        <v>12.42</v>
      </c>
      <c r="I3349" s="5">
        <v>12.42</v>
      </c>
      <c r="J3349" s="5">
        <f t="shared" si="52"/>
        <v>2</v>
      </c>
    </row>
    <row r="3350" spans="1:10" x14ac:dyDescent="0.35">
      <c r="A3350" s="2" t="s">
        <v>21</v>
      </c>
      <c r="B3350" s="2" t="s">
        <v>551</v>
      </c>
      <c r="C3350" s="2" t="s">
        <v>3</v>
      </c>
      <c r="D3350" s="2" t="s">
        <v>92</v>
      </c>
      <c r="E3350" s="3">
        <v>42614</v>
      </c>
      <c r="F3350" s="2" t="s">
        <v>5</v>
      </c>
      <c r="G3350" s="5">
        <v>10</v>
      </c>
      <c r="H3350" s="5">
        <v>12.42</v>
      </c>
      <c r="I3350" s="5">
        <v>124.2</v>
      </c>
      <c r="J3350" s="5">
        <f t="shared" si="52"/>
        <v>20</v>
      </c>
    </row>
    <row r="3351" spans="1:10" x14ac:dyDescent="0.35">
      <c r="A3351" s="2" t="s">
        <v>21</v>
      </c>
      <c r="B3351" s="2" t="s">
        <v>6</v>
      </c>
      <c r="C3351" s="2" t="s">
        <v>3</v>
      </c>
      <c r="D3351" s="2" t="s">
        <v>189</v>
      </c>
      <c r="E3351" s="3">
        <v>42614</v>
      </c>
      <c r="F3351" s="2" t="s">
        <v>15</v>
      </c>
      <c r="G3351" s="5">
        <v>3</v>
      </c>
      <c r="H3351" s="5">
        <v>17.829999999999998</v>
      </c>
      <c r="I3351" s="5">
        <v>53.489999999999995</v>
      </c>
      <c r="J3351" s="5">
        <f t="shared" si="52"/>
        <v>10.5</v>
      </c>
    </row>
    <row r="3352" spans="1:10" x14ac:dyDescent="0.35">
      <c r="A3352" s="2" t="s">
        <v>8</v>
      </c>
      <c r="B3352" s="2" t="s">
        <v>25</v>
      </c>
      <c r="C3352" s="2" t="s">
        <v>10</v>
      </c>
      <c r="D3352" s="2" t="s">
        <v>46</v>
      </c>
      <c r="E3352" s="3">
        <v>42614</v>
      </c>
      <c r="F3352" s="2" t="s">
        <v>15</v>
      </c>
      <c r="G3352" s="5">
        <v>2</v>
      </c>
      <c r="H3352" s="5">
        <v>17.829999999999998</v>
      </c>
      <c r="I3352" s="5">
        <v>35.659999999999997</v>
      </c>
      <c r="J3352" s="5">
        <f t="shared" si="52"/>
        <v>7</v>
      </c>
    </row>
    <row r="3353" spans="1:10" x14ac:dyDescent="0.35">
      <c r="A3353" s="2" t="s">
        <v>21</v>
      </c>
      <c r="B3353" s="2" t="s">
        <v>6</v>
      </c>
      <c r="C3353" s="2" t="s">
        <v>3</v>
      </c>
      <c r="D3353" s="2" t="s">
        <v>429</v>
      </c>
      <c r="E3353" s="3">
        <v>42614</v>
      </c>
      <c r="F3353" s="2" t="s">
        <v>12</v>
      </c>
      <c r="G3353" s="5">
        <v>3</v>
      </c>
      <c r="H3353" s="5">
        <v>16.32</v>
      </c>
      <c r="I3353" s="5">
        <v>48.96</v>
      </c>
      <c r="J3353" s="5">
        <f t="shared" si="52"/>
        <v>9</v>
      </c>
    </row>
    <row r="3354" spans="1:10" x14ac:dyDescent="0.35">
      <c r="A3354" s="2" t="s">
        <v>16</v>
      </c>
      <c r="B3354" s="2" t="s">
        <v>9</v>
      </c>
      <c r="C3354" s="2" t="s">
        <v>10</v>
      </c>
      <c r="D3354" s="2" t="s">
        <v>479</v>
      </c>
      <c r="E3354" s="3">
        <v>42614</v>
      </c>
      <c r="F3354" s="2" t="s">
        <v>5</v>
      </c>
      <c r="G3354" s="5">
        <v>3</v>
      </c>
      <c r="H3354" s="5">
        <v>12.42</v>
      </c>
      <c r="I3354" s="5">
        <v>37.26</v>
      </c>
      <c r="J3354" s="5">
        <f t="shared" si="52"/>
        <v>6</v>
      </c>
    </row>
    <row r="3355" spans="1:10" x14ac:dyDescent="0.35">
      <c r="A3355" s="2" t="s">
        <v>8</v>
      </c>
      <c r="B3355" s="2" t="s">
        <v>9</v>
      </c>
      <c r="C3355" s="2" t="s">
        <v>10</v>
      </c>
      <c r="D3355" s="2" t="s">
        <v>115</v>
      </c>
      <c r="E3355" s="3">
        <v>42614</v>
      </c>
      <c r="F3355" s="2" t="s">
        <v>5</v>
      </c>
      <c r="G3355" s="5">
        <v>1</v>
      </c>
      <c r="H3355" s="5">
        <v>12.42</v>
      </c>
      <c r="I3355" s="5">
        <v>12.42</v>
      </c>
      <c r="J3355" s="5">
        <f t="shared" si="52"/>
        <v>2</v>
      </c>
    </row>
    <row r="3356" spans="1:10" x14ac:dyDescent="0.35">
      <c r="A3356" s="2" t="s">
        <v>21</v>
      </c>
      <c r="B3356" s="2" t="s">
        <v>6</v>
      </c>
      <c r="C3356" s="2" t="s">
        <v>3</v>
      </c>
      <c r="D3356" s="2" t="s">
        <v>240</v>
      </c>
      <c r="E3356" s="3">
        <v>42614</v>
      </c>
      <c r="F3356" s="2" t="s">
        <v>15</v>
      </c>
      <c r="G3356" s="5">
        <v>6</v>
      </c>
      <c r="H3356" s="5">
        <v>17.829999999999998</v>
      </c>
      <c r="I3356" s="5">
        <v>106.97999999999999</v>
      </c>
      <c r="J3356" s="5">
        <f t="shared" si="52"/>
        <v>21</v>
      </c>
    </row>
    <row r="3357" spans="1:10" x14ac:dyDescent="0.35">
      <c r="A3357" s="2" t="s">
        <v>16</v>
      </c>
      <c r="B3357" s="2" t="s">
        <v>43</v>
      </c>
      <c r="C3357" s="2" t="s">
        <v>10</v>
      </c>
      <c r="D3357" s="2" t="s">
        <v>495</v>
      </c>
      <c r="E3357" s="3">
        <v>42614</v>
      </c>
      <c r="F3357" s="2" t="s">
        <v>15</v>
      </c>
      <c r="G3357" s="5">
        <v>5</v>
      </c>
      <c r="H3357" s="5">
        <v>17.829999999999998</v>
      </c>
      <c r="I3357" s="5">
        <v>89.149999999999991</v>
      </c>
      <c r="J3357" s="5">
        <f t="shared" si="52"/>
        <v>17.5</v>
      </c>
    </row>
    <row r="3358" spans="1:10" x14ac:dyDescent="0.35">
      <c r="A3358" s="2" t="s">
        <v>2</v>
      </c>
      <c r="B3358" s="2" t="s">
        <v>551</v>
      </c>
      <c r="C3358" s="2" t="s">
        <v>3</v>
      </c>
      <c r="D3358" s="2" t="s">
        <v>184</v>
      </c>
      <c r="E3358" s="3">
        <v>42614</v>
      </c>
      <c r="F3358" s="2" t="s">
        <v>15</v>
      </c>
      <c r="G3358" s="5">
        <v>3</v>
      </c>
      <c r="H3358" s="5">
        <v>17.829999999999998</v>
      </c>
      <c r="I3358" s="5">
        <v>53.489999999999995</v>
      </c>
      <c r="J3358" s="5">
        <f t="shared" si="52"/>
        <v>10.5</v>
      </c>
    </row>
    <row r="3359" spans="1:10" x14ac:dyDescent="0.35">
      <c r="A3359" s="2" t="s">
        <v>2</v>
      </c>
      <c r="B3359" s="2" t="s">
        <v>6</v>
      </c>
      <c r="C3359" s="2" t="s">
        <v>3</v>
      </c>
      <c r="D3359" s="2" t="s">
        <v>211</v>
      </c>
      <c r="E3359" s="3">
        <v>42614</v>
      </c>
      <c r="F3359" s="2" t="s">
        <v>18</v>
      </c>
      <c r="G3359" s="5">
        <v>7</v>
      </c>
      <c r="H3359" s="5">
        <v>53.35</v>
      </c>
      <c r="I3359" s="5">
        <v>373.45</v>
      </c>
      <c r="J3359" s="5">
        <f t="shared" si="52"/>
        <v>42</v>
      </c>
    </row>
    <row r="3360" spans="1:10" x14ac:dyDescent="0.35">
      <c r="A3360" s="2" t="s">
        <v>2</v>
      </c>
      <c r="B3360" s="2" t="s">
        <v>6</v>
      </c>
      <c r="C3360" s="2" t="s">
        <v>3</v>
      </c>
      <c r="D3360" s="2" t="s">
        <v>407</v>
      </c>
      <c r="E3360" s="3">
        <v>42614</v>
      </c>
      <c r="F3360" s="2" t="s">
        <v>12</v>
      </c>
      <c r="G3360" s="5">
        <v>7</v>
      </c>
      <c r="H3360" s="5">
        <v>16.32</v>
      </c>
      <c r="I3360" s="5">
        <v>114.24000000000001</v>
      </c>
      <c r="J3360" s="5">
        <f t="shared" si="52"/>
        <v>21</v>
      </c>
    </row>
    <row r="3361" spans="1:10" x14ac:dyDescent="0.35">
      <c r="A3361" s="2" t="s">
        <v>2</v>
      </c>
      <c r="B3361" s="2" t="s">
        <v>6</v>
      </c>
      <c r="C3361" s="2" t="s">
        <v>3</v>
      </c>
      <c r="D3361" s="2" t="s">
        <v>432</v>
      </c>
      <c r="E3361" s="3">
        <v>42614</v>
      </c>
      <c r="F3361" s="2" t="s">
        <v>12</v>
      </c>
      <c r="G3361" s="5">
        <v>6</v>
      </c>
      <c r="H3361" s="5">
        <v>16.32</v>
      </c>
      <c r="I3361" s="5">
        <v>97.92</v>
      </c>
      <c r="J3361" s="5">
        <f t="shared" si="52"/>
        <v>18</v>
      </c>
    </row>
    <row r="3362" spans="1:10" x14ac:dyDescent="0.35">
      <c r="A3362" s="2" t="s">
        <v>21</v>
      </c>
      <c r="B3362" s="2" t="s">
        <v>551</v>
      </c>
      <c r="C3362" s="2" t="s">
        <v>3</v>
      </c>
      <c r="D3362" s="2" t="s">
        <v>377</v>
      </c>
      <c r="E3362" s="3">
        <v>42614</v>
      </c>
      <c r="F3362" s="2" t="s">
        <v>15</v>
      </c>
      <c r="G3362" s="5">
        <v>9</v>
      </c>
      <c r="H3362" s="5">
        <v>17.829999999999998</v>
      </c>
      <c r="I3362" s="5">
        <v>160.46999999999997</v>
      </c>
      <c r="J3362" s="5">
        <f t="shared" si="52"/>
        <v>31.5</v>
      </c>
    </row>
    <row r="3363" spans="1:10" x14ac:dyDescent="0.35">
      <c r="A3363" s="2" t="s">
        <v>16</v>
      </c>
      <c r="B3363" s="2" t="s">
        <v>43</v>
      </c>
      <c r="C3363" s="2" t="s">
        <v>10</v>
      </c>
      <c r="D3363" s="2" t="s">
        <v>531</v>
      </c>
      <c r="E3363" s="3">
        <v>42614</v>
      </c>
      <c r="F3363" s="2" t="s">
        <v>18</v>
      </c>
      <c r="G3363" s="5">
        <v>1</v>
      </c>
      <c r="H3363" s="5">
        <v>53.35</v>
      </c>
      <c r="I3363" s="5">
        <v>53.35</v>
      </c>
      <c r="J3363" s="5">
        <f t="shared" si="52"/>
        <v>6</v>
      </c>
    </row>
    <row r="3364" spans="1:10" x14ac:dyDescent="0.35">
      <c r="A3364" s="2" t="s">
        <v>2</v>
      </c>
      <c r="B3364" s="2" t="s">
        <v>549</v>
      </c>
      <c r="C3364" s="2" t="s">
        <v>3</v>
      </c>
      <c r="D3364" s="2" t="s">
        <v>475</v>
      </c>
      <c r="E3364" s="3">
        <v>42615</v>
      </c>
      <c r="F3364" s="2" t="s">
        <v>5</v>
      </c>
      <c r="G3364" s="5">
        <v>4</v>
      </c>
      <c r="H3364" s="5">
        <v>12.42</v>
      </c>
      <c r="I3364" s="5">
        <v>49.68</v>
      </c>
      <c r="J3364" s="5">
        <f t="shared" si="52"/>
        <v>8</v>
      </c>
    </row>
    <row r="3365" spans="1:10" x14ac:dyDescent="0.35">
      <c r="A3365" s="2" t="s">
        <v>37</v>
      </c>
      <c r="B3365" s="2" t="s">
        <v>551</v>
      </c>
      <c r="C3365" s="2" t="s">
        <v>3</v>
      </c>
      <c r="D3365" s="2" t="s">
        <v>209</v>
      </c>
      <c r="E3365" s="3">
        <v>42615</v>
      </c>
      <c r="F3365" s="2" t="s">
        <v>18</v>
      </c>
      <c r="G3365" s="5">
        <v>7</v>
      </c>
      <c r="H3365" s="5">
        <v>53.35</v>
      </c>
      <c r="I3365" s="5">
        <v>373.45</v>
      </c>
      <c r="J3365" s="5">
        <f t="shared" si="52"/>
        <v>42</v>
      </c>
    </row>
    <row r="3366" spans="1:10" x14ac:dyDescent="0.35">
      <c r="A3366" s="2" t="s">
        <v>16</v>
      </c>
      <c r="B3366" s="2" t="s">
        <v>25</v>
      </c>
      <c r="C3366" s="2" t="s">
        <v>10</v>
      </c>
      <c r="D3366" s="2" t="s">
        <v>156</v>
      </c>
      <c r="E3366" s="3">
        <v>42615</v>
      </c>
      <c r="F3366" s="2" t="s">
        <v>5</v>
      </c>
      <c r="G3366" s="5">
        <v>6</v>
      </c>
      <c r="H3366" s="5">
        <v>12.42</v>
      </c>
      <c r="I3366" s="5">
        <v>74.52</v>
      </c>
      <c r="J3366" s="5">
        <f t="shared" si="52"/>
        <v>12</v>
      </c>
    </row>
    <row r="3367" spans="1:10" x14ac:dyDescent="0.35">
      <c r="A3367" s="2" t="s">
        <v>2</v>
      </c>
      <c r="B3367" s="2" t="s">
        <v>6</v>
      </c>
      <c r="C3367" s="2" t="s">
        <v>3</v>
      </c>
      <c r="D3367" s="2" t="s">
        <v>95</v>
      </c>
      <c r="E3367" s="3">
        <v>42615</v>
      </c>
      <c r="F3367" s="2" t="s">
        <v>5</v>
      </c>
      <c r="G3367" s="5">
        <v>7</v>
      </c>
      <c r="H3367" s="5">
        <v>12.42</v>
      </c>
      <c r="I3367" s="5">
        <v>86.94</v>
      </c>
      <c r="J3367" s="5">
        <f t="shared" si="52"/>
        <v>14</v>
      </c>
    </row>
    <row r="3368" spans="1:10" x14ac:dyDescent="0.35">
      <c r="A3368" s="2" t="s">
        <v>21</v>
      </c>
      <c r="B3368" s="2" t="s">
        <v>6</v>
      </c>
      <c r="C3368" s="2" t="s">
        <v>3</v>
      </c>
      <c r="D3368" s="2" t="s">
        <v>451</v>
      </c>
      <c r="E3368" s="3">
        <v>42615</v>
      </c>
      <c r="F3368" s="2" t="s">
        <v>12</v>
      </c>
      <c r="G3368" s="5">
        <v>5</v>
      </c>
      <c r="H3368" s="5">
        <v>16.32</v>
      </c>
      <c r="I3368" s="5">
        <v>81.599999999999994</v>
      </c>
      <c r="J3368" s="5">
        <f t="shared" si="52"/>
        <v>15</v>
      </c>
    </row>
    <row r="3369" spans="1:10" x14ac:dyDescent="0.35">
      <c r="A3369" s="2" t="s">
        <v>2</v>
      </c>
      <c r="B3369" s="2" t="s">
        <v>6</v>
      </c>
      <c r="C3369" s="2" t="s">
        <v>3</v>
      </c>
      <c r="D3369" s="2" t="s">
        <v>285</v>
      </c>
      <c r="E3369" s="3">
        <v>42615</v>
      </c>
      <c r="F3369" s="2" t="s">
        <v>5</v>
      </c>
      <c r="G3369" s="5">
        <v>4</v>
      </c>
      <c r="H3369" s="5">
        <v>12.42</v>
      </c>
      <c r="I3369" s="5">
        <v>49.68</v>
      </c>
      <c r="J3369" s="5">
        <f t="shared" si="52"/>
        <v>8</v>
      </c>
    </row>
    <row r="3370" spans="1:10" x14ac:dyDescent="0.35">
      <c r="A3370" s="2" t="s">
        <v>8</v>
      </c>
      <c r="B3370" s="2" t="s">
        <v>9</v>
      </c>
      <c r="C3370" s="2" t="s">
        <v>10</v>
      </c>
      <c r="D3370" s="2" t="s">
        <v>32</v>
      </c>
      <c r="E3370" s="3">
        <v>42615</v>
      </c>
      <c r="F3370" s="2" t="s">
        <v>15</v>
      </c>
      <c r="G3370" s="5">
        <v>2</v>
      </c>
      <c r="H3370" s="5">
        <v>17.829999999999998</v>
      </c>
      <c r="I3370" s="5">
        <v>35.659999999999997</v>
      </c>
      <c r="J3370" s="5">
        <f t="shared" si="52"/>
        <v>7</v>
      </c>
    </row>
    <row r="3371" spans="1:10" x14ac:dyDescent="0.35">
      <c r="A3371" s="2" t="s">
        <v>21</v>
      </c>
      <c r="B3371" s="2" t="s">
        <v>6</v>
      </c>
      <c r="C3371" s="2" t="s">
        <v>3</v>
      </c>
      <c r="D3371" s="2" t="s">
        <v>242</v>
      </c>
      <c r="E3371" s="3">
        <v>42615</v>
      </c>
      <c r="F3371" s="2" t="s">
        <v>5</v>
      </c>
      <c r="G3371" s="5">
        <v>3</v>
      </c>
      <c r="H3371" s="5">
        <v>12.42</v>
      </c>
      <c r="I3371" s="5">
        <v>37.26</v>
      </c>
      <c r="J3371" s="5">
        <f t="shared" si="52"/>
        <v>6</v>
      </c>
    </row>
    <row r="3372" spans="1:10" x14ac:dyDescent="0.35">
      <c r="A3372" s="2" t="s">
        <v>2</v>
      </c>
      <c r="B3372" s="2" t="s">
        <v>6</v>
      </c>
      <c r="C3372" s="2" t="s">
        <v>3</v>
      </c>
      <c r="D3372" s="2" t="s">
        <v>34</v>
      </c>
      <c r="E3372" s="3">
        <v>42615</v>
      </c>
      <c r="F3372" s="2" t="s">
        <v>5</v>
      </c>
      <c r="G3372" s="5">
        <v>2</v>
      </c>
      <c r="H3372" s="5">
        <v>12.42</v>
      </c>
      <c r="I3372" s="5">
        <v>24.84</v>
      </c>
      <c r="J3372" s="5">
        <f t="shared" si="52"/>
        <v>4</v>
      </c>
    </row>
    <row r="3373" spans="1:10" x14ac:dyDescent="0.35">
      <c r="A3373" s="2" t="s">
        <v>8</v>
      </c>
      <c r="B3373" s="2" t="s">
        <v>9</v>
      </c>
      <c r="C3373" s="2" t="s">
        <v>10</v>
      </c>
      <c r="D3373" s="2" t="s">
        <v>168</v>
      </c>
      <c r="E3373" s="3">
        <v>42615</v>
      </c>
      <c r="F3373" s="2" t="s">
        <v>12</v>
      </c>
      <c r="G3373" s="5">
        <v>6</v>
      </c>
      <c r="H3373" s="5">
        <v>16.32</v>
      </c>
      <c r="I3373" s="5">
        <v>97.92</v>
      </c>
      <c r="J3373" s="5">
        <f t="shared" si="52"/>
        <v>18</v>
      </c>
    </row>
    <row r="3374" spans="1:10" x14ac:dyDescent="0.35">
      <c r="A3374" s="2" t="s">
        <v>21</v>
      </c>
      <c r="B3374" s="2" t="s">
        <v>6</v>
      </c>
      <c r="C3374" s="2" t="s">
        <v>3</v>
      </c>
      <c r="D3374" s="2" t="s">
        <v>444</v>
      </c>
      <c r="E3374" s="3">
        <v>42615</v>
      </c>
      <c r="F3374" s="2" t="s">
        <v>15</v>
      </c>
      <c r="G3374" s="5">
        <v>7</v>
      </c>
      <c r="H3374" s="5">
        <v>17.829999999999998</v>
      </c>
      <c r="I3374" s="5">
        <v>124.80999999999999</v>
      </c>
      <c r="J3374" s="5">
        <f t="shared" si="52"/>
        <v>24.5</v>
      </c>
    </row>
    <row r="3375" spans="1:10" x14ac:dyDescent="0.35">
      <c r="A3375" s="2" t="s">
        <v>2</v>
      </c>
      <c r="B3375" s="2" t="s">
        <v>550</v>
      </c>
      <c r="C3375" s="2" t="s">
        <v>3</v>
      </c>
      <c r="D3375" s="2" t="s">
        <v>276</v>
      </c>
      <c r="E3375" s="3">
        <v>42615</v>
      </c>
      <c r="F3375" s="2" t="s">
        <v>12</v>
      </c>
      <c r="G3375" s="5">
        <v>4</v>
      </c>
      <c r="H3375" s="5">
        <v>16.32</v>
      </c>
      <c r="I3375" s="5">
        <v>65.28</v>
      </c>
      <c r="J3375" s="5">
        <f t="shared" si="52"/>
        <v>12</v>
      </c>
    </row>
    <row r="3376" spans="1:10" x14ac:dyDescent="0.35">
      <c r="A3376" s="2" t="s">
        <v>37</v>
      </c>
      <c r="B3376" s="2" t="s">
        <v>6</v>
      </c>
      <c r="C3376" s="2" t="s">
        <v>3</v>
      </c>
      <c r="D3376" s="2" t="s">
        <v>369</v>
      </c>
      <c r="E3376" s="3">
        <v>42616</v>
      </c>
      <c r="F3376" s="2" t="s">
        <v>15</v>
      </c>
      <c r="G3376" s="5">
        <v>10</v>
      </c>
      <c r="H3376" s="5">
        <v>17.829999999999998</v>
      </c>
      <c r="I3376" s="5">
        <v>178.29999999999998</v>
      </c>
      <c r="J3376" s="5">
        <f t="shared" si="52"/>
        <v>35</v>
      </c>
    </row>
    <row r="3377" spans="1:10" x14ac:dyDescent="0.35">
      <c r="A3377" s="2" t="s">
        <v>16</v>
      </c>
      <c r="B3377" s="2" t="s">
        <v>43</v>
      </c>
      <c r="C3377" s="2" t="s">
        <v>10</v>
      </c>
      <c r="D3377" s="2" t="s">
        <v>97</v>
      </c>
      <c r="E3377" s="3">
        <v>42616</v>
      </c>
      <c r="F3377" s="2" t="s">
        <v>18</v>
      </c>
      <c r="G3377" s="5">
        <v>6</v>
      </c>
      <c r="H3377" s="5">
        <v>53.35</v>
      </c>
      <c r="I3377" s="5">
        <v>320.10000000000002</v>
      </c>
      <c r="J3377" s="5">
        <f t="shared" si="52"/>
        <v>36</v>
      </c>
    </row>
    <row r="3378" spans="1:10" x14ac:dyDescent="0.35">
      <c r="A3378" s="2" t="s">
        <v>37</v>
      </c>
      <c r="B3378" s="2" t="s">
        <v>6</v>
      </c>
      <c r="C3378" s="2" t="s">
        <v>3</v>
      </c>
      <c r="D3378" s="2" t="s">
        <v>202</v>
      </c>
      <c r="E3378" s="3">
        <v>42616</v>
      </c>
      <c r="F3378" s="2" t="s">
        <v>18</v>
      </c>
      <c r="G3378" s="5">
        <v>2</v>
      </c>
      <c r="H3378" s="5">
        <v>53.35</v>
      </c>
      <c r="I3378" s="5">
        <v>106.7</v>
      </c>
      <c r="J3378" s="5">
        <f t="shared" si="52"/>
        <v>12</v>
      </c>
    </row>
    <row r="3379" spans="1:10" x14ac:dyDescent="0.35">
      <c r="A3379" s="2" t="s">
        <v>2</v>
      </c>
      <c r="B3379" s="2" t="s">
        <v>550</v>
      </c>
      <c r="C3379" s="2" t="s">
        <v>3</v>
      </c>
      <c r="D3379" s="2" t="s">
        <v>382</v>
      </c>
      <c r="E3379" s="3">
        <v>42616</v>
      </c>
      <c r="F3379" s="2" t="s">
        <v>12</v>
      </c>
      <c r="G3379" s="5">
        <v>10</v>
      </c>
      <c r="H3379" s="5">
        <v>16.32</v>
      </c>
      <c r="I3379" s="5">
        <v>163.19999999999999</v>
      </c>
      <c r="J3379" s="5">
        <f t="shared" si="52"/>
        <v>30</v>
      </c>
    </row>
    <row r="3380" spans="1:10" x14ac:dyDescent="0.35">
      <c r="A3380" s="2" t="s">
        <v>16</v>
      </c>
      <c r="B3380" s="2" t="s">
        <v>43</v>
      </c>
      <c r="C3380" s="2" t="s">
        <v>10</v>
      </c>
      <c r="D3380" s="2" t="s">
        <v>455</v>
      </c>
      <c r="E3380" s="3">
        <v>42616</v>
      </c>
      <c r="F3380" s="2" t="s">
        <v>18</v>
      </c>
      <c r="G3380" s="5">
        <v>2</v>
      </c>
      <c r="H3380" s="5">
        <v>53.35</v>
      </c>
      <c r="I3380" s="5">
        <v>106.7</v>
      </c>
      <c r="J3380" s="5">
        <f t="shared" si="52"/>
        <v>12</v>
      </c>
    </row>
    <row r="3381" spans="1:10" x14ac:dyDescent="0.35">
      <c r="A3381" s="2" t="s">
        <v>2</v>
      </c>
      <c r="B3381" s="2" t="s">
        <v>551</v>
      </c>
      <c r="C3381" s="2" t="s">
        <v>3</v>
      </c>
      <c r="D3381" s="2" t="s">
        <v>184</v>
      </c>
      <c r="E3381" s="3">
        <v>42616</v>
      </c>
      <c r="F3381" s="2" t="s">
        <v>5</v>
      </c>
      <c r="G3381" s="5">
        <v>3</v>
      </c>
      <c r="H3381" s="5">
        <v>12.42</v>
      </c>
      <c r="I3381" s="5">
        <v>37.26</v>
      </c>
      <c r="J3381" s="5">
        <f t="shared" si="52"/>
        <v>6</v>
      </c>
    </row>
    <row r="3382" spans="1:10" x14ac:dyDescent="0.35">
      <c r="A3382" s="2" t="s">
        <v>16</v>
      </c>
      <c r="B3382" s="2" t="s">
        <v>43</v>
      </c>
      <c r="C3382" s="2" t="s">
        <v>10</v>
      </c>
      <c r="D3382" s="2" t="s">
        <v>117</v>
      </c>
      <c r="E3382" s="3">
        <v>42616</v>
      </c>
      <c r="F3382" s="2" t="s">
        <v>5</v>
      </c>
      <c r="G3382" s="5">
        <v>10</v>
      </c>
      <c r="H3382" s="5">
        <v>12.42</v>
      </c>
      <c r="I3382" s="5">
        <v>124.2</v>
      </c>
      <c r="J3382" s="5">
        <f t="shared" si="52"/>
        <v>20</v>
      </c>
    </row>
    <row r="3383" spans="1:10" x14ac:dyDescent="0.35">
      <c r="A3383" s="2" t="s">
        <v>16</v>
      </c>
      <c r="B3383" s="2" t="s">
        <v>43</v>
      </c>
      <c r="C3383" s="2" t="s">
        <v>10</v>
      </c>
      <c r="D3383" s="2" t="s">
        <v>88</v>
      </c>
      <c r="E3383" s="3">
        <v>42616</v>
      </c>
      <c r="F3383" s="2" t="s">
        <v>12</v>
      </c>
      <c r="G3383" s="5">
        <v>6</v>
      </c>
      <c r="H3383" s="5">
        <v>16.32</v>
      </c>
      <c r="I3383" s="5">
        <v>97.92</v>
      </c>
      <c r="J3383" s="5">
        <f t="shared" si="52"/>
        <v>18</v>
      </c>
    </row>
    <row r="3384" spans="1:10" x14ac:dyDescent="0.35">
      <c r="A3384" s="2" t="s">
        <v>2</v>
      </c>
      <c r="B3384" s="2" t="s">
        <v>6</v>
      </c>
      <c r="C3384" s="2" t="s">
        <v>3</v>
      </c>
      <c r="D3384" s="2" t="s">
        <v>432</v>
      </c>
      <c r="E3384" s="3">
        <v>42616</v>
      </c>
      <c r="F3384" s="2" t="s">
        <v>5</v>
      </c>
      <c r="G3384" s="5">
        <v>1</v>
      </c>
      <c r="H3384" s="5">
        <v>12.42</v>
      </c>
      <c r="I3384" s="5">
        <v>12.42</v>
      </c>
      <c r="J3384" s="5">
        <f t="shared" si="52"/>
        <v>2</v>
      </c>
    </row>
    <row r="3385" spans="1:10" x14ac:dyDescent="0.35">
      <c r="A3385" s="2" t="s">
        <v>2</v>
      </c>
      <c r="B3385" s="2" t="s">
        <v>551</v>
      </c>
      <c r="C3385" s="2" t="s">
        <v>3</v>
      </c>
      <c r="D3385" s="2" t="s">
        <v>345</v>
      </c>
      <c r="E3385" s="3">
        <v>42616</v>
      </c>
      <c r="F3385" s="2" t="s">
        <v>15</v>
      </c>
      <c r="G3385" s="5">
        <v>9</v>
      </c>
      <c r="H3385" s="5">
        <v>17.829999999999998</v>
      </c>
      <c r="I3385" s="5">
        <v>160.46999999999997</v>
      </c>
      <c r="J3385" s="5">
        <f t="shared" si="52"/>
        <v>31.5</v>
      </c>
    </row>
    <row r="3386" spans="1:10" x14ac:dyDescent="0.35">
      <c r="A3386" s="2" t="s">
        <v>21</v>
      </c>
      <c r="B3386" s="2" t="s">
        <v>551</v>
      </c>
      <c r="C3386" s="2" t="s">
        <v>3</v>
      </c>
      <c r="D3386" s="2" t="s">
        <v>360</v>
      </c>
      <c r="E3386" s="3">
        <v>42616</v>
      </c>
      <c r="F3386" s="2" t="s">
        <v>5</v>
      </c>
      <c r="G3386" s="5">
        <v>2</v>
      </c>
      <c r="H3386" s="5">
        <v>12.42</v>
      </c>
      <c r="I3386" s="5">
        <v>24.84</v>
      </c>
      <c r="J3386" s="5">
        <f t="shared" si="52"/>
        <v>4</v>
      </c>
    </row>
    <row r="3387" spans="1:10" x14ac:dyDescent="0.35">
      <c r="A3387" s="2" t="s">
        <v>8</v>
      </c>
      <c r="B3387" s="2" t="s">
        <v>25</v>
      </c>
      <c r="C3387" s="2" t="s">
        <v>10</v>
      </c>
      <c r="D3387" s="2" t="s">
        <v>196</v>
      </c>
      <c r="E3387" s="3">
        <v>42616</v>
      </c>
      <c r="F3387" s="2" t="s">
        <v>15</v>
      </c>
      <c r="G3387" s="5">
        <v>5</v>
      </c>
      <c r="H3387" s="5">
        <v>17.829999999999998</v>
      </c>
      <c r="I3387" s="5">
        <v>89.149999999999991</v>
      </c>
      <c r="J3387" s="5">
        <f t="shared" si="52"/>
        <v>17.5</v>
      </c>
    </row>
    <row r="3388" spans="1:10" x14ac:dyDescent="0.35">
      <c r="A3388" s="2" t="s">
        <v>16</v>
      </c>
      <c r="B3388" s="2" t="s">
        <v>9</v>
      </c>
      <c r="C3388" s="2" t="s">
        <v>10</v>
      </c>
      <c r="D3388" s="2" t="s">
        <v>206</v>
      </c>
      <c r="E3388" s="3">
        <v>42616</v>
      </c>
      <c r="F3388" s="2" t="s">
        <v>5</v>
      </c>
      <c r="G3388" s="5">
        <v>4</v>
      </c>
      <c r="H3388" s="5">
        <v>12.42</v>
      </c>
      <c r="I3388" s="5">
        <v>49.68</v>
      </c>
      <c r="J3388" s="5">
        <f t="shared" si="52"/>
        <v>8</v>
      </c>
    </row>
    <row r="3389" spans="1:10" x14ac:dyDescent="0.35">
      <c r="A3389" s="2" t="s">
        <v>2</v>
      </c>
      <c r="B3389" s="2" t="s">
        <v>6</v>
      </c>
      <c r="C3389" s="2" t="s">
        <v>3</v>
      </c>
      <c r="D3389" s="2" t="s">
        <v>19</v>
      </c>
      <c r="E3389" s="3">
        <v>42616</v>
      </c>
      <c r="F3389" s="2" t="s">
        <v>18</v>
      </c>
      <c r="G3389" s="5">
        <v>2</v>
      </c>
      <c r="H3389" s="5">
        <v>53.35</v>
      </c>
      <c r="I3389" s="5">
        <v>106.7</v>
      </c>
      <c r="J3389" s="5">
        <f t="shared" si="52"/>
        <v>12</v>
      </c>
    </row>
    <row r="3390" spans="1:10" x14ac:dyDescent="0.35">
      <c r="A3390" s="2" t="s">
        <v>16</v>
      </c>
      <c r="B3390" s="2" t="s">
        <v>43</v>
      </c>
      <c r="C3390" s="2" t="s">
        <v>10</v>
      </c>
      <c r="D3390" s="2" t="s">
        <v>292</v>
      </c>
      <c r="E3390" s="3">
        <v>42616</v>
      </c>
      <c r="F3390" s="2" t="s">
        <v>18</v>
      </c>
      <c r="G3390" s="5">
        <v>5</v>
      </c>
      <c r="H3390" s="5">
        <v>53.35</v>
      </c>
      <c r="I3390" s="5">
        <v>266.75</v>
      </c>
      <c r="J3390" s="5">
        <f t="shared" si="52"/>
        <v>30</v>
      </c>
    </row>
    <row r="3391" spans="1:10" x14ac:dyDescent="0.35">
      <c r="A3391" s="2" t="s">
        <v>2</v>
      </c>
      <c r="B3391" s="2" t="s">
        <v>550</v>
      </c>
      <c r="C3391" s="2" t="s">
        <v>3</v>
      </c>
      <c r="D3391" s="2" t="s">
        <v>263</v>
      </c>
      <c r="E3391" s="3">
        <v>42616</v>
      </c>
      <c r="F3391" s="2" t="s">
        <v>12</v>
      </c>
      <c r="G3391" s="5">
        <v>2</v>
      </c>
      <c r="H3391" s="5">
        <v>16.32</v>
      </c>
      <c r="I3391" s="5">
        <v>32.64</v>
      </c>
      <c r="J3391" s="5">
        <f t="shared" si="52"/>
        <v>6</v>
      </c>
    </row>
    <row r="3392" spans="1:10" x14ac:dyDescent="0.35">
      <c r="A3392" s="2" t="s">
        <v>37</v>
      </c>
      <c r="B3392" s="2" t="s">
        <v>551</v>
      </c>
      <c r="C3392" s="2" t="s">
        <v>3</v>
      </c>
      <c r="D3392" s="2" t="s">
        <v>248</v>
      </c>
      <c r="E3392" s="3">
        <v>42617</v>
      </c>
      <c r="F3392" s="2" t="s">
        <v>15</v>
      </c>
      <c r="G3392" s="5">
        <v>6</v>
      </c>
      <c r="H3392" s="5">
        <v>17.829999999999998</v>
      </c>
      <c r="I3392" s="5">
        <v>106.97999999999999</v>
      </c>
      <c r="J3392" s="5">
        <f t="shared" si="52"/>
        <v>21</v>
      </c>
    </row>
    <row r="3393" spans="1:10" x14ac:dyDescent="0.35">
      <c r="A3393" s="2" t="s">
        <v>37</v>
      </c>
      <c r="B3393" s="2" t="s">
        <v>551</v>
      </c>
      <c r="C3393" s="2" t="s">
        <v>3</v>
      </c>
      <c r="D3393" s="2" t="s">
        <v>329</v>
      </c>
      <c r="E3393" s="3">
        <v>42617</v>
      </c>
      <c r="F3393" s="2" t="s">
        <v>18</v>
      </c>
      <c r="G3393" s="5">
        <v>10</v>
      </c>
      <c r="H3393" s="5">
        <v>53.35</v>
      </c>
      <c r="I3393" s="5">
        <v>533.5</v>
      </c>
      <c r="J3393" s="5">
        <f t="shared" si="52"/>
        <v>60</v>
      </c>
    </row>
    <row r="3394" spans="1:10" x14ac:dyDescent="0.35">
      <c r="A3394" s="2" t="s">
        <v>16</v>
      </c>
      <c r="B3394" s="2" t="s">
        <v>43</v>
      </c>
      <c r="C3394" s="2" t="s">
        <v>10</v>
      </c>
      <c r="D3394" s="2" t="s">
        <v>262</v>
      </c>
      <c r="E3394" s="3">
        <v>42617</v>
      </c>
      <c r="F3394" s="2" t="s">
        <v>15</v>
      </c>
      <c r="G3394" s="5">
        <v>3</v>
      </c>
      <c r="H3394" s="5">
        <v>17.829999999999998</v>
      </c>
      <c r="I3394" s="5">
        <v>53.489999999999995</v>
      </c>
      <c r="J3394" s="5">
        <f t="shared" si="52"/>
        <v>10.5</v>
      </c>
    </row>
    <row r="3395" spans="1:10" x14ac:dyDescent="0.35">
      <c r="A3395" s="2" t="s">
        <v>2</v>
      </c>
      <c r="B3395" s="2" t="s">
        <v>551</v>
      </c>
      <c r="C3395" s="2" t="s">
        <v>3</v>
      </c>
      <c r="D3395" s="2" t="s">
        <v>197</v>
      </c>
      <c r="E3395" s="3">
        <v>42617</v>
      </c>
      <c r="F3395" s="2" t="s">
        <v>12</v>
      </c>
      <c r="G3395" s="5">
        <v>2</v>
      </c>
      <c r="H3395" s="5">
        <v>16.32</v>
      </c>
      <c r="I3395" s="5">
        <v>32.64</v>
      </c>
      <c r="J3395" s="5">
        <f t="shared" ref="J3395:J3458" si="53">IF(F3395="Junk",G3395*2,IF(F3395="Stuff",G3395*3,IF(F3395="Things",G3395*3.5,G3395*6)))</f>
        <v>6</v>
      </c>
    </row>
    <row r="3396" spans="1:10" x14ac:dyDescent="0.35">
      <c r="A3396" s="2" t="s">
        <v>16</v>
      </c>
      <c r="B3396" s="2" t="s">
        <v>43</v>
      </c>
      <c r="C3396" s="2" t="s">
        <v>10</v>
      </c>
      <c r="D3396" s="2" t="s">
        <v>104</v>
      </c>
      <c r="E3396" s="3">
        <v>42617</v>
      </c>
      <c r="F3396" s="2" t="s">
        <v>5</v>
      </c>
      <c r="G3396" s="5">
        <v>4</v>
      </c>
      <c r="H3396" s="5">
        <v>12.42</v>
      </c>
      <c r="I3396" s="5">
        <v>49.68</v>
      </c>
      <c r="J3396" s="5">
        <f t="shared" si="53"/>
        <v>8</v>
      </c>
    </row>
    <row r="3397" spans="1:10" x14ac:dyDescent="0.35">
      <c r="A3397" s="2" t="s">
        <v>2</v>
      </c>
      <c r="B3397" s="2" t="s">
        <v>551</v>
      </c>
      <c r="C3397" s="2" t="s">
        <v>3</v>
      </c>
      <c r="D3397" s="2" t="s">
        <v>420</v>
      </c>
      <c r="E3397" s="3">
        <v>42617</v>
      </c>
      <c r="F3397" s="2" t="s">
        <v>5</v>
      </c>
      <c r="G3397" s="5">
        <v>7</v>
      </c>
      <c r="H3397" s="5">
        <v>12.42</v>
      </c>
      <c r="I3397" s="5">
        <v>86.94</v>
      </c>
      <c r="J3397" s="5">
        <f t="shared" si="53"/>
        <v>14</v>
      </c>
    </row>
    <row r="3398" spans="1:10" x14ac:dyDescent="0.35">
      <c r="A3398" s="2" t="s">
        <v>2</v>
      </c>
      <c r="B3398" s="2" t="s">
        <v>549</v>
      </c>
      <c r="C3398" s="2" t="s">
        <v>3</v>
      </c>
      <c r="D3398" s="2" t="s">
        <v>119</v>
      </c>
      <c r="E3398" s="3">
        <v>42617</v>
      </c>
      <c r="F3398" s="2" t="s">
        <v>18</v>
      </c>
      <c r="G3398" s="5">
        <v>1</v>
      </c>
      <c r="H3398" s="5">
        <v>53.35</v>
      </c>
      <c r="I3398" s="5">
        <v>53.35</v>
      </c>
      <c r="J3398" s="5">
        <f t="shared" si="53"/>
        <v>6</v>
      </c>
    </row>
    <row r="3399" spans="1:10" x14ac:dyDescent="0.35">
      <c r="A3399" s="2" t="s">
        <v>2</v>
      </c>
      <c r="B3399" s="2" t="s">
        <v>6</v>
      </c>
      <c r="C3399" s="2" t="s">
        <v>3</v>
      </c>
      <c r="D3399" s="2" t="s">
        <v>95</v>
      </c>
      <c r="E3399" s="3">
        <v>42617</v>
      </c>
      <c r="F3399" s="2" t="s">
        <v>5</v>
      </c>
      <c r="G3399" s="5">
        <v>8</v>
      </c>
      <c r="H3399" s="5">
        <v>12.42</v>
      </c>
      <c r="I3399" s="5">
        <v>99.36</v>
      </c>
      <c r="J3399" s="5">
        <f t="shared" si="53"/>
        <v>16</v>
      </c>
    </row>
    <row r="3400" spans="1:10" x14ac:dyDescent="0.35">
      <c r="A3400" s="2" t="s">
        <v>2</v>
      </c>
      <c r="B3400" s="2" t="s">
        <v>6</v>
      </c>
      <c r="C3400" s="2" t="s">
        <v>3</v>
      </c>
      <c r="D3400" s="2" t="s">
        <v>205</v>
      </c>
      <c r="E3400" s="3">
        <v>42617</v>
      </c>
      <c r="F3400" s="2" t="s">
        <v>15</v>
      </c>
      <c r="G3400" s="5">
        <v>7</v>
      </c>
      <c r="H3400" s="5">
        <v>17.829999999999998</v>
      </c>
      <c r="I3400" s="5">
        <v>124.80999999999999</v>
      </c>
      <c r="J3400" s="5">
        <f t="shared" si="53"/>
        <v>24.5</v>
      </c>
    </row>
    <row r="3401" spans="1:10" x14ac:dyDescent="0.35">
      <c r="A3401" s="2" t="s">
        <v>21</v>
      </c>
      <c r="B3401" s="2" t="s">
        <v>550</v>
      </c>
      <c r="C3401" s="2" t="s">
        <v>3</v>
      </c>
      <c r="D3401" s="2" t="s">
        <v>434</v>
      </c>
      <c r="E3401" s="3">
        <v>42617</v>
      </c>
      <c r="F3401" s="2" t="s">
        <v>15</v>
      </c>
      <c r="G3401" s="5">
        <v>6</v>
      </c>
      <c r="H3401" s="5">
        <v>17.829999999999998</v>
      </c>
      <c r="I3401" s="5">
        <v>106.97999999999999</v>
      </c>
      <c r="J3401" s="5">
        <f t="shared" si="53"/>
        <v>21</v>
      </c>
    </row>
    <row r="3402" spans="1:10" x14ac:dyDescent="0.35">
      <c r="A3402" s="2" t="s">
        <v>8</v>
      </c>
      <c r="B3402" s="2" t="s">
        <v>9</v>
      </c>
      <c r="C3402" s="2" t="s">
        <v>10</v>
      </c>
      <c r="D3402" s="2" t="s">
        <v>314</v>
      </c>
      <c r="E3402" s="3">
        <v>42617</v>
      </c>
      <c r="F3402" s="2" t="s">
        <v>5</v>
      </c>
      <c r="G3402" s="5">
        <v>9</v>
      </c>
      <c r="H3402" s="5">
        <v>12.42</v>
      </c>
      <c r="I3402" s="5">
        <v>111.78</v>
      </c>
      <c r="J3402" s="5">
        <f t="shared" si="53"/>
        <v>18</v>
      </c>
    </row>
    <row r="3403" spans="1:10" x14ac:dyDescent="0.35">
      <c r="A3403" s="2" t="s">
        <v>2</v>
      </c>
      <c r="B3403" s="2" t="s">
        <v>551</v>
      </c>
      <c r="C3403" s="2" t="s">
        <v>3</v>
      </c>
      <c r="D3403" s="2" t="s">
        <v>523</v>
      </c>
      <c r="E3403" s="3">
        <v>42617</v>
      </c>
      <c r="F3403" s="2" t="s">
        <v>15</v>
      </c>
      <c r="G3403" s="5">
        <v>10</v>
      </c>
      <c r="H3403" s="5">
        <v>17.829999999999998</v>
      </c>
      <c r="I3403" s="5">
        <v>178.29999999999998</v>
      </c>
      <c r="J3403" s="5">
        <f t="shared" si="53"/>
        <v>35</v>
      </c>
    </row>
    <row r="3404" spans="1:10" x14ac:dyDescent="0.35">
      <c r="A3404" s="2" t="s">
        <v>8</v>
      </c>
      <c r="B3404" s="2" t="s">
        <v>9</v>
      </c>
      <c r="C3404" s="2" t="s">
        <v>10</v>
      </c>
      <c r="D3404" s="2" t="s">
        <v>367</v>
      </c>
      <c r="E3404" s="3">
        <v>42617</v>
      </c>
      <c r="F3404" s="2" t="s">
        <v>5</v>
      </c>
      <c r="G3404" s="5">
        <v>7</v>
      </c>
      <c r="H3404" s="5">
        <v>12.42</v>
      </c>
      <c r="I3404" s="5">
        <v>86.94</v>
      </c>
      <c r="J3404" s="5">
        <f t="shared" si="53"/>
        <v>14</v>
      </c>
    </row>
    <row r="3405" spans="1:10" x14ac:dyDescent="0.35">
      <c r="A3405" s="2" t="s">
        <v>16</v>
      </c>
      <c r="B3405" s="2" t="s">
        <v>43</v>
      </c>
      <c r="C3405" s="2" t="s">
        <v>10</v>
      </c>
      <c r="D3405" s="2" t="s">
        <v>58</v>
      </c>
      <c r="E3405" s="3">
        <v>42618</v>
      </c>
      <c r="F3405" s="2" t="s">
        <v>18</v>
      </c>
      <c r="G3405" s="5">
        <v>4</v>
      </c>
      <c r="H3405" s="5">
        <v>53.35</v>
      </c>
      <c r="I3405" s="5">
        <v>213.4</v>
      </c>
      <c r="J3405" s="5">
        <f t="shared" si="53"/>
        <v>24</v>
      </c>
    </row>
    <row r="3406" spans="1:10" x14ac:dyDescent="0.35">
      <c r="A3406" s="2" t="s">
        <v>37</v>
      </c>
      <c r="B3406" s="2" t="s">
        <v>551</v>
      </c>
      <c r="C3406" s="2" t="s">
        <v>3</v>
      </c>
      <c r="D3406" s="2" t="s">
        <v>422</v>
      </c>
      <c r="E3406" s="3">
        <v>42618</v>
      </c>
      <c r="F3406" s="2" t="s">
        <v>5</v>
      </c>
      <c r="G3406" s="5">
        <v>6</v>
      </c>
      <c r="H3406" s="5">
        <v>12.42</v>
      </c>
      <c r="I3406" s="5">
        <v>74.52</v>
      </c>
      <c r="J3406" s="5">
        <f t="shared" si="53"/>
        <v>12</v>
      </c>
    </row>
    <row r="3407" spans="1:10" x14ac:dyDescent="0.35">
      <c r="A3407" s="2" t="s">
        <v>2</v>
      </c>
      <c r="B3407" s="2" t="s">
        <v>550</v>
      </c>
      <c r="C3407" s="2" t="s">
        <v>3</v>
      </c>
      <c r="D3407" s="2" t="s">
        <v>465</v>
      </c>
      <c r="E3407" s="3">
        <v>42618</v>
      </c>
      <c r="F3407" s="2" t="s">
        <v>5</v>
      </c>
      <c r="G3407" s="5">
        <v>1</v>
      </c>
      <c r="H3407" s="5">
        <v>12.42</v>
      </c>
      <c r="I3407" s="5">
        <v>12.42</v>
      </c>
      <c r="J3407" s="5">
        <f t="shared" si="53"/>
        <v>2</v>
      </c>
    </row>
    <row r="3408" spans="1:10" x14ac:dyDescent="0.35">
      <c r="A3408" s="2" t="s">
        <v>16</v>
      </c>
      <c r="B3408" s="2" t="s">
        <v>112</v>
      </c>
      <c r="C3408" s="2" t="s">
        <v>10</v>
      </c>
      <c r="D3408" s="2" t="s">
        <v>131</v>
      </c>
      <c r="E3408" s="3">
        <v>42618</v>
      </c>
      <c r="F3408" s="2" t="s">
        <v>18</v>
      </c>
      <c r="G3408" s="5">
        <v>1</v>
      </c>
      <c r="H3408" s="5">
        <v>53.35</v>
      </c>
      <c r="I3408" s="5">
        <v>53.35</v>
      </c>
      <c r="J3408" s="5">
        <f t="shared" si="53"/>
        <v>6</v>
      </c>
    </row>
    <row r="3409" spans="1:10" x14ac:dyDescent="0.35">
      <c r="A3409" s="2" t="s">
        <v>2</v>
      </c>
      <c r="B3409" s="2" t="s">
        <v>551</v>
      </c>
      <c r="C3409" s="2" t="s">
        <v>3</v>
      </c>
      <c r="D3409" s="2" t="s">
        <v>298</v>
      </c>
      <c r="E3409" s="3">
        <v>42618</v>
      </c>
      <c r="F3409" s="2" t="s">
        <v>5</v>
      </c>
      <c r="G3409" s="5">
        <v>4</v>
      </c>
      <c r="H3409" s="5">
        <v>12.42</v>
      </c>
      <c r="I3409" s="5">
        <v>49.68</v>
      </c>
      <c r="J3409" s="5">
        <f t="shared" si="53"/>
        <v>8</v>
      </c>
    </row>
    <row r="3410" spans="1:10" x14ac:dyDescent="0.35">
      <c r="A3410" s="2" t="s">
        <v>2</v>
      </c>
      <c r="B3410" s="2" t="s">
        <v>550</v>
      </c>
      <c r="C3410" s="2" t="s">
        <v>3</v>
      </c>
      <c r="D3410" s="2" t="s">
        <v>221</v>
      </c>
      <c r="E3410" s="3">
        <v>42618</v>
      </c>
      <c r="F3410" s="2" t="s">
        <v>5</v>
      </c>
      <c r="G3410" s="5">
        <v>3</v>
      </c>
      <c r="H3410" s="5">
        <v>12.42</v>
      </c>
      <c r="I3410" s="5">
        <v>37.26</v>
      </c>
      <c r="J3410" s="5">
        <f t="shared" si="53"/>
        <v>6</v>
      </c>
    </row>
    <row r="3411" spans="1:10" x14ac:dyDescent="0.35">
      <c r="A3411" s="2" t="s">
        <v>21</v>
      </c>
      <c r="B3411" s="2" t="s">
        <v>6</v>
      </c>
      <c r="C3411" s="2" t="s">
        <v>3</v>
      </c>
      <c r="D3411" s="2" t="s">
        <v>232</v>
      </c>
      <c r="E3411" s="3">
        <v>42618</v>
      </c>
      <c r="F3411" s="2" t="s">
        <v>5</v>
      </c>
      <c r="G3411" s="5">
        <v>8</v>
      </c>
      <c r="H3411" s="5">
        <v>12.42</v>
      </c>
      <c r="I3411" s="5">
        <v>99.36</v>
      </c>
      <c r="J3411" s="5">
        <f t="shared" si="53"/>
        <v>16</v>
      </c>
    </row>
    <row r="3412" spans="1:10" x14ac:dyDescent="0.35">
      <c r="A3412" s="2" t="s">
        <v>21</v>
      </c>
      <c r="B3412" s="2" t="s">
        <v>550</v>
      </c>
      <c r="C3412" s="2" t="s">
        <v>3</v>
      </c>
      <c r="D3412" s="2" t="s">
        <v>290</v>
      </c>
      <c r="E3412" s="3">
        <v>42618</v>
      </c>
      <c r="F3412" s="2" t="s">
        <v>15</v>
      </c>
      <c r="G3412" s="5">
        <v>10</v>
      </c>
      <c r="H3412" s="5">
        <v>17.829999999999998</v>
      </c>
      <c r="I3412" s="5">
        <v>178.29999999999998</v>
      </c>
      <c r="J3412" s="5">
        <f t="shared" si="53"/>
        <v>35</v>
      </c>
    </row>
    <row r="3413" spans="1:10" x14ac:dyDescent="0.35">
      <c r="A3413" s="2" t="s">
        <v>2</v>
      </c>
      <c r="B3413" s="2" t="s">
        <v>551</v>
      </c>
      <c r="C3413" s="2" t="s">
        <v>3</v>
      </c>
      <c r="D3413" s="2" t="s">
        <v>198</v>
      </c>
      <c r="E3413" s="3">
        <v>42618</v>
      </c>
      <c r="F3413" s="2" t="s">
        <v>18</v>
      </c>
      <c r="G3413" s="5">
        <v>4</v>
      </c>
      <c r="H3413" s="5">
        <v>53.35</v>
      </c>
      <c r="I3413" s="5">
        <v>213.4</v>
      </c>
      <c r="J3413" s="5">
        <f t="shared" si="53"/>
        <v>24</v>
      </c>
    </row>
    <row r="3414" spans="1:10" x14ac:dyDescent="0.35">
      <c r="A3414" s="2" t="s">
        <v>2</v>
      </c>
      <c r="B3414" s="2" t="s">
        <v>551</v>
      </c>
      <c r="C3414" s="2" t="s">
        <v>3</v>
      </c>
      <c r="D3414" s="2" t="s">
        <v>219</v>
      </c>
      <c r="E3414" s="3">
        <v>42618</v>
      </c>
      <c r="F3414" s="2" t="s">
        <v>15</v>
      </c>
      <c r="G3414" s="5">
        <v>5</v>
      </c>
      <c r="H3414" s="5">
        <v>17.829999999999998</v>
      </c>
      <c r="I3414" s="5">
        <v>89.149999999999991</v>
      </c>
      <c r="J3414" s="5">
        <f t="shared" si="53"/>
        <v>17.5</v>
      </c>
    </row>
    <row r="3415" spans="1:10" x14ac:dyDescent="0.35">
      <c r="A3415" s="2" t="s">
        <v>2</v>
      </c>
      <c r="B3415" s="2" t="s">
        <v>6</v>
      </c>
      <c r="C3415" s="2" t="s">
        <v>3</v>
      </c>
      <c r="D3415" s="2" t="s">
        <v>444</v>
      </c>
      <c r="E3415" s="3">
        <v>42618</v>
      </c>
      <c r="F3415" s="2" t="s">
        <v>5</v>
      </c>
      <c r="G3415" s="5">
        <v>3</v>
      </c>
      <c r="H3415" s="5">
        <v>12.42</v>
      </c>
      <c r="I3415" s="5">
        <v>37.26</v>
      </c>
      <c r="J3415" s="5">
        <f t="shared" si="53"/>
        <v>6</v>
      </c>
    </row>
    <row r="3416" spans="1:10" x14ac:dyDescent="0.35">
      <c r="A3416" s="2" t="s">
        <v>2</v>
      </c>
      <c r="B3416" s="2" t="s">
        <v>551</v>
      </c>
      <c r="C3416" s="2" t="s">
        <v>3</v>
      </c>
      <c r="D3416" s="2" t="s">
        <v>357</v>
      </c>
      <c r="E3416" s="3">
        <v>42618</v>
      </c>
      <c r="F3416" s="2" t="s">
        <v>5</v>
      </c>
      <c r="G3416" s="5">
        <v>1</v>
      </c>
      <c r="H3416" s="5">
        <v>12.42</v>
      </c>
      <c r="I3416" s="5">
        <v>12.42</v>
      </c>
      <c r="J3416" s="5">
        <f t="shared" si="53"/>
        <v>2</v>
      </c>
    </row>
    <row r="3417" spans="1:10" x14ac:dyDescent="0.35">
      <c r="A3417" s="2" t="s">
        <v>16</v>
      </c>
      <c r="B3417" s="2" t="s">
        <v>9</v>
      </c>
      <c r="C3417" s="2" t="s">
        <v>10</v>
      </c>
      <c r="D3417" s="2" t="s">
        <v>187</v>
      </c>
      <c r="E3417" s="3">
        <v>42619</v>
      </c>
      <c r="F3417" s="2" t="s">
        <v>15</v>
      </c>
      <c r="G3417" s="5">
        <v>5</v>
      </c>
      <c r="H3417" s="5">
        <v>17.829999999999998</v>
      </c>
      <c r="I3417" s="5">
        <v>89.149999999999991</v>
      </c>
      <c r="J3417" s="5">
        <f t="shared" si="53"/>
        <v>17.5</v>
      </c>
    </row>
    <row r="3418" spans="1:10" x14ac:dyDescent="0.35">
      <c r="A3418" s="2" t="s">
        <v>16</v>
      </c>
      <c r="B3418" s="2" t="s">
        <v>9</v>
      </c>
      <c r="C3418" s="2" t="s">
        <v>10</v>
      </c>
      <c r="D3418" s="2" t="s">
        <v>148</v>
      </c>
      <c r="E3418" s="3">
        <v>42619</v>
      </c>
      <c r="F3418" s="2" t="s">
        <v>15</v>
      </c>
      <c r="G3418" s="5">
        <v>4</v>
      </c>
      <c r="H3418" s="5">
        <v>17.829999999999998</v>
      </c>
      <c r="I3418" s="5">
        <v>71.319999999999993</v>
      </c>
      <c r="J3418" s="5">
        <f t="shared" si="53"/>
        <v>14</v>
      </c>
    </row>
    <row r="3419" spans="1:10" x14ac:dyDescent="0.35">
      <c r="A3419" s="2" t="s">
        <v>16</v>
      </c>
      <c r="B3419" s="2" t="s">
        <v>25</v>
      </c>
      <c r="C3419" s="2" t="s">
        <v>10</v>
      </c>
      <c r="D3419" s="2" t="s">
        <v>505</v>
      </c>
      <c r="E3419" s="3">
        <v>42619</v>
      </c>
      <c r="F3419" s="2" t="s">
        <v>15</v>
      </c>
      <c r="G3419" s="5">
        <v>10</v>
      </c>
      <c r="H3419" s="5">
        <v>17.829999999999998</v>
      </c>
      <c r="I3419" s="5">
        <v>178.29999999999998</v>
      </c>
      <c r="J3419" s="5">
        <f t="shared" si="53"/>
        <v>35</v>
      </c>
    </row>
    <row r="3420" spans="1:10" x14ac:dyDescent="0.35">
      <c r="A3420" s="2" t="s">
        <v>2</v>
      </c>
      <c r="B3420" s="2" t="s">
        <v>551</v>
      </c>
      <c r="C3420" s="2" t="s">
        <v>3</v>
      </c>
      <c r="D3420" s="2" t="s">
        <v>409</v>
      </c>
      <c r="E3420" s="3">
        <v>42619</v>
      </c>
      <c r="F3420" s="2" t="s">
        <v>15</v>
      </c>
      <c r="G3420" s="5">
        <v>3</v>
      </c>
      <c r="H3420" s="5">
        <v>17.829999999999998</v>
      </c>
      <c r="I3420" s="5">
        <v>53.489999999999995</v>
      </c>
      <c r="J3420" s="5">
        <f t="shared" si="53"/>
        <v>10.5</v>
      </c>
    </row>
    <row r="3421" spans="1:10" x14ac:dyDescent="0.35">
      <c r="A3421" s="2" t="s">
        <v>16</v>
      </c>
      <c r="B3421" s="2" t="s">
        <v>9</v>
      </c>
      <c r="C3421" s="2" t="s">
        <v>10</v>
      </c>
      <c r="D3421" s="2" t="s">
        <v>168</v>
      </c>
      <c r="E3421" s="3">
        <v>42619</v>
      </c>
      <c r="F3421" s="2" t="s">
        <v>5</v>
      </c>
      <c r="G3421" s="5">
        <v>7</v>
      </c>
      <c r="H3421" s="5">
        <v>12.42</v>
      </c>
      <c r="I3421" s="5">
        <v>86.94</v>
      </c>
      <c r="J3421" s="5">
        <f t="shared" si="53"/>
        <v>14</v>
      </c>
    </row>
    <row r="3422" spans="1:10" x14ac:dyDescent="0.35">
      <c r="A3422" s="2" t="s">
        <v>2</v>
      </c>
      <c r="B3422" s="2" t="s">
        <v>551</v>
      </c>
      <c r="C3422" s="2" t="s">
        <v>3</v>
      </c>
      <c r="D3422" s="2" t="s">
        <v>420</v>
      </c>
      <c r="E3422" s="3">
        <v>42619</v>
      </c>
      <c r="F3422" s="2" t="s">
        <v>18</v>
      </c>
      <c r="G3422" s="5">
        <v>8</v>
      </c>
      <c r="H3422" s="5">
        <v>53.35</v>
      </c>
      <c r="I3422" s="5">
        <v>426.8</v>
      </c>
      <c r="J3422" s="5">
        <f t="shared" si="53"/>
        <v>48</v>
      </c>
    </row>
    <row r="3423" spans="1:10" x14ac:dyDescent="0.35">
      <c r="A3423" s="2" t="s">
        <v>21</v>
      </c>
      <c r="B3423" s="2" t="s">
        <v>6</v>
      </c>
      <c r="C3423" s="2" t="s">
        <v>3</v>
      </c>
      <c r="D3423" s="2" t="s">
        <v>323</v>
      </c>
      <c r="E3423" s="3">
        <v>42619</v>
      </c>
      <c r="F3423" s="2" t="s">
        <v>5</v>
      </c>
      <c r="G3423" s="5">
        <v>7</v>
      </c>
      <c r="H3423" s="5">
        <v>12.42</v>
      </c>
      <c r="I3423" s="5">
        <v>86.94</v>
      </c>
      <c r="J3423" s="5">
        <f t="shared" si="53"/>
        <v>14</v>
      </c>
    </row>
    <row r="3424" spans="1:10" x14ac:dyDescent="0.35">
      <c r="A3424" s="2" t="s">
        <v>16</v>
      </c>
      <c r="B3424" s="2" t="s">
        <v>25</v>
      </c>
      <c r="C3424" s="2" t="s">
        <v>10</v>
      </c>
      <c r="D3424" s="2" t="s">
        <v>342</v>
      </c>
      <c r="E3424" s="3">
        <v>42619</v>
      </c>
      <c r="F3424" s="2" t="s">
        <v>5</v>
      </c>
      <c r="G3424" s="5">
        <v>4</v>
      </c>
      <c r="H3424" s="5">
        <v>12.42</v>
      </c>
      <c r="I3424" s="5">
        <v>49.68</v>
      </c>
      <c r="J3424" s="5">
        <f t="shared" si="53"/>
        <v>8</v>
      </c>
    </row>
    <row r="3425" spans="1:10" x14ac:dyDescent="0.35">
      <c r="A3425" s="2" t="s">
        <v>2</v>
      </c>
      <c r="B3425" s="2" t="s">
        <v>551</v>
      </c>
      <c r="C3425" s="2" t="s">
        <v>3</v>
      </c>
      <c r="D3425" s="2" t="s">
        <v>248</v>
      </c>
      <c r="E3425" s="3">
        <v>42619</v>
      </c>
      <c r="F3425" s="2" t="s">
        <v>5</v>
      </c>
      <c r="G3425" s="5">
        <v>8</v>
      </c>
      <c r="H3425" s="5">
        <v>12.42</v>
      </c>
      <c r="I3425" s="5">
        <v>99.36</v>
      </c>
      <c r="J3425" s="5">
        <f t="shared" si="53"/>
        <v>16</v>
      </c>
    </row>
    <row r="3426" spans="1:10" x14ac:dyDescent="0.35">
      <c r="A3426" s="2" t="s">
        <v>2</v>
      </c>
      <c r="B3426" s="2" t="s">
        <v>549</v>
      </c>
      <c r="C3426" s="2" t="s">
        <v>3</v>
      </c>
      <c r="D3426" s="2" t="s">
        <v>305</v>
      </c>
      <c r="E3426" s="3">
        <v>42619</v>
      </c>
      <c r="F3426" s="2" t="s">
        <v>12</v>
      </c>
      <c r="G3426" s="5">
        <v>8</v>
      </c>
      <c r="H3426" s="5">
        <v>16.32</v>
      </c>
      <c r="I3426" s="5">
        <v>130.56</v>
      </c>
      <c r="J3426" s="5">
        <f t="shared" si="53"/>
        <v>24</v>
      </c>
    </row>
    <row r="3427" spans="1:10" x14ac:dyDescent="0.35">
      <c r="A3427" s="2" t="s">
        <v>2</v>
      </c>
      <c r="B3427" s="2" t="s">
        <v>550</v>
      </c>
      <c r="C3427" s="2" t="s">
        <v>3</v>
      </c>
      <c r="D3427" s="2" t="s">
        <v>358</v>
      </c>
      <c r="E3427" s="3">
        <v>42619</v>
      </c>
      <c r="F3427" s="2" t="s">
        <v>15</v>
      </c>
      <c r="G3427" s="5">
        <v>2</v>
      </c>
      <c r="H3427" s="5">
        <v>17.829999999999998</v>
      </c>
      <c r="I3427" s="5">
        <v>35.659999999999997</v>
      </c>
      <c r="J3427" s="5">
        <f t="shared" si="53"/>
        <v>7</v>
      </c>
    </row>
    <row r="3428" spans="1:10" x14ac:dyDescent="0.35">
      <c r="A3428" s="2" t="s">
        <v>16</v>
      </c>
      <c r="B3428" s="2" t="s">
        <v>112</v>
      </c>
      <c r="C3428" s="2" t="s">
        <v>10</v>
      </c>
      <c r="D3428" s="2" t="s">
        <v>488</v>
      </c>
      <c r="E3428" s="3">
        <v>42619</v>
      </c>
      <c r="F3428" s="2" t="s">
        <v>5</v>
      </c>
      <c r="G3428" s="5">
        <v>10</v>
      </c>
      <c r="H3428" s="5">
        <v>12.42</v>
      </c>
      <c r="I3428" s="5">
        <v>124.2</v>
      </c>
      <c r="J3428" s="5">
        <f t="shared" si="53"/>
        <v>20</v>
      </c>
    </row>
    <row r="3429" spans="1:10" x14ac:dyDescent="0.35">
      <c r="A3429" s="2" t="s">
        <v>2</v>
      </c>
      <c r="B3429" s="2" t="s">
        <v>551</v>
      </c>
      <c r="C3429" s="2" t="s">
        <v>3</v>
      </c>
      <c r="D3429" s="2" t="s">
        <v>96</v>
      </c>
      <c r="E3429" s="3">
        <v>42619</v>
      </c>
      <c r="F3429" s="2" t="s">
        <v>15</v>
      </c>
      <c r="G3429" s="5">
        <v>4</v>
      </c>
      <c r="H3429" s="5">
        <v>17.829999999999998</v>
      </c>
      <c r="I3429" s="5">
        <v>71.319999999999993</v>
      </c>
      <c r="J3429" s="5">
        <f t="shared" si="53"/>
        <v>14</v>
      </c>
    </row>
    <row r="3430" spans="1:10" x14ac:dyDescent="0.35">
      <c r="A3430" s="2" t="s">
        <v>2</v>
      </c>
      <c r="B3430" s="2" t="s">
        <v>550</v>
      </c>
      <c r="C3430" s="2" t="s">
        <v>3</v>
      </c>
      <c r="D3430" s="2" t="s">
        <v>281</v>
      </c>
      <c r="E3430" s="3">
        <v>42619</v>
      </c>
      <c r="F3430" s="2" t="s">
        <v>15</v>
      </c>
      <c r="G3430" s="5">
        <v>9</v>
      </c>
      <c r="H3430" s="5">
        <v>17.829999999999998</v>
      </c>
      <c r="I3430" s="5">
        <v>160.46999999999997</v>
      </c>
      <c r="J3430" s="5">
        <f t="shared" si="53"/>
        <v>31.5</v>
      </c>
    </row>
    <row r="3431" spans="1:10" x14ac:dyDescent="0.35">
      <c r="A3431" s="2" t="s">
        <v>16</v>
      </c>
      <c r="B3431" s="2" t="s">
        <v>9</v>
      </c>
      <c r="C3431" s="2" t="s">
        <v>10</v>
      </c>
      <c r="D3431" s="2" t="s">
        <v>356</v>
      </c>
      <c r="E3431" s="3">
        <v>42620</v>
      </c>
      <c r="F3431" s="2" t="s">
        <v>18</v>
      </c>
      <c r="G3431" s="5">
        <v>10</v>
      </c>
      <c r="H3431" s="5">
        <v>53.35</v>
      </c>
      <c r="I3431" s="5">
        <v>533.5</v>
      </c>
      <c r="J3431" s="5">
        <f t="shared" si="53"/>
        <v>60</v>
      </c>
    </row>
    <row r="3432" spans="1:10" x14ac:dyDescent="0.35">
      <c r="A3432" s="2" t="s">
        <v>2</v>
      </c>
      <c r="B3432" s="2" t="s">
        <v>6</v>
      </c>
      <c r="C3432" s="2" t="s">
        <v>3</v>
      </c>
      <c r="D3432" s="2" t="s">
        <v>231</v>
      </c>
      <c r="E3432" s="3">
        <v>42620</v>
      </c>
      <c r="F3432" s="2" t="s">
        <v>5</v>
      </c>
      <c r="G3432" s="5">
        <v>3</v>
      </c>
      <c r="H3432" s="5">
        <v>12.42</v>
      </c>
      <c r="I3432" s="5">
        <v>37.26</v>
      </c>
      <c r="J3432" s="5">
        <f t="shared" si="53"/>
        <v>6</v>
      </c>
    </row>
    <row r="3433" spans="1:10" x14ac:dyDescent="0.35">
      <c r="A3433" s="2" t="s">
        <v>16</v>
      </c>
      <c r="B3433" s="2" t="s">
        <v>43</v>
      </c>
      <c r="C3433" s="2" t="s">
        <v>10</v>
      </c>
      <c r="D3433" s="2" t="s">
        <v>387</v>
      </c>
      <c r="E3433" s="3">
        <v>42620</v>
      </c>
      <c r="F3433" s="2" t="s">
        <v>5</v>
      </c>
      <c r="G3433" s="5">
        <v>2</v>
      </c>
      <c r="H3433" s="5">
        <v>12.42</v>
      </c>
      <c r="I3433" s="5">
        <v>24.84</v>
      </c>
      <c r="J3433" s="5">
        <f t="shared" si="53"/>
        <v>4</v>
      </c>
    </row>
    <row r="3434" spans="1:10" x14ac:dyDescent="0.35">
      <c r="A3434" s="2" t="s">
        <v>16</v>
      </c>
      <c r="B3434" s="2" t="s">
        <v>43</v>
      </c>
      <c r="C3434" s="2" t="s">
        <v>10</v>
      </c>
      <c r="D3434" s="2" t="s">
        <v>52</v>
      </c>
      <c r="E3434" s="3">
        <v>42620</v>
      </c>
      <c r="F3434" s="2" t="s">
        <v>15</v>
      </c>
      <c r="G3434" s="5">
        <v>7</v>
      </c>
      <c r="H3434" s="5">
        <v>17.829999999999998</v>
      </c>
      <c r="I3434" s="5">
        <v>124.80999999999999</v>
      </c>
      <c r="J3434" s="5">
        <f t="shared" si="53"/>
        <v>24.5</v>
      </c>
    </row>
    <row r="3435" spans="1:10" x14ac:dyDescent="0.35">
      <c r="A3435" s="2" t="s">
        <v>2</v>
      </c>
      <c r="B3435" s="2" t="s">
        <v>6</v>
      </c>
      <c r="C3435" s="2" t="s">
        <v>3</v>
      </c>
      <c r="D3435" s="2" t="s">
        <v>519</v>
      </c>
      <c r="E3435" s="3">
        <v>42620</v>
      </c>
      <c r="F3435" s="2" t="s">
        <v>5</v>
      </c>
      <c r="G3435" s="5">
        <v>8</v>
      </c>
      <c r="H3435" s="5">
        <v>12.42</v>
      </c>
      <c r="I3435" s="5">
        <v>99.36</v>
      </c>
      <c r="J3435" s="5">
        <f t="shared" si="53"/>
        <v>16</v>
      </c>
    </row>
    <row r="3436" spans="1:10" x14ac:dyDescent="0.35">
      <c r="A3436" s="2" t="s">
        <v>37</v>
      </c>
      <c r="B3436" s="2" t="s">
        <v>551</v>
      </c>
      <c r="C3436" s="2" t="s">
        <v>3</v>
      </c>
      <c r="D3436" s="2" t="s">
        <v>183</v>
      </c>
      <c r="E3436" s="3">
        <v>42620</v>
      </c>
      <c r="F3436" s="2" t="s">
        <v>5</v>
      </c>
      <c r="G3436" s="5">
        <v>4</v>
      </c>
      <c r="H3436" s="5">
        <v>12.42</v>
      </c>
      <c r="I3436" s="5">
        <v>49.68</v>
      </c>
      <c r="J3436" s="5">
        <f t="shared" si="53"/>
        <v>8</v>
      </c>
    </row>
    <row r="3437" spans="1:10" x14ac:dyDescent="0.35">
      <c r="A3437" s="2" t="s">
        <v>16</v>
      </c>
      <c r="B3437" s="2" t="s">
        <v>25</v>
      </c>
      <c r="C3437" s="2" t="s">
        <v>10</v>
      </c>
      <c r="D3437" s="2" t="s">
        <v>427</v>
      </c>
      <c r="E3437" s="3">
        <v>42620</v>
      </c>
      <c r="F3437" s="2" t="s">
        <v>12</v>
      </c>
      <c r="G3437" s="5">
        <v>2</v>
      </c>
      <c r="H3437" s="5">
        <v>16.32</v>
      </c>
      <c r="I3437" s="5">
        <v>32.64</v>
      </c>
      <c r="J3437" s="5">
        <f t="shared" si="53"/>
        <v>6</v>
      </c>
    </row>
    <row r="3438" spans="1:10" x14ac:dyDescent="0.35">
      <c r="A3438" s="2" t="s">
        <v>8</v>
      </c>
      <c r="B3438" s="2" t="s">
        <v>112</v>
      </c>
      <c r="C3438" s="2" t="s">
        <v>10</v>
      </c>
      <c r="D3438" s="2" t="s">
        <v>113</v>
      </c>
      <c r="E3438" s="3">
        <v>42620</v>
      </c>
      <c r="F3438" s="2" t="s">
        <v>5</v>
      </c>
      <c r="G3438" s="5">
        <v>10</v>
      </c>
      <c r="H3438" s="5">
        <v>12.42</v>
      </c>
      <c r="I3438" s="5">
        <v>124.2</v>
      </c>
      <c r="J3438" s="5">
        <f t="shared" si="53"/>
        <v>20</v>
      </c>
    </row>
    <row r="3439" spans="1:10" x14ac:dyDescent="0.35">
      <c r="A3439" s="2" t="s">
        <v>16</v>
      </c>
      <c r="B3439" s="2" t="s">
        <v>112</v>
      </c>
      <c r="C3439" s="2" t="s">
        <v>10</v>
      </c>
      <c r="D3439" s="2" t="s">
        <v>278</v>
      </c>
      <c r="E3439" s="3">
        <v>42620</v>
      </c>
      <c r="F3439" s="2" t="s">
        <v>5</v>
      </c>
      <c r="G3439" s="5">
        <v>4</v>
      </c>
      <c r="H3439" s="5">
        <v>12.42</v>
      </c>
      <c r="I3439" s="5">
        <v>49.68</v>
      </c>
      <c r="J3439" s="5">
        <f t="shared" si="53"/>
        <v>8</v>
      </c>
    </row>
    <row r="3440" spans="1:10" x14ac:dyDescent="0.35">
      <c r="A3440" s="2" t="s">
        <v>37</v>
      </c>
      <c r="B3440" s="2" t="s">
        <v>6</v>
      </c>
      <c r="C3440" s="2" t="s">
        <v>3</v>
      </c>
      <c r="D3440" s="2" t="s">
        <v>23</v>
      </c>
      <c r="E3440" s="3">
        <v>42620</v>
      </c>
      <c r="F3440" s="2" t="s">
        <v>5</v>
      </c>
      <c r="G3440" s="5">
        <v>2</v>
      </c>
      <c r="H3440" s="5">
        <v>12.42</v>
      </c>
      <c r="I3440" s="5">
        <v>24.84</v>
      </c>
      <c r="J3440" s="5">
        <f t="shared" si="53"/>
        <v>4</v>
      </c>
    </row>
    <row r="3441" spans="1:10" x14ac:dyDescent="0.35">
      <c r="A3441" s="2" t="s">
        <v>16</v>
      </c>
      <c r="B3441" s="2" t="s">
        <v>9</v>
      </c>
      <c r="C3441" s="2" t="s">
        <v>10</v>
      </c>
      <c r="D3441" s="2" t="s">
        <v>48</v>
      </c>
      <c r="E3441" s="3">
        <v>42620</v>
      </c>
      <c r="F3441" s="2" t="s">
        <v>12</v>
      </c>
      <c r="G3441" s="5">
        <v>4</v>
      </c>
      <c r="H3441" s="5">
        <v>16.32</v>
      </c>
      <c r="I3441" s="5">
        <v>65.28</v>
      </c>
      <c r="J3441" s="5">
        <f t="shared" si="53"/>
        <v>12</v>
      </c>
    </row>
    <row r="3442" spans="1:10" x14ac:dyDescent="0.35">
      <c r="A3442" s="2" t="s">
        <v>37</v>
      </c>
      <c r="B3442" s="2" t="s">
        <v>549</v>
      </c>
      <c r="C3442" s="2" t="s">
        <v>3</v>
      </c>
      <c r="D3442" s="2" t="s">
        <v>308</v>
      </c>
      <c r="E3442" s="3">
        <v>42620</v>
      </c>
      <c r="F3442" s="2" t="s">
        <v>5</v>
      </c>
      <c r="G3442" s="5">
        <v>10</v>
      </c>
      <c r="H3442" s="5">
        <v>12.42</v>
      </c>
      <c r="I3442" s="5">
        <v>124.2</v>
      </c>
      <c r="J3442" s="5">
        <f t="shared" si="53"/>
        <v>20</v>
      </c>
    </row>
    <row r="3443" spans="1:10" x14ac:dyDescent="0.35">
      <c r="A3443" s="2" t="s">
        <v>16</v>
      </c>
      <c r="B3443" s="2" t="s">
        <v>25</v>
      </c>
      <c r="C3443" s="2" t="s">
        <v>10</v>
      </c>
      <c r="D3443" s="2" t="s">
        <v>361</v>
      </c>
      <c r="E3443" s="3">
        <v>42620</v>
      </c>
      <c r="F3443" s="2" t="s">
        <v>5</v>
      </c>
      <c r="G3443" s="5">
        <v>3</v>
      </c>
      <c r="H3443" s="5">
        <v>12.42</v>
      </c>
      <c r="I3443" s="5">
        <v>37.26</v>
      </c>
      <c r="J3443" s="5">
        <f t="shared" si="53"/>
        <v>6</v>
      </c>
    </row>
    <row r="3444" spans="1:10" x14ac:dyDescent="0.35">
      <c r="A3444" s="2" t="s">
        <v>2</v>
      </c>
      <c r="B3444" s="2" t="s">
        <v>6</v>
      </c>
      <c r="C3444" s="2" t="s">
        <v>3</v>
      </c>
      <c r="D3444" s="2" t="s">
        <v>232</v>
      </c>
      <c r="E3444" s="3">
        <v>42620</v>
      </c>
      <c r="F3444" s="2" t="s">
        <v>12</v>
      </c>
      <c r="G3444" s="5">
        <v>5</v>
      </c>
      <c r="H3444" s="5">
        <v>16.32</v>
      </c>
      <c r="I3444" s="5">
        <v>81.599999999999994</v>
      </c>
      <c r="J3444" s="5">
        <f t="shared" si="53"/>
        <v>15</v>
      </c>
    </row>
    <row r="3445" spans="1:10" x14ac:dyDescent="0.35">
      <c r="A3445" s="2" t="s">
        <v>2</v>
      </c>
      <c r="B3445" s="2" t="s">
        <v>549</v>
      </c>
      <c r="C3445" s="2" t="s">
        <v>3</v>
      </c>
      <c r="D3445" s="2" t="s">
        <v>389</v>
      </c>
      <c r="E3445" s="3">
        <v>42620</v>
      </c>
      <c r="F3445" s="2" t="s">
        <v>5</v>
      </c>
      <c r="G3445" s="5">
        <v>6</v>
      </c>
      <c r="H3445" s="5">
        <v>12.42</v>
      </c>
      <c r="I3445" s="5">
        <v>74.52</v>
      </c>
      <c r="J3445" s="5">
        <f t="shared" si="53"/>
        <v>12</v>
      </c>
    </row>
    <row r="3446" spans="1:10" x14ac:dyDescent="0.35">
      <c r="A3446" s="2" t="s">
        <v>21</v>
      </c>
      <c r="B3446" s="2" t="s">
        <v>6</v>
      </c>
      <c r="C3446" s="2" t="s">
        <v>3</v>
      </c>
      <c r="D3446" s="2" t="s">
        <v>311</v>
      </c>
      <c r="E3446" s="3">
        <v>42620</v>
      </c>
      <c r="F3446" s="2" t="s">
        <v>12</v>
      </c>
      <c r="G3446" s="5">
        <v>1</v>
      </c>
      <c r="H3446" s="5">
        <v>16.32</v>
      </c>
      <c r="I3446" s="5">
        <v>16.32</v>
      </c>
      <c r="J3446" s="5">
        <f t="shared" si="53"/>
        <v>3</v>
      </c>
    </row>
    <row r="3447" spans="1:10" x14ac:dyDescent="0.35">
      <c r="A3447" s="2" t="s">
        <v>2</v>
      </c>
      <c r="B3447" s="2" t="s">
        <v>6</v>
      </c>
      <c r="C3447" s="2" t="s">
        <v>3</v>
      </c>
      <c r="D3447" s="2" t="s">
        <v>439</v>
      </c>
      <c r="E3447" s="3">
        <v>42620</v>
      </c>
      <c r="F3447" s="2" t="s">
        <v>5</v>
      </c>
      <c r="G3447" s="5">
        <v>2</v>
      </c>
      <c r="H3447" s="5">
        <v>12.42</v>
      </c>
      <c r="I3447" s="5">
        <v>24.84</v>
      </c>
      <c r="J3447" s="5">
        <f t="shared" si="53"/>
        <v>4</v>
      </c>
    </row>
    <row r="3448" spans="1:10" x14ac:dyDescent="0.35">
      <c r="A3448" s="2" t="s">
        <v>21</v>
      </c>
      <c r="B3448" s="2" t="s">
        <v>6</v>
      </c>
      <c r="C3448" s="2" t="s">
        <v>3</v>
      </c>
      <c r="D3448" s="2" t="s">
        <v>95</v>
      </c>
      <c r="E3448" s="3">
        <v>42620</v>
      </c>
      <c r="F3448" s="2" t="s">
        <v>5</v>
      </c>
      <c r="G3448" s="5">
        <v>7</v>
      </c>
      <c r="H3448" s="5">
        <v>12.42</v>
      </c>
      <c r="I3448" s="5">
        <v>86.94</v>
      </c>
      <c r="J3448" s="5">
        <f t="shared" si="53"/>
        <v>14</v>
      </c>
    </row>
    <row r="3449" spans="1:10" x14ac:dyDescent="0.35">
      <c r="A3449" s="2" t="s">
        <v>16</v>
      </c>
      <c r="B3449" s="2" t="s">
        <v>25</v>
      </c>
      <c r="C3449" s="2" t="s">
        <v>10</v>
      </c>
      <c r="D3449" s="2" t="s">
        <v>237</v>
      </c>
      <c r="E3449" s="3">
        <v>42620</v>
      </c>
      <c r="F3449" s="2" t="s">
        <v>5</v>
      </c>
      <c r="G3449" s="5">
        <v>2</v>
      </c>
      <c r="H3449" s="5">
        <v>12.42</v>
      </c>
      <c r="I3449" s="5">
        <v>24.84</v>
      </c>
      <c r="J3449" s="5">
        <f t="shared" si="53"/>
        <v>4</v>
      </c>
    </row>
    <row r="3450" spans="1:10" x14ac:dyDescent="0.35">
      <c r="A3450" s="2" t="s">
        <v>21</v>
      </c>
      <c r="B3450" s="2" t="s">
        <v>551</v>
      </c>
      <c r="C3450" s="2" t="s">
        <v>3</v>
      </c>
      <c r="D3450" s="2" t="s">
        <v>441</v>
      </c>
      <c r="E3450" s="3">
        <v>42620</v>
      </c>
      <c r="F3450" s="2" t="s">
        <v>5</v>
      </c>
      <c r="G3450" s="5">
        <v>9</v>
      </c>
      <c r="H3450" s="5">
        <v>12.42</v>
      </c>
      <c r="I3450" s="5">
        <v>111.78</v>
      </c>
      <c r="J3450" s="5">
        <f t="shared" si="53"/>
        <v>18</v>
      </c>
    </row>
    <row r="3451" spans="1:10" x14ac:dyDescent="0.35">
      <c r="A3451" s="2" t="s">
        <v>2</v>
      </c>
      <c r="B3451" s="2" t="s">
        <v>549</v>
      </c>
      <c r="C3451" s="2" t="s">
        <v>3</v>
      </c>
      <c r="D3451" s="2" t="s">
        <v>70</v>
      </c>
      <c r="E3451" s="3">
        <v>42620</v>
      </c>
      <c r="F3451" s="2" t="s">
        <v>5</v>
      </c>
      <c r="G3451" s="5">
        <v>2</v>
      </c>
      <c r="H3451" s="5">
        <v>12.42</v>
      </c>
      <c r="I3451" s="5">
        <v>24.84</v>
      </c>
      <c r="J3451" s="5">
        <f t="shared" si="53"/>
        <v>4</v>
      </c>
    </row>
    <row r="3452" spans="1:10" x14ac:dyDescent="0.35">
      <c r="A3452" s="2" t="s">
        <v>16</v>
      </c>
      <c r="B3452" s="2" t="s">
        <v>112</v>
      </c>
      <c r="C3452" s="2" t="s">
        <v>10</v>
      </c>
      <c r="D3452" s="2" t="s">
        <v>482</v>
      </c>
      <c r="E3452" s="3">
        <v>42620</v>
      </c>
      <c r="F3452" s="2" t="s">
        <v>18</v>
      </c>
      <c r="G3452" s="5">
        <v>7</v>
      </c>
      <c r="H3452" s="5">
        <v>53.35</v>
      </c>
      <c r="I3452" s="5">
        <v>373.45</v>
      </c>
      <c r="J3452" s="5">
        <f t="shared" si="53"/>
        <v>42</v>
      </c>
    </row>
    <row r="3453" spans="1:10" x14ac:dyDescent="0.35">
      <c r="A3453" s="2" t="s">
        <v>16</v>
      </c>
      <c r="B3453" s="2" t="s">
        <v>43</v>
      </c>
      <c r="C3453" s="2" t="s">
        <v>10</v>
      </c>
      <c r="D3453" s="2" t="s">
        <v>309</v>
      </c>
      <c r="E3453" s="3">
        <v>42621</v>
      </c>
      <c r="F3453" s="2" t="s">
        <v>18</v>
      </c>
      <c r="G3453" s="5">
        <v>5</v>
      </c>
      <c r="H3453" s="5">
        <v>53.35</v>
      </c>
      <c r="I3453" s="5">
        <v>266.75</v>
      </c>
      <c r="J3453" s="5">
        <f t="shared" si="53"/>
        <v>30</v>
      </c>
    </row>
    <row r="3454" spans="1:10" x14ac:dyDescent="0.35">
      <c r="A3454" s="2" t="s">
        <v>8</v>
      </c>
      <c r="B3454" s="2" t="s">
        <v>25</v>
      </c>
      <c r="C3454" s="2" t="s">
        <v>10</v>
      </c>
      <c r="D3454" s="2" t="s">
        <v>342</v>
      </c>
      <c r="E3454" s="3">
        <v>42621</v>
      </c>
      <c r="F3454" s="2" t="s">
        <v>5</v>
      </c>
      <c r="G3454" s="5">
        <v>6</v>
      </c>
      <c r="H3454" s="5">
        <v>12.42</v>
      </c>
      <c r="I3454" s="5">
        <v>74.52</v>
      </c>
      <c r="J3454" s="5">
        <f t="shared" si="53"/>
        <v>12</v>
      </c>
    </row>
    <row r="3455" spans="1:10" x14ac:dyDescent="0.35">
      <c r="A3455" s="2" t="s">
        <v>16</v>
      </c>
      <c r="B3455" s="2" t="s">
        <v>9</v>
      </c>
      <c r="C3455" s="2" t="s">
        <v>10</v>
      </c>
      <c r="D3455" s="2" t="s">
        <v>201</v>
      </c>
      <c r="E3455" s="3">
        <v>42621</v>
      </c>
      <c r="F3455" s="2" t="s">
        <v>15</v>
      </c>
      <c r="G3455" s="5">
        <v>1</v>
      </c>
      <c r="H3455" s="5">
        <v>17.829999999999998</v>
      </c>
      <c r="I3455" s="5">
        <v>17.829999999999998</v>
      </c>
      <c r="J3455" s="5">
        <f t="shared" si="53"/>
        <v>3.5</v>
      </c>
    </row>
    <row r="3456" spans="1:10" x14ac:dyDescent="0.35">
      <c r="A3456" s="2" t="s">
        <v>16</v>
      </c>
      <c r="B3456" s="2" t="s">
        <v>43</v>
      </c>
      <c r="C3456" s="2" t="s">
        <v>10</v>
      </c>
      <c r="D3456" s="2" t="s">
        <v>117</v>
      </c>
      <c r="E3456" s="3">
        <v>42621</v>
      </c>
      <c r="F3456" s="2" t="s">
        <v>5</v>
      </c>
      <c r="G3456" s="5">
        <v>2</v>
      </c>
      <c r="H3456" s="5">
        <v>12.42</v>
      </c>
      <c r="I3456" s="5">
        <v>24.84</v>
      </c>
      <c r="J3456" s="5">
        <f t="shared" si="53"/>
        <v>4</v>
      </c>
    </row>
    <row r="3457" spans="1:10" x14ac:dyDescent="0.35">
      <c r="A3457" s="2" t="s">
        <v>16</v>
      </c>
      <c r="B3457" s="2" t="s">
        <v>43</v>
      </c>
      <c r="C3457" s="2" t="s">
        <v>10</v>
      </c>
      <c r="D3457" s="2" t="s">
        <v>424</v>
      </c>
      <c r="E3457" s="3">
        <v>42621</v>
      </c>
      <c r="F3457" s="2" t="s">
        <v>5</v>
      </c>
      <c r="G3457" s="5">
        <v>3</v>
      </c>
      <c r="H3457" s="5">
        <v>12.42</v>
      </c>
      <c r="I3457" s="5">
        <v>37.26</v>
      </c>
      <c r="J3457" s="5">
        <f t="shared" si="53"/>
        <v>6</v>
      </c>
    </row>
    <row r="3458" spans="1:10" x14ac:dyDescent="0.35">
      <c r="A3458" s="2" t="s">
        <v>8</v>
      </c>
      <c r="B3458" s="2" t="s">
        <v>43</v>
      </c>
      <c r="C3458" s="2" t="s">
        <v>10</v>
      </c>
      <c r="D3458" s="2" t="s">
        <v>537</v>
      </c>
      <c r="E3458" s="3">
        <v>42621</v>
      </c>
      <c r="F3458" s="2" t="s">
        <v>18</v>
      </c>
      <c r="G3458" s="5">
        <v>1</v>
      </c>
      <c r="H3458" s="5">
        <v>53.35</v>
      </c>
      <c r="I3458" s="5">
        <v>53.35</v>
      </c>
      <c r="J3458" s="5">
        <f t="shared" si="53"/>
        <v>6</v>
      </c>
    </row>
    <row r="3459" spans="1:10" x14ac:dyDescent="0.35">
      <c r="A3459" s="2" t="s">
        <v>37</v>
      </c>
      <c r="B3459" s="2" t="s">
        <v>550</v>
      </c>
      <c r="C3459" s="2" t="s">
        <v>3</v>
      </c>
      <c r="D3459" s="2" t="s">
        <v>504</v>
      </c>
      <c r="E3459" s="3">
        <v>42621</v>
      </c>
      <c r="F3459" s="2" t="s">
        <v>5</v>
      </c>
      <c r="G3459" s="5">
        <v>2</v>
      </c>
      <c r="H3459" s="5">
        <v>12.42</v>
      </c>
      <c r="I3459" s="5">
        <v>24.84</v>
      </c>
      <c r="J3459" s="5">
        <f t="shared" ref="J3459:J3522" si="54">IF(F3459="Junk",G3459*2,IF(F3459="Stuff",G3459*3,IF(F3459="Things",G3459*3.5,G3459*6)))</f>
        <v>4</v>
      </c>
    </row>
    <row r="3460" spans="1:10" x14ac:dyDescent="0.35">
      <c r="A3460" s="2" t="s">
        <v>16</v>
      </c>
      <c r="B3460" s="2" t="s">
        <v>9</v>
      </c>
      <c r="C3460" s="2" t="s">
        <v>10</v>
      </c>
      <c r="D3460" s="2" t="s">
        <v>201</v>
      </c>
      <c r="E3460" s="3">
        <v>42621</v>
      </c>
      <c r="F3460" s="2" t="s">
        <v>5</v>
      </c>
      <c r="G3460" s="5">
        <v>1</v>
      </c>
      <c r="H3460" s="5">
        <v>12.42</v>
      </c>
      <c r="I3460" s="5">
        <v>12.42</v>
      </c>
      <c r="J3460" s="5">
        <f t="shared" si="54"/>
        <v>2</v>
      </c>
    </row>
    <row r="3461" spans="1:10" x14ac:dyDescent="0.35">
      <c r="A3461" s="2" t="s">
        <v>2</v>
      </c>
      <c r="B3461" s="2" t="s">
        <v>551</v>
      </c>
      <c r="C3461" s="2" t="s">
        <v>3</v>
      </c>
      <c r="D3461" s="2" t="s">
        <v>385</v>
      </c>
      <c r="E3461" s="3">
        <v>42622</v>
      </c>
      <c r="F3461" s="2" t="s">
        <v>5</v>
      </c>
      <c r="G3461" s="5">
        <v>2</v>
      </c>
      <c r="H3461" s="5">
        <v>12.42</v>
      </c>
      <c r="I3461" s="5">
        <v>24.84</v>
      </c>
      <c r="J3461" s="5">
        <f t="shared" si="54"/>
        <v>4</v>
      </c>
    </row>
    <row r="3462" spans="1:10" x14ac:dyDescent="0.35">
      <c r="A3462" s="2" t="s">
        <v>2</v>
      </c>
      <c r="B3462" s="2" t="s">
        <v>551</v>
      </c>
      <c r="C3462" s="2" t="s">
        <v>3</v>
      </c>
      <c r="D3462" s="2" t="s">
        <v>357</v>
      </c>
      <c r="E3462" s="3">
        <v>42622</v>
      </c>
      <c r="F3462" s="2" t="s">
        <v>5</v>
      </c>
      <c r="G3462" s="5">
        <v>8</v>
      </c>
      <c r="H3462" s="5">
        <v>12.42</v>
      </c>
      <c r="I3462" s="5">
        <v>99.36</v>
      </c>
      <c r="J3462" s="5">
        <f t="shared" si="54"/>
        <v>16</v>
      </c>
    </row>
    <row r="3463" spans="1:10" x14ac:dyDescent="0.35">
      <c r="A3463" s="2" t="s">
        <v>8</v>
      </c>
      <c r="B3463" s="2" t="s">
        <v>9</v>
      </c>
      <c r="C3463" s="2" t="s">
        <v>10</v>
      </c>
      <c r="D3463" s="2" t="s">
        <v>61</v>
      </c>
      <c r="E3463" s="3">
        <v>42622</v>
      </c>
      <c r="F3463" s="2" t="s">
        <v>12</v>
      </c>
      <c r="G3463" s="5">
        <v>7</v>
      </c>
      <c r="H3463" s="5">
        <v>16.32</v>
      </c>
      <c r="I3463" s="5">
        <v>114.24000000000001</v>
      </c>
      <c r="J3463" s="5">
        <f t="shared" si="54"/>
        <v>21</v>
      </c>
    </row>
    <row r="3464" spans="1:10" x14ac:dyDescent="0.35">
      <c r="A3464" s="2" t="s">
        <v>8</v>
      </c>
      <c r="B3464" s="2" t="s">
        <v>9</v>
      </c>
      <c r="C3464" s="2" t="s">
        <v>10</v>
      </c>
      <c r="D3464" s="2" t="s">
        <v>57</v>
      </c>
      <c r="E3464" s="3">
        <v>42622</v>
      </c>
      <c r="F3464" s="2" t="s">
        <v>5</v>
      </c>
      <c r="G3464" s="5">
        <v>9</v>
      </c>
      <c r="H3464" s="5">
        <v>12.42</v>
      </c>
      <c r="I3464" s="5">
        <v>111.78</v>
      </c>
      <c r="J3464" s="5">
        <f t="shared" si="54"/>
        <v>18</v>
      </c>
    </row>
    <row r="3465" spans="1:10" x14ac:dyDescent="0.35">
      <c r="A3465" s="2" t="s">
        <v>2</v>
      </c>
      <c r="B3465" s="2" t="s">
        <v>550</v>
      </c>
      <c r="C3465" s="2" t="s">
        <v>3</v>
      </c>
      <c r="D3465" s="2" t="s">
        <v>373</v>
      </c>
      <c r="E3465" s="3">
        <v>42622</v>
      </c>
      <c r="F3465" s="2" t="s">
        <v>15</v>
      </c>
      <c r="G3465" s="5">
        <v>5</v>
      </c>
      <c r="H3465" s="5">
        <v>17.829999999999998</v>
      </c>
      <c r="I3465" s="5">
        <v>89.149999999999991</v>
      </c>
      <c r="J3465" s="5">
        <f t="shared" si="54"/>
        <v>17.5</v>
      </c>
    </row>
    <row r="3466" spans="1:10" x14ac:dyDescent="0.35">
      <c r="A3466" s="2" t="s">
        <v>16</v>
      </c>
      <c r="B3466" s="2" t="s">
        <v>25</v>
      </c>
      <c r="C3466" s="2" t="s">
        <v>10</v>
      </c>
      <c r="D3466" s="2" t="s">
        <v>257</v>
      </c>
      <c r="E3466" s="3">
        <v>42622</v>
      </c>
      <c r="F3466" s="2" t="s">
        <v>18</v>
      </c>
      <c r="G3466" s="5">
        <v>1</v>
      </c>
      <c r="H3466" s="5">
        <v>53.35</v>
      </c>
      <c r="I3466" s="5">
        <v>53.35</v>
      </c>
      <c r="J3466" s="5">
        <f t="shared" si="54"/>
        <v>6</v>
      </c>
    </row>
    <row r="3467" spans="1:10" x14ac:dyDescent="0.35">
      <c r="A3467" s="2" t="s">
        <v>2</v>
      </c>
      <c r="B3467" s="2" t="s">
        <v>6</v>
      </c>
      <c r="C3467" s="2" t="s">
        <v>3</v>
      </c>
      <c r="D3467" s="2" t="s">
        <v>400</v>
      </c>
      <c r="E3467" s="3">
        <v>42622</v>
      </c>
      <c r="F3467" s="2" t="s">
        <v>5</v>
      </c>
      <c r="G3467" s="5">
        <v>8</v>
      </c>
      <c r="H3467" s="5">
        <v>12.42</v>
      </c>
      <c r="I3467" s="5">
        <v>99.36</v>
      </c>
      <c r="J3467" s="5">
        <f t="shared" si="54"/>
        <v>16</v>
      </c>
    </row>
    <row r="3468" spans="1:10" x14ac:dyDescent="0.35">
      <c r="A3468" s="2" t="s">
        <v>2</v>
      </c>
      <c r="B3468" s="2" t="s">
        <v>549</v>
      </c>
      <c r="C3468" s="2" t="s">
        <v>3</v>
      </c>
      <c r="D3468" s="2" t="s">
        <v>60</v>
      </c>
      <c r="E3468" s="3">
        <v>42622</v>
      </c>
      <c r="F3468" s="2" t="s">
        <v>5</v>
      </c>
      <c r="G3468" s="5">
        <v>8</v>
      </c>
      <c r="H3468" s="5">
        <v>12.42</v>
      </c>
      <c r="I3468" s="5">
        <v>99.36</v>
      </c>
      <c r="J3468" s="5">
        <f t="shared" si="54"/>
        <v>16</v>
      </c>
    </row>
    <row r="3469" spans="1:10" x14ac:dyDescent="0.35">
      <c r="A3469" s="2" t="s">
        <v>2</v>
      </c>
      <c r="B3469" s="2" t="s">
        <v>550</v>
      </c>
      <c r="C3469" s="2" t="s">
        <v>3</v>
      </c>
      <c r="D3469" s="2" t="s">
        <v>470</v>
      </c>
      <c r="E3469" s="3">
        <v>42622</v>
      </c>
      <c r="F3469" s="2" t="s">
        <v>5</v>
      </c>
      <c r="G3469" s="5">
        <v>3</v>
      </c>
      <c r="H3469" s="5">
        <v>12.42</v>
      </c>
      <c r="I3469" s="5">
        <v>37.26</v>
      </c>
      <c r="J3469" s="5">
        <f t="shared" si="54"/>
        <v>6</v>
      </c>
    </row>
    <row r="3470" spans="1:10" x14ac:dyDescent="0.35">
      <c r="A3470" s="2" t="s">
        <v>2</v>
      </c>
      <c r="B3470" s="2" t="s">
        <v>6</v>
      </c>
      <c r="C3470" s="2" t="s">
        <v>3</v>
      </c>
      <c r="D3470" s="2" t="s">
        <v>171</v>
      </c>
      <c r="E3470" s="3">
        <v>42622</v>
      </c>
      <c r="F3470" s="2" t="s">
        <v>5</v>
      </c>
      <c r="G3470" s="5">
        <v>4</v>
      </c>
      <c r="H3470" s="5">
        <v>12.42</v>
      </c>
      <c r="I3470" s="5">
        <v>49.68</v>
      </c>
      <c r="J3470" s="5">
        <f t="shared" si="54"/>
        <v>8</v>
      </c>
    </row>
    <row r="3471" spans="1:10" x14ac:dyDescent="0.35">
      <c r="A3471" s="2" t="s">
        <v>21</v>
      </c>
      <c r="B3471" s="2" t="s">
        <v>6</v>
      </c>
      <c r="C3471" s="2" t="s">
        <v>3</v>
      </c>
      <c r="D3471" s="2" t="s">
        <v>306</v>
      </c>
      <c r="E3471" s="3">
        <v>42622</v>
      </c>
      <c r="F3471" s="2" t="s">
        <v>18</v>
      </c>
      <c r="G3471" s="5">
        <v>5</v>
      </c>
      <c r="H3471" s="5">
        <v>53.35</v>
      </c>
      <c r="I3471" s="5">
        <v>266.75</v>
      </c>
      <c r="J3471" s="5">
        <f t="shared" si="54"/>
        <v>30</v>
      </c>
    </row>
    <row r="3472" spans="1:10" x14ac:dyDescent="0.35">
      <c r="A3472" s="2" t="s">
        <v>8</v>
      </c>
      <c r="B3472" s="2" t="s">
        <v>25</v>
      </c>
      <c r="C3472" s="2" t="s">
        <v>10</v>
      </c>
      <c r="D3472" s="2" t="s">
        <v>244</v>
      </c>
      <c r="E3472" s="3">
        <v>42622</v>
      </c>
      <c r="F3472" s="2" t="s">
        <v>18</v>
      </c>
      <c r="G3472" s="5">
        <v>4</v>
      </c>
      <c r="H3472" s="5">
        <v>53.35</v>
      </c>
      <c r="I3472" s="5">
        <v>213.4</v>
      </c>
      <c r="J3472" s="5">
        <f t="shared" si="54"/>
        <v>24</v>
      </c>
    </row>
    <row r="3473" spans="1:10" x14ac:dyDescent="0.35">
      <c r="A3473" s="2" t="s">
        <v>37</v>
      </c>
      <c r="B3473" s="2" t="s">
        <v>549</v>
      </c>
      <c r="C3473" s="2" t="s">
        <v>3</v>
      </c>
      <c r="D3473" s="2" t="s">
        <v>60</v>
      </c>
      <c r="E3473" s="3">
        <v>42622</v>
      </c>
      <c r="F3473" s="2" t="s">
        <v>18</v>
      </c>
      <c r="G3473" s="5">
        <v>10</v>
      </c>
      <c r="H3473" s="5">
        <v>53.35</v>
      </c>
      <c r="I3473" s="5">
        <v>533.5</v>
      </c>
      <c r="J3473" s="5">
        <f t="shared" si="54"/>
        <v>60</v>
      </c>
    </row>
    <row r="3474" spans="1:10" x14ac:dyDescent="0.35">
      <c r="A3474" s="2" t="s">
        <v>2</v>
      </c>
      <c r="B3474" s="2" t="s">
        <v>549</v>
      </c>
      <c r="C3474" s="2" t="s">
        <v>3</v>
      </c>
      <c r="D3474" s="2" t="s">
        <v>70</v>
      </c>
      <c r="E3474" s="3">
        <v>42622</v>
      </c>
      <c r="F3474" s="2" t="s">
        <v>12</v>
      </c>
      <c r="G3474" s="5">
        <v>1</v>
      </c>
      <c r="H3474" s="5">
        <v>16.32</v>
      </c>
      <c r="I3474" s="5">
        <v>16.32</v>
      </c>
      <c r="J3474" s="5">
        <f t="shared" si="54"/>
        <v>3</v>
      </c>
    </row>
    <row r="3475" spans="1:10" x14ac:dyDescent="0.35">
      <c r="A3475" s="2" t="s">
        <v>16</v>
      </c>
      <c r="B3475" s="2" t="s">
        <v>43</v>
      </c>
      <c r="C3475" s="2" t="s">
        <v>10</v>
      </c>
      <c r="D3475" s="2" t="s">
        <v>192</v>
      </c>
      <c r="E3475" s="3">
        <v>42622</v>
      </c>
      <c r="F3475" s="2" t="s">
        <v>12</v>
      </c>
      <c r="G3475" s="5">
        <v>1</v>
      </c>
      <c r="H3475" s="5">
        <v>16.32</v>
      </c>
      <c r="I3475" s="5">
        <v>16.32</v>
      </c>
      <c r="J3475" s="5">
        <f t="shared" si="54"/>
        <v>3</v>
      </c>
    </row>
    <row r="3476" spans="1:10" x14ac:dyDescent="0.35">
      <c r="A3476" s="2" t="s">
        <v>16</v>
      </c>
      <c r="B3476" s="2" t="s">
        <v>9</v>
      </c>
      <c r="C3476" s="2" t="s">
        <v>10</v>
      </c>
      <c r="D3476" s="2" t="s">
        <v>322</v>
      </c>
      <c r="E3476" s="3">
        <v>42622</v>
      </c>
      <c r="F3476" s="2" t="s">
        <v>5</v>
      </c>
      <c r="G3476" s="5">
        <v>2</v>
      </c>
      <c r="H3476" s="5">
        <v>12.42</v>
      </c>
      <c r="I3476" s="5">
        <v>24.84</v>
      </c>
      <c r="J3476" s="5">
        <f t="shared" si="54"/>
        <v>4</v>
      </c>
    </row>
    <row r="3477" spans="1:10" x14ac:dyDescent="0.35">
      <c r="A3477" s="2" t="s">
        <v>16</v>
      </c>
      <c r="B3477" s="2" t="s">
        <v>43</v>
      </c>
      <c r="C3477" s="2" t="s">
        <v>10</v>
      </c>
      <c r="D3477" s="2" t="s">
        <v>84</v>
      </c>
      <c r="E3477" s="3">
        <v>42622</v>
      </c>
      <c r="F3477" s="2" t="s">
        <v>5</v>
      </c>
      <c r="G3477" s="5">
        <v>9</v>
      </c>
      <c r="H3477" s="5">
        <v>12.42</v>
      </c>
      <c r="I3477" s="5">
        <v>111.78</v>
      </c>
      <c r="J3477" s="5">
        <f t="shared" si="54"/>
        <v>18</v>
      </c>
    </row>
    <row r="3478" spans="1:10" x14ac:dyDescent="0.35">
      <c r="A3478" s="2" t="s">
        <v>21</v>
      </c>
      <c r="B3478" s="2" t="s">
        <v>551</v>
      </c>
      <c r="C3478" s="2" t="s">
        <v>3</v>
      </c>
      <c r="D3478" s="2" t="s">
        <v>139</v>
      </c>
      <c r="E3478" s="3">
        <v>42623</v>
      </c>
      <c r="F3478" s="2" t="s">
        <v>5</v>
      </c>
      <c r="G3478" s="5">
        <v>4</v>
      </c>
      <c r="H3478" s="5">
        <v>12.42</v>
      </c>
      <c r="I3478" s="5">
        <v>49.68</v>
      </c>
      <c r="J3478" s="5">
        <f t="shared" si="54"/>
        <v>8</v>
      </c>
    </row>
    <row r="3479" spans="1:10" x14ac:dyDescent="0.35">
      <c r="A3479" s="2" t="s">
        <v>21</v>
      </c>
      <c r="B3479" s="2" t="s">
        <v>551</v>
      </c>
      <c r="C3479" s="2" t="s">
        <v>3</v>
      </c>
      <c r="D3479" s="2" t="s">
        <v>33</v>
      </c>
      <c r="E3479" s="3">
        <v>42623</v>
      </c>
      <c r="F3479" s="2" t="s">
        <v>12</v>
      </c>
      <c r="G3479" s="5">
        <v>7</v>
      </c>
      <c r="H3479" s="5">
        <v>16.32</v>
      </c>
      <c r="I3479" s="5">
        <v>114.24000000000001</v>
      </c>
      <c r="J3479" s="5">
        <f t="shared" si="54"/>
        <v>21</v>
      </c>
    </row>
    <row r="3480" spans="1:10" x14ac:dyDescent="0.35">
      <c r="A3480" s="2" t="s">
        <v>2</v>
      </c>
      <c r="B3480" s="2" t="s">
        <v>550</v>
      </c>
      <c r="C3480" s="2" t="s">
        <v>3</v>
      </c>
      <c r="D3480" s="2" t="s">
        <v>418</v>
      </c>
      <c r="E3480" s="3">
        <v>42623</v>
      </c>
      <c r="F3480" s="2" t="s">
        <v>12</v>
      </c>
      <c r="G3480" s="5">
        <v>4</v>
      </c>
      <c r="H3480" s="5">
        <v>16.32</v>
      </c>
      <c r="I3480" s="5">
        <v>65.28</v>
      </c>
      <c r="J3480" s="5">
        <f t="shared" si="54"/>
        <v>12</v>
      </c>
    </row>
    <row r="3481" spans="1:10" x14ac:dyDescent="0.35">
      <c r="A3481" s="2" t="s">
        <v>8</v>
      </c>
      <c r="B3481" s="2" t="s">
        <v>25</v>
      </c>
      <c r="C3481" s="2" t="s">
        <v>10</v>
      </c>
      <c r="D3481" s="2" t="s">
        <v>318</v>
      </c>
      <c r="E3481" s="3">
        <v>42623</v>
      </c>
      <c r="F3481" s="2" t="s">
        <v>15</v>
      </c>
      <c r="G3481" s="5">
        <v>5</v>
      </c>
      <c r="H3481" s="5">
        <v>17.829999999999998</v>
      </c>
      <c r="I3481" s="5">
        <v>89.149999999999991</v>
      </c>
      <c r="J3481" s="5">
        <f t="shared" si="54"/>
        <v>17.5</v>
      </c>
    </row>
    <row r="3482" spans="1:10" x14ac:dyDescent="0.35">
      <c r="A3482" s="2" t="s">
        <v>2</v>
      </c>
      <c r="B3482" s="2" t="s">
        <v>551</v>
      </c>
      <c r="C3482" s="2" t="s">
        <v>3</v>
      </c>
      <c r="D3482" s="2" t="s">
        <v>353</v>
      </c>
      <c r="E3482" s="3">
        <v>42623</v>
      </c>
      <c r="F3482" s="2" t="s">
        <v>18</v>
      </c>
      <c r="G3482" s="5">
        <v>2</v>
      </c>
      <c r="H3482" s="5">
        <v>53.35</v>
      </c>
      <c r="I3482" s="5">
        <v>106.7</v>
      </c>
      <c r="J3482" s="5">
        <f t="shared" si="54"/>
        <v>12</v>
      </c>
    </row>
    <row r="3483" spans="1:10" x14ac:dyDescent="0.35">
      <c r="A3483" s="2" t="s">
        <v>2</v>
      </c>
      <c r="B3483" s="2" t="s">
        <v>6</v>
      </c>
      <c r="C3483" s="2" t="s">
        <v>3</v>
      </c>
      <c r="D3483" s="2" t="s">
        <v>346</v>
      </c>
      <c r="E3483" s="3">
        <v>42623</v>
      </c>
      <c r="F3483" s="2" t="s">
        <v>18</v>
      </c>
      <c r="G3483" s="5">
        <v>6</v>
      </c>
      <c r="H3483" s="5">
        <v>53.35</v>
      </c>
      <c r="I3483" s="5">
        <v>320.10000000000002</v>
      </c>
      <c r="J3483" s="5">
        <f t="shared" si="54"/>
        <v>36</v>
      </c>
    </row>
    <row r="3484" spans="1:10" x14ac:dyDescent="0.35">
      <c r="A3484" s="2" t="s">
        <v>2</v>
      </c>
      <c r="B3484" s="2" t="s">
        <v>549</v>
      </c>
      <c r="C3484" s="2" t="s">
        <v>3</v>
      </c>
      <c r="D3484" s="2" t="s">
        <v>319</v>
      </c>
      <c r="E3484" s="3">
        <v>42623</v>
      </c>
      <c r="F3484" s="2" t="s">
        <v>5</v>
      </c>
      <c r="G3484" s="5">
        <v>5</v>
      </c>
      <c r="H3484" s="5">
        <v>12.42</v>
      </c>
      <c r="I3484" s="5">
        <v>62.1</v>
      </c>
      <c r="J3484" s="5">
        <f t="shared" si="54"/>
        <v>10</v>
      </c>
    </row>
    <row r="3485" spans="1:10" x14ac:dyDescent="0.35">
      <c r="A3485" s="2" t="s">
        <v>16</v>
      </c>
      <c r="B3485" s="2" t="s">
        <v>25</v>
      </c>
      <c r="C3485" s="2" t="s">
        <v>10</v>
      </c>
      <c r="D3485" s="2" t="s">
        <v>67</v>
      </c>
      <c r="E3485" s="3">
        <v>42623</v>
      </c>
      <c r="F3485" s="2" t="s">
        <v>18</v>
      </c>
      <c r="G3485" s="5">
        <v>2</v>
      </c>
      <c r="H3485" s="5">
        <v>53.35</v>
      </c>
      <c r="I3485" s="5">
        <v>106.7</v>
      </c>
      <c r="J3485" s="5">
        <f t="shared" si="54"/>
        <v>12</v>
      </c>
    </row>
    <row r="3486" spans="1:10" x14ac:dyDescent="0.35">
      <c r="A3486" s="2" t="s">
        <v>2</v>
      </c>
      <c r="B3486" s="2" t="s">
        <v>551</v>
      </c>
      <c r="C3486" s="2" t="s">
        <v>3</v>
      </c>
      <c r="D3486" s="2" t="s">
        <v>210</v>
      </c>
      <c r="E3486" s="3">
        <v>42623</v>
      </c>
      <c r="F3486" s="2" t="s">
        <v>5</v>
      </c>
      <c r="G3486" s="5">
        <v>3</v>
      </c>
      <c r="H3486" s="5">
        <v>12.42</v>
      </c>
      <c r="I3486" s="5">
        <v>37.26</v>
      </c>
      <c r="J3486" s="5">
        <f t="shared" si="54"/>
        <v>6</v>
      </c>
    </row>
    <row r="3487" spans="1:10" x14ac:dyDescent="0.35">
      <c r="A3487" s="2" t="s">
        <v>21</v>
      </c>
      <c r="B3487" s="2" t="s">
        <v>551</v>
      </c>
      <c r="C3487" s="2" t="s">
        <v>3</v>
      </c>
      <c r="D3487" s="2" t="s">
        <v>371</v>
      </c>
      <c r="E3487" s="3">
        <v>42623</v>
      </c>
      <c r="F3487" s="2" t="s">
        <v>12</v>
      </c>
      <c r="G3487" s="5">
        <v>4</v>
      </c>
      <c r="H3487" s="5">
        <v>16.32</v>
      </c>
      <c r="I3487" s="5">
        <v>65.28</v>
      </c>
      <c r="J3487" s="5">
        <f t="shared" si="54"/>
        <v>12</v>
      </c>
    </row>
    <row r="3488" spans="1:10" x14ac:dyDescent="0.35">
      <c r="A3488" s="2" t="s">
        <v>16</v>
      </c>
      <c r="B3488" s="2" t="s">
        <v>9</v>
      </c>
      <c r="C3488" s="2" t="s">
        <v>10</v>
      </c>
      <c r="D3488" s="2" t="s">
        <v>50</v>
      </c>
      <c r="E3488" s="3">
        <v>42624</v>
      </c>
      <c r="F3488" s="2" t="s">
        <v>15</v>
      </c>
      <c r="G3488" s="5">
        <v>5</v>
      </c>
      <c r="H3488" s="5">
        <v>17.829999999999998</v>
      </c>
      <c r="I3488" s="5">
        <v>89.149999999999991</v>
      </c>
      <c r="J3488" s="5">
        <f t="shared" si="54"/>
        <v>17.5</v>
      </c>
    </row>
    <row r="3489" spans="1:10" x14ac:dyDescent="0.35">
      <c r="A3489" s="2" t="s">
        <v>2</v>
      </c>
      <c r="B3489" s="2" t="s">
        <v>6</v>
      </c>
      <c r="C3489" s="2" t="s">
        <v>3</v>
      </c>
      <c r="D3489" s="2" t="s">
        <v>429</v>
      </c>
      <c r="E3489" s="3">
        <v>42624</v>
      </c>
      <c r="F3489" s="2" t="s">
        <v>15</v>
      </c>
      <c r="G3489" s="5">
        <v>5</v>
      </c>
      <c r="H3489" s="5">
        <v>17.829999999999998</v>
      </c>
      <c r="I3489" s="5">
        <v>89.149999999999991</v>
      </c>
      <c r="J3489" s="5">
        <f t="shared" si="54"/>
        <v>17.5</v>
      </c>
    </row>
    <row r="3490" spans="1:10" x14ac:dyDescent="0.35">
      <c r="A3490" s="2" t="s">
        <v>16</v>
      </c>
      <c r="B3490" s="2" t="s">
        <v>25</v>
      </c>
      <c r="C3490" s="2" t="s">
        <v>10</v>
      </c>
      <c r="D3490" s="2" t="s">
        <v>307</v>
      </c>
      <c r="E3490" s="3">
        <v>42624</v>
      </c>
      <c r="F3490" s="2" t="s">
        <v>15</v>
      </c>
      <c r="G3490" s="5">
        <v>10</v>
      </c>
      <c r="H3490" s="5">
        <v>17.829999999999998</v>
      </c>
      <c r="I3490" s="5">
        <v>178.29999999999998</v>
      </c>
      <c r="J3490" s="5">
        <f t="shared" si="54"/>
        <v>35</v>
      </c>
    </row>
    <row r="3491" spans="1:10" x14ac:dyDescent="0.35">
      <c r="A3491" s="2" t="s">
        <v>16</v>
      </c>
      <c r="B3491" s="2" t="s">
        <v>9</v>
      </c>
      <c r="C3491" s="2" t="s">
        <v>10</v>
      </c>
      <c r="D3491" s="2" t="s">
        <v>391</v>
      </c>
      <c r="E3491" s="3">
        <v>42624</v>
      </c>
      <c r="F3491" s="2" t="s">
        <v>18</v>
      </c>
      <c r="G3491" s="5">
        <v>5</v>
      </c>
      <c r="H3491" s="5">
        <v>53.35</v>
      </c>
      <c r="I3491" s="5">
        <v>266.75</v>
      </c>
      <c r="J3491" s="5">
        <f t="shared" si="54"/>
        <v>30</v>
      </c>
    </row>
    <row r="3492" spans="1:10" x14ac:dyDescent="0.35">
      <c r="A3492" s="2" t="s">
        <v>37</v>
      </c>
      <c r="B3492" s="2" t="s">
        <v>551</v>
      </c>
      <c r="C3492" s="2" t="s">
        <v>3</v>
      </c>
      <c r="D3492" s="2" t="s">
        <v>90</v>
      </c>
      <c r="E3492" s="3">
        <v>42624</v>
      </c>
      <c r="F3492" s="2" t="s">
        <v>12</v>
      </c>
      <c r="G3492" s="5">
        <v>6</v>
      </c>
      <c r="H3492" s="5">
        <v>16.32</v>
      </c>
      <c r="I3492" s="5">
        <v>97.92</v>
      </c>
      <c r="J3492" s="5">
        <f t="shared" si="54"/>
        <v>18</v>
      </c>
    </row>
    <row r="3493" spans="1:10" x14ac:dyDescent="0.35">
      <c r="A3493" s="2" t="s">
        <v>16</v>
      </c>
      <c r="B3493" s="2" t="s">
        <v>112</v>
      </c>
      <c r="C3493" s="2" t="s">
        <v>10</v>
      </c>
      <c r="D3493" s="2" t="s">
        <v>433</v>
      </c>
      <c r="E3493" s="3">
        <v>42624</v>
      </c>
      <c r="F3493" s="2" t="s">
        <v>5</v>
      </c>
      <c r="G3493" s="5">
        <v>2</v>
      </c>
      <c r="H3493" s="5">
        <v>12.42</v>
      </c>
      <c r="I3493" s="5">
        <v>24.84</v>
      </c>
      <c r="J3493" s="5">
        <f t="shared" si="54"/>
        <v>4</v>
      </c>
    </row>
    <row r="3494" spans="1:10" x14ac:dyDescent="0.35">
      <c r="A3494" s="2" t="s">
        <v>2</v>
      </c>
      <c r="B3494" s="2" t="s">
        <v>550</v>
      </c>
      <c r="C3494" s="2" t="s">
        <v>3</v>
      </c>
      <c r="D3494" s="2" t="s">
        <v>504</v>
      </c>
      <c r="E3494" s="3">
        <v>42624</v>
      </c>
      <c r="F3494" s="2" t="s">
        <v>18</v>
      </c>
      <c r="G3494" s="5">
        <v>6</v>
      </c>
      <c r="H3494" s="5">
        <v>53.35</v>
      </c>
      <c r="I3494" s="5">
        <v>320.10000000000002</v>
      </c>
      <c r="J3494" s="5">
        <f t="shared" si="54"/>
        <v>36</v>
      </c>
    </row>
    <row r="3495" spans="1:10" x14ac:dyDescent="0.35">
      <c r="A3495" s="2" t="s">
        <v>16</v>
      </c>
      <c r="B3495" s="2" t="s">
        <v>43</v>
      </c>
      <c r="C3495" s="2" t="s">
        <v>10</v>
      </c>
      <c r="D3495" s="2" t="s">
        <v>66</v>
      </c>
      <c r="E3495" s="3">
        <v>42624</v>
      </c>
      <c r="F3495" s="2" t="s">
        <v>18</v>
      </c>
      <c r="G3495" s="5">
        <v>6</v>
      </c>
      <c r="H3495" s="5">
        <v>53.35</v>
      </c>
      <c r="I3495" s="5">
        <v>320.10000000000002</v>
      </c>
      <c r="J3495" s="5">
        <f t="shared" si="54"/>
        <v>36</v>
      </c>
    </row>
    <row r="3496" spans="1:10" x14ac:dyDescent="0.35">
      <c r="A3496" s="2" t="s">
        <v>2</v>
      </c>
      <c r="B3496" s="2" t="s">
        <v>550</v>
      </c>
      <c r="C3496" s="2" t="s">
        <v>3</v>
      </c>
      <c r="D3496" s="2" t="s">
        <v>14</v>
      </c>
      <c r="E3496" s="3">
        <v>42624</v>
      </c>
      <c r="F3496" s="2" t="s">
        <v>5</v>
      </c>
      <c r="G3496" s="5">
        <v>8</v>
      </c>
      <c r="H3496" s="5">
        <v>12.42</v>
      </c>
      <c r="I3496" s="5">
        <v>99.36</v>
      </c>
      <c r="J3496" s="5">
        <f t="shared" si="54"/>
        <v>16</v>
      </c>
    </row>
    <row r="3497" spans="1:10" x14ac:dyDescent="0.35">
      <c r="A3497" s="2" t="s">
        <v>16</v>
      </c>
      <c r="B3497" s="2" t="s">
        <v>9</v>
      </c>
      <c r="C3497" s="2" t="s">
        <v>10</v>
      </c>
      <c r="D3497" s="2" t="s">
        <v>446</v>
      </c>
      <c r="E3497" s="3">
        <v>42624</v>
      </c>
      <c r="F3497" s="2" t="s">
        <v>15</v>
      </c>
      <c r="G3497" s="5">
        <v>2</v>
      </c>
      <c r="H3497" s="5">
        <v>17.829999999999998</v>
      </c>
      <c r="I3497" s="5">
        <v>35.659999999999997</v>
      </c>
      <c r="J3497" s="5">
        <f t="shared" si="54"/>
        <v>7</v>
      </c>
    </row>
    <row r="3498" spans="1:10" x14ac:dyDescent="0.35">
      <c r="A3498" s="2" t="s">
        <v>2</v>
      </c>
      <c r="B3498" s="2" t="s">
        <v>6</v>
      </c>
      <c r="C3498" s="2" t="s">
        <v>3</v>
      </c>
      <c r="D3498" s="2" t="s">
        <v>171</v>
      </c>
      <c r="E3498" s="3">
        <v>42624</v>
      </c>
      <c r="F3498" s="2" t="s">
        <v>5</v>
      </c>
      <c r="G3498" s="5">
        <v>4</v>
      </c>
      <c r="H3498" s="5">
        <v>12.42</v>
      </c>
      <c r="I3498" s="5">
        <v>49.68</v>
      </c>
      <c r="J3498" s="5">
        <f t="shared" si="54"/>
        <v>8</v>
      </c>
    </row>
    <row r="3499" spans="1:10" x14ac:dyDescent="0.35">
      <c r="A3499" s="2" t="s">
        <v>16</v>
      </c>
      <c r="B3499" s="2" t="s">
        <v>112</v>
      </c>
      <c r="C3499" s="2" t="s">
        <v>10</v>
      </c>
      <c r="D3499" s="2" t="s">
        <v>278</v>
      </c>
      <c r="E3499" s="3">
        <v>42624</v>
      </c>
      <c r="F3499" s="2" t="s">
        <v>15</v>
      </c>
      <c r="G3499" s="5">
        <v>6</v>
      </c>
      <c r="H3499" s="5">
        <v>17.829999999999998</v>
      </c>
      <c r="I3499" s="5">
        <v>106.97999999999999</v>
      </c>
      <c r="J3499" s="5">
        <f t="shared" si="54"/>
        <v>21</v>
      </c>
    </row>
    <row r="3500" spans="1:10" x14ac:dyDescent="0.35">
      <c r="A3500" s="2" t="s">
        <v>2</v>
      </c>
      <c r="B3500" s="2" t="s">
        <v>6</v>
      </c>
      <c r="C3500" s="2" t="s">
        <v>3</v>
      </c>
      <c r="D3500" s="2" t="s">
        <v>343</v>
      </c>
      <c r="E3500" s="3">
        <v>42624</v>
      </c>
      <c r="F3500" s="2" t="s">
        <v>18</v>
      </c>
      <c r="G3500" s="5">
        <v>6</v>
      </c>
      <c r="H3500" s="5">
        <v>53.35</v>
      </c>
      <c r="I3500" s="5">
        <v>320.10000000000002</v>
      </c>
      <c r="J3500" s="5">
        <f t="shared" si="54"/>
        <v>36</v>
      </c>
    </row>
    <row r="3501" spans="1:10" x14ac:dyDescent="0.35">
      <c r="A3501" s="2" t="s">
        <v>2</v>
      </c>
      <c r="B3501" s="2" t="s">
        <v>551</v>
      </c>
      <c r="C3501" s="2" t="s">
        <v>3</v>
      </c>
      <c r="D3501" s="2" t="s">
        <v>94</v>
      </c>
      <c r="E3501" s="3">
        <v>42624</v>
      </c>
      <c r="F3501" s="2" t="s">
        <v>15</v>
      </c>
      <c r="G3501" s="5">
        <v>3</v>
      </c>
      <c r="H3501" s="5">
        <v>17.829999999999998</v>
      </c>
      <c r="I3501" s="5">
        <v>53.489999999999995</v>
      </c>
      <c r="J3501" s="5">
        <f t="shared" si="54"/>
        <v>10.5</v>
      </c>
    </row>
    <row r="3502" spans="1:10" x14ac:dyDescent="0.35">
      <c r="A3502" s="2" t="s">
        <v>16</v>
      </c>
      <c r="B3502" s="2" t="s">
        <v>43</v>
      </c>
      <c r="C3502" s="2" t="s">
        <v>10</v>
      </c>
      <c r="D3502" s="2" t="s">
        <v>227</v>
      </c>
      <c r="E3502" s="3">
        <v>42624</v>
      </c>
      <c r="F3502" s="2" t="s">
        <v>5</v>
      </c>
      <c r="G3502" s="5">
        <v>1</v>
      </c>
      <c r="H3502" s="5">
        <v>12.42</v>
      </c>
      <c r="I3502" s="5">
        <v>12.42</v>
      </c>
      <c r="J3502" s="5">
        <f t="shared" si="54"/>
        <v>2</v>
      </c>
    </row>
    <row r="3503" spans="1:10" x14ac:dyDescent="0.35">
      <c r="A3503" s="2" t="s">
        <v>37</v>
      </c>
      <c r="B3503" s="2" t="s">
        <v>551</v>
      </c>
      <c r="C3503" s="2" t="s">
        <v>3</v>
      </c>
      <c r="D3503" s="2" t="s">
        <v>250</v>
      </c>
      <c r="E3503" s="3">
        <v>42624</v>
      </c>
      <c r="F3503" s="2" t="s">
        <v>18</v>
      </c>
      <c r="G3503" s="5">
        <v>5</v>
      </c>
      <c r="H3503" s="5">
        <v>53.35</v>
      </c>
      <c r="I3503" s="5">
        <v>266.75</v>
      </c>
      <c r="J3503" s="5">
        <f t="shared" si="54"/>
        <v>30</v>
      </c>
    </row>
    <row r="3504" spans="1:10" x14ac:dyDescent="0.35">
      <c r="A3504" s="2" t="s">
        <v>21</v>
      </c>
      <c r="B3504" s="2" t="s">
        <v>551</v>
      </c>
      <c r="C3504" s="2" t="s">
        <v>3</v>
      </c>
      <c r="D3504" s="2" t="s">
        <v>198</v>
      </c>
      <c r="E3504" s="3">
        <v>42625</v>
      </c>
      <c r="F3504" s="2" t="s">
        <v>15</v>
      </c>
      <c r="G3504" s="5">
        <v>10</v>
      </c>
      <c r="H3504" s="5">
        <v>17.829999999999998</v>
      </c>
      <c r="I3504" s="5">
        <v>178.29999999999998</v>
      </c>
      <c r="J3504" s="5">
        <f t="shared" si="54"/>
        <v>35</v>
      </c>
    </row>
    <row r="3505" spans="1:10" x14ac:dyDescent="0.35">
      <c r="A3505" s="2" t="s">
        <v>2</v>
      </c>
      <c r="B3505" s="2" t="s">
        <v>550</v>
      </c>
      <c r="C3505" s="2" t="s">
        <v>3</v>
      </c>
      <c r="D3505" s="2" t="s">
        <v>338</v>
      </c>
      <c r="E3505" s="3">
        <v>42625</v>
      </c>
      <c r="F3505" s="2" t="s">
        <v>15</v>
      </c>
      <c r="G3505" s="5">
        <v>2</v>
      </c>
      <c r="H3505" s="5">
        <v>17.829999999999998</v>
      </c>
      <c r="I3505" s="5">
        <v>35.659999999999997</v>
      </c>
      <c r="J3505" s="5">
        <f t="shared" si="54"/>
        <v>7</v>
      </c>
    </row>
    <row r="3506" spans="1:10" x14ac:dyDescent="0.35">
      <c r="A3506" s="2" t="s">
        <v>8</v>
      </c>
      <c r="B3506" s="2" t="s">
        <v>25</v>
      </c>
      <c r="C3506" s="2" t="s">
        <v>10</v>
      </c>
      <c r="D3506" s="2" t="s">
        <v>516</v>
      </c>
      <c r="E3506" s="3">
        <v>42625</v>
      </c>
      <c r="F3506" s="2" t="s">
        <v>15</v>
      </c>
      <c r="G3506" s="5">
        <v>8</v>
      </c>
      <c r="H3506" s="5">
        <v>17.829999999999998</v>
      </c>
      <c r="I3506" s="5">
        <v>142.63999999999999</v>
      </c>
      <c r="J3506" s="5">
        <f t="shared" si="54"/>
        <v>28</v>
      </c>
    </row>
    <row r="3507" spans="1:10" x14ac:dyDescent="0.35">
      <c r="A3507" s="2" t="s">
        <v>16</v>
      </c>
      <c r="B3507" s="2" t="s">
        <v>43</v>
      </c>
      <c r="C3507" s="2" t="s">
        <v>10</v>
      </c>
      <c r="D3507" s="2" t="s">
        <v>249</v>
      </c>
      <c r="E3507" s="3">
        <v>42625</v>
      </c>
      <c r="F3507" s="2" t="s">
        <v>18</v>
      </c>
      <c r="G3507" s="5">
        <v>6</v>
      </c>
      <c r="H3507" s="5">
        <v>53.35</v>
      </c>
      <c r="I3507" s="5">
        <v>320.10000000000002</v>
      </c>
      <c r="J3507" s="5">
        <f t="shared" si="54"/>
        <v>36</v>
      </c>
    </row>
    <row r="3508" spans="1:10" x14ac:dyDescent="0.35">
      <c r="A3508" s="2" t="s">
        <v>2</v>
      </c>
      <c r="B3508" s="2" t="s">
        <v>551</v>
      </c>
      <c r="C3508" s="2" t="s">
        <v>3</v>
      </c>
      <c r="D3508" s="2" t="s">
        <v>517</v>
      </c>
      <c r="E3508" s="3">
        <v>42625</v>
      </c>
      <c r="F3508" s="2" t="s">
        <v>5</v>
      </c>
      <c r="G3508" s="5">
        <v>1</v>
      </c>
      <c r="H3508" s="5">
        <v>12.42</v>
      </c>
      <c r="I3508" s="5">
        <v>12.42</v>
      </c>
      <c r="J3508" s="5">
        <f t="shared" si="54"/>
        <v>2</v>
      </c>
    </row>
    <row r="3509" spans="1:10" x14ac:dyDescent="0.35">
      <c r="A3509" s="2" t="s">
        <v>2</v>
      </c>
      <c r="B3509" s="2" t="s">
        <v>550</v>
      </c>
      <c r="C3509" s="2" t="s">
        <v>3</v>
      </c>
      <c r="D3509" s="2" t="s">
        <v>290</v>
      </c>
      <c r="E3509" s="3">
        <v>42625</v>
      </c>
      <c r="F3509" s="2" t="s">
        <v>15</v>
      </c>
      <c r="G3509" s="5">
        <v>4</v>
      </c>
      <c r="H3509" s="5">
        <v>17.829999999999998</v>
      </c>
      <c r="I3509" s="5">
        <v>71.319999999999993</v>
      </c>
      <c r="J3509" s="5">
        <f t="shared" si="54"/>
        <v>14</v>
      </c>
    </row>
    <row r="3510" spans="1:10" x14ac:dyDescent="0.35">
      <c r="A3510" s="2" t="s">
        <v>16</v>
      </c>
      <c r="B3510" s="2" t="s">
        <v>25</v>
      </c>
      <c r="C3510" s="2" t="s">
        <v>10</v>
      </c>
      <c r="D3510" s="2" t="s">
        <v>291</v>
      </c>
      <c r="E3510" s="3">
        <v>42625</v>
      </c>
      <c r="F3510" s="2" t="s">
        <v>15</v>
      </c>
      <c r="G3510" s="5">
        <v>3</v>
      </c>
      <c r="H3510" s="5">
        <v>17.829999999999998</v>
      </c>
      <c r="I3510" s="5">
        <v>53.489999999999995</v>
      </c>
      <c r="J3510" s="5">
        <f t="shared" si="54"/>
        <v>10.5</v>
      </c>
    </row>
    <row r="3511" spans="1:10" x14ac:dyDescent="0.35">
      <c r="A3511" s="2" t="s">
        <v>16</v>
      </c>
      <c r="B3511" s="2" t="s">
        <v>9</v>
      </c>
      <c r="C3511" s="2" t="s">
        <v>10</v>
      </c>
      <c r="D3511" s="2" t="s">
        <v>359</v>
      </c>
      <c r="E3511" s="3">
        <v>42625</v>
      </c>
      <c r="F3511" s="2" t="s">
        <v>5</v>
      </c>
      <c r="G3511" s="5">
        <v>10</v>
      </c>
      <c r="H3511" s="5">
        <v>12.42</v>
      </c>
      <c r="I3511" s="5">
        <v>124.2</v>
      </c>
      <c r="J3511" s="5">
        <f t="shared" si="54"/>
        <v>20</v>
      </c>
    </row>
    <row r="3512" spans="1:10" x14ac:dyDescent="0.35">
      <c r="A3512" s="2" t="s">
        <v>2</v>
      </c>
      <c r="B3512" s="2" t="s">
        <v>551</v>
      </c>
      <c r="C3512" s="2" t="s">
        <v>3</v>
      </c>
      <c r="D3512" s="2" t="s">
        <v>357</v>
      </c>
      <c r="E3512" s="3">
        <v>42625</v>
      </c>
      <c r="F3512" s="2" t="s">
        <v>5</v>
      </c>
      <c r="G3512" s="5">
        <v>1</v>
      </c>
      <c r="H3512" s="5">
        <v>12.42</v>
      </c>
      <c r="I3512" s="5">
        <v>12.42</v>
      </c>
      <c r="J3512" s="5">
        <f t="shared" si="54"/>
        <v>2</v>
      </c>
    </row>
    <row r="3513" spans="1:10" x14ac:dyDescent="0.35">
      <c r="A3513" s="2" t="s">
        <v>2</v>
      </c>
      <c r="B3513" s="2" t="s">
        <v>551</v>
      </c>
      <c r="C3513" s="2" t="s">
        <v>3</v>
      </c>
      <c r="D3513" s="2" t="s">
        <v>35</v>
      </c>
      <c r="E3513" s="3">
        <v>42625</v>
      </c>
      <c r="F3513" s="2" t="s">
        <v>15</v>
      </c>
      <c r="G3513" s="5">
        <v>9</v>
      </c>
      <c r="H3513" s="5">
        <v>17.829999999999998</v>
      </c>
      <c r="I3513" s="5">
        <v>160.46999999999997</v>
      </c>
      <c r="J3513" s="5">
        <f t="shared" si="54"/>
        <v>31.5</v>
      </c>
    </row>
    <row r="3514" spans="1:10" x14ac:dyDescent="0.35">
      <c r="A3514" s="2" t="s">
        <v>2</v>
      </c>
      <c r="B3514" s="2" t="s">
        <v>6</v>
      </c>
      <c r="C3514" s="2" t="s">
        <v>3</v>
      </c>
      <c r="D3514" s="2" t="s">
        <v>407</v>
      </c>
      <c r="E3514" s="3">
        <v>42625</v>
      </c>
      <c r="F3514" s="2" t="s">
        <v>12</v>
      </c>
      <c r="G3514" s="5">
        <v>3</v>
      </c>
      <c r="H3514" s="5">
        <v>16.32</v>
      </c>
      <c r="I3514" s="5">
        <v>48.96</v>
      </c>
      <c r="J3514" s="5">
        <f t="shared" si="54"/>
        <v>9</v>
      </c>
    </row>
    <row r="3515" spans="1:10" x14ac:dyDescent="0.35">
      <c r="A3515" s="2" t="s">
        <v>8</v>
      </c>
      <c r="B3515" s="2" t="s">
        <v>43</v>
      </c>
      <c r="C3515" s="2" t="s">
        <v>10</v>
      </c>
      <c r="D3515" s="2" t="s">
        <v>282</v>
      </c>
      <c r="E3515" s="3">
        <v>42625</v>
      </c>
      <c r="F3515" s="2" t="s">
        <v>5</v>
      </c>
      <c r="G3515" s="5">
        <v>6</v>
      </c>
      <c r="H3515" s="5">
        <v>12.42</v>
      </c>
      <c r="I3515" s="5">
        <v>74.52</v>
      </c>
      <c r="J3515" s="5">
        <f t="shared" si="54"/>
        <v>12</v>
      </c>
    </row>
    <row r="3516" spans="1:10" x14ac:dyDescent="0.35">
      <c r="A3516" s="2" t="s">
        <v>2</v>
      </c>
      <c r="B3516" s="2" t="s">
        <v>549</v>
      </c>
      <c r="C3516" s="2" t="s">
        <v>3</v>
      </c>
      <c r="D3516" s="2" t="s">
        <v>475</v>
      </c>
      <c r="E3516" s="3">
        <v>42625</v>
      </c>
      <c r="F3516" s="2" t="s">
        <v>18</v>
      </c>
      <c r="G3516" s="5">
        <v>4</v>
      </c>
      <c r="H3516" s="5">
        <v>53.35</v>
      </c>
      <c r="I3516" s="5">
        <v>213.4</v>
      </c>
      <c r="J3516" s="5">
        <f t="shared" si="54"/>
        <v>24</v>
      </c>
    </row>
    <row r="3517" spans="1:10" x14ac:dyDescent="0.35">
      <c r="A3517" s="2" t="s">
        <v>2</v>
      </c>
      <c r="B3517" s="2" t="s">
        <v>550</v>
      </c>
      <c r="C3517" s="2" t="s">
        <v>3</v>
      </c>
      <c r="D3517" s="2" t="s">
        <v>226</v>
      </c>
      <c r="E3517" s="3">
        <v>42625</v>
      </c>
      <c r="F3517" s="2" t="s">
        <v>5</v>
      </c>
      <c r="G3517" s="5">
        <v>7</v>
      </c>
      <c r="H3517" s="5">
        <v>12.42</v>
      </c>
      <c r="I3517" s="5">
        <v>86.94</v>
      </c>
      <c r="J3517" s="5">
        <f t="shared" si="54"/>
        <v>14</v>
      </c>
    </row>
    <row r="3518" spans="1:10" x14ac:dyDescent="0.35">
      <c r="A3518" s="2" t="s">
        <v>2</v>
      </c>
      <c r="B3518" s="2" t="s">
        <v>6</v>
      </c>
      <c r="C3518" s="2" t="s">
        <v>3</v>
      </c>
      <c r="D3518" s="2" t="s">
        <v>395</v>
      </c>
      <c r="E3518" s="3">
        <v>42625</v>
      </c>
      <c r="F3518" s="2" t="s">
        <v>5</v>
      </c>
      <c r="G3518" s="5">
        <v>1</v>
      </c>
      <c r="H3518" s="5">
        <v>12.42</v>
      </c>
      <c r="I3518" s="5">
        <v>12.42</v>
      </c>
      <c r="J3518" s="5">
        <f t="shared" si="54"/>
        <v>2</v>
      </c>
    </row>
    <row r="3519" spans="1:10" x14ac:dyDescent="0.35">
      <c r="A3519" s="2" t="s">
        <v>8</v>
      </c>
      <c r="B3519" s="2" t="s">
        <v>9</v>
      </c>
      <c r="C3519" s="2" t="s">
        <v>10</v>
      </c>
      <c r="D3519" s="2" t="s">
        <v>164</v>
      </c>
      <c r="E3519" s="3">
        <v>42625</v>
      </c>
      <c r="F3519" s="2" t="s">
        <v>5</v>
      </c>
      <c r="G3519" s="5">
        <v>8</v>
      </c>
      <c r="H3519" s="5">
        <v>12.42</v>
      </c>
      <c r="I3519" s="5">
        <v>99.36</v>
      </c>
      <c r="J3519" s="5">
        <f t="shared" si="54"/>
        <v>16</v>
      </c>
    </row>
    <row r="3520" spans="1:10" x14ac:dyDescent="0.35">
      <c r="A3520" s="2" t="s">
        <v>16</v>
      </c>
      <c r="B3520" s="2" t="s">
        <v>25</v>
      </c>
      <c r="C3520" s="2" t="s">
        <v>10</v>
      </c>
      <c r="D3520" s="2" t="s">
        <v>257</v>
      </c>
      <c r="E3520" s="3">
        <v>42625</v>
      </c>
      <c r="F3520" s="2" t="s">
        <v>12</v>
      </c>
      <c r="G3520" s="5">
        <v>1</v>
      </c>
      <c r="H3520" s="5">
        <v>16.32</v>
      </c>
      <c r="I3520" s="5">
        <v>16.32</v>
      </c>
      <c r="J3520" s="5">
        <f t="shared" si="54"/>
        <v>3</v>
      </c>
    </row>
    <row r="3521" spans="1:10" x14ac:dyDescent="0.35">
      <c r="A3521" s="2" t="s">
        <v>8</v>
      </c>
      <c r="B3521" s="2" t="s">
        <v>43</v>
      </c>
      <c r="C3521" s="2" t="s">
        <v>10</v>
      </c>
      <c r="D3521" s="2" t="s">
        <v>249</v>
      </c>
      <c r="E3521" s="3">
        <v>42626</v>
      </c>
      <c r="F3521" s="2" t="s">
        <v>18</v>
      </c>
      <c r="G3521" s="5">
        <v>9</v>
      </c>
      <c r="H3521" s="5">
        <v>53.35</v>
      </c>
      <c r="I3521" s="5">
        <v>480.15000000000003</v>
      </c>
      <c r="J3521" s="5">
        <f t="shared" si="54"/>
        <v>54</v>
      </c>
    </row>
    <row r="3522" spans="1:10" x14ac:dyDescent="0.35">
      <c r="A3522" s="2" t="s">
        <v>2</v>
      </c>
      <c r="B3522" s="2" t="s">
        <v>6</v>
      </c>
      <c r="C3522" s="2" t="s">
        <v>3</v>
      </c>
      <c r="D3522" s="2" t="s">
        <v>283</v>
      </c>
      <c r="E3522" s="3">
        <v>42626</v>
      </c>
      <c r="F3522" s="2" t="s">
        <v>5</v>
      </c>
      <c r="G3522" s="5">
        <v>7</v>
      </c>
      <c r="H3522" s="5">
        <v>12.42</v>
      </c>
      <c r="I3522" s="5">
        <v>86.94</v>
      </c>
      <c r="J3522" s="5">
        <f t="shared" si="54"/>
        <v>14</v>
      </c>
    </row>
    <row r="3523" spans="1:10" x14ac:dyDescent="0.35">
      <c r="A3523" s="2" t="s">
        <v>8</v>
      </c>
      <c r="B3523" s="2" t="s">
        <v>9</v>
      </c>
      <c r="C3523" s="2" t="s">
        <v>10</v>
      </c>
      <c r="D3523" s="2" t="s">
        <v>479</v>
      </c>
      <c r="E3523" s="3">
        <v>42626</v>
      </c>
      <c r="F3523" s="2" t="s">
        <v>15</v>
      </c>
      <c r="G3523" s="5">
        <v>3</v>
      </c>
      <c r="H3523" s="5">
        <v>17.829999999999998</v>
      </c>
      <c r="I3523" s="5">
        <v>53.489999999999995</v>
      </c>
      <c r="J3523" s="5">
        <f t="shared" ref="J3523:J3586" si="55">IF(F3523="Junk",G3523*2,IF(F3523="Stuff",G3523*3,IF(F3523="Things",G3523*3.5,G3523*6)))</f>
        <v>10.5</v>
      </c>
    </row>
    <row r="3524" spans="1:10" x14ac:dyDescent="0.35">
      <c r="A3524" s="2" t="s">
        <v>21</v>
      </c>
      <c r="B3524" s="2" t="s">
        <v>6</v>
      </c>
      <c r="C3524" s="2" t="s">
        <v>3</v>
      </c>
      <c r="D3524" s="2" t="s">
        <v>312</v>
      </c>
      <c r="E3524" s="3">
        <v>42626</v>
      </c>
      <c r="F3524" s="2" t="s">
        <v>15</v>
      </c>
      <c r="G3524" s="5">
        <v>4</v>
      </c>
      <c r="H3524" s="5">
        <v>17.829999999999998</v>
      </c>
      <c r="I3524" s="5">
        <v>71.319999999999993</v>
      </c>
      <c r="J3524" s="5">
        <f t="shared" si="55"/>
        <v>14</v>
      </c>
    </row>
    <row r="3525" spans="1:10" x14ac:dyDescent="0.35">
      <c r="A3525" s="2" t="s">
        <v>2</v>
      </c>
      <c r="B3525" s="2" t="s">
        <v>551</v>
      </c>
      <c r="C3525" s="2" t="s">
        <v>3</v>
      </c>
      <c r="D3525" s="2" t="s">
        <v>522</v>
      </c>
      <c r="E3525" s="3">
        <v>42626</v>
      </c>
      <c r="F3525" s="2" t="s">
        <v>15</v>
      </c>
      <c r="G3525" s="5">
        <v>8</v>
      </c>
      <c r="H3525" s="5">
        <v>17.829999999999998</v>
      </c>
      <c r="I3525" s="5">
        <v>142.63999999999999</v>
      </c>
      <c r="J3525" s="5">
        <f t="shared" si="55"/>
        <v>28</v>
      </c>
    </row>
    <row r="3526" spans="1:10" x14ac:dyDescent="0.35">
      <c r="A3526" s="2" t="s">
        <v>2</v>
      </c>
      <c r="B3526" s="2" t="s">
        <v>6</v>
      </c>
      <c r="C3526" s="2" t="s">
        <v>3</v>
      </c>
      <c r="D3526" s="2" t="s">
        <v>379</v>
      </c>
      <c r="E3526" s="3">
        <v>42626</v>
      </c>
      <c r="F3526" s="2" t="s">
        <v>15</v>
      </c>
      <c r="G3526" s="5">
        <v>6</v>
      </c>
      <c r="H3526" s="5">
        <v>17.829999999999998</v>
      </c>
      <c r="I3526" s="5">
        <v>106.97999999999999</v>
      </c>
      <c r="J3526" s="5">
        <f t="shared" si="55"/>
        <v>21</v>
      </c>
    </row>
    <row r="3527" spans="1:10" x14ac:dyDescent="0.35">
      <c r="A3527" s="2" t="s">
        <v>8</v>
      </c>
      <c r="B3527" s="2" t="s">
        <v>9</v>
      </c>
      <c r="C3527" s="2" t="s">
        <v>10</v>
      </c>
      <c r="D3527" s="2" t="s">
        <v>384</v>
      </c>
      <c r="E3527" s="3">
        <v>42626</v>
      </c>
      <c r="F3527" s="2" t="s">
        <v>5</v>
      </c>
      <c r="G3527" s="5">
        <v>1</v>
      </c>
      <c r="H3527" s="5">
        <v>12.42</v>
      </c>
      <c r="I3527" s="5">
        <v>12.42</v>
      </c>
      <c r="J3527" s="5">
        <f t="shared" si="55"/>
        <v>2</v>
      </c>
    </row>
    <row r="3528" spans="1:10" x14ac:dyDescent="0.35">
      <c r="A3528" s="2" t="s">
        <v>37</v>
      </c>
      <c r="B3528" s="2" t="s">
        <v>6</v>
      </c>
      <c r="C3528" s="2" t="s">
        <v>3</v>
      </c>
      <c r="D3528" s="2" t="s">
        <v>82</v>
      </c>
      <c r="E3528" s="3">
        <v>42626</v>
      </c>
      <c r="F3528" s="2" t="s">
        <v>18</v>
      </c>
      <c r="G3528" s="5">
        <v>3</v>
      </c>
      <c r="H3528" s="5">
        <v>53.35</v>
      </c>
      <c r="I3528" s="5">
        <v>160.05000000000001</v>
      </c>
      <c r="J3528" s="5">
        <f t="shared" si="55"/>
        <v>18</v>
      </c>
    </row>
    <row r="3529" spans="1:10" x14ac:dyDescent="0.35">
      <c r="A3529" s="2" t="s">
        <v>16</v>
      </c>
      <c r="B3529" s="2" t="s">
        <v>43</v>
      </c>
      <c r="C3529" s="2" t="s">
        <v>10</v>
      </c>
      <c r="D3529" s="2" t="s">
        <v>105</v>
      </c>
      <c r="E3529" s="3">
        <v>42626</v>
      </c>
      <c r="F3529" s="2" t="s">
        <v>18</v>
      </c>
      <c r="G3529" s="5">
        <v>9</v>
      </c>
      <c r="H3529" s="5">
        <v>53.35</v>
      </c>
      <c r="I3529" s="5">
        <v>480.15000000000003</v>
      </c>
      <c r="J3529" s="5">
        <f t="shared" si="55"/>
        <v>54</v>
      </c>
    </row>
    <row r="3530" spans="1:10" x14ac:dyDescent="0.35">
      <c r="A3530" s="2" t="s">
        <v>2</v>
      </c>
      <c r="B3530" s="2" t="s">
        <v>550</v>
      </c>
      <c r="C3530" s="2" t="s">
        <v>3</v>
      </c>
      <c r="D3530" s="2" t="s">
        <v>494</v>
      </c>
      <c r="E3530" s="3">
        <v>42626</v>
      </c>
      <c r="F3530" s="2" t="s">
        <v>15</v>
      </c>
      <c r="G3530" s="5">
        <v>2</v>
      </c>
      <c r="H3530" s="5">
        <v>17.829999999999998</v>
      </c>
      <c r="I3530" s="5">
        <v>35.659999999999997</v>
      </c>
      <c r="J3530" s="5">
        <f t="shared" si="55"/>
        <v>7</v>
      </c>
    </row>
    <row r="3531" spans="1:10" x14ac:dyDescent="0.35">
      <c r="A3531" s="2" t="s">
        <v>2</v>
      </c>
      <c r="B3531" s="2" t="s">
        <v>550</v>
      </c>
      <c r="C3531" s="2" t="s">
        <v>3</v>
      </c>
      <c r="D3531" s="2" t="s">
        <v>151</v>
      </c>
      <c r="E3531" s="3">
        <v>42626</v>
      </c>
      <c r="F3531" s="2" t="s">
        <v>15</v>
      </c>
      <c r="G3531" s="5">
        <v>3</v>
      </c>
      <c r="H3531" s="5">
        <v>17.829999999999998</v>
      </c>
      <c r="I3531" s="5">
        <v>53.489999999999995</v>
      </c>
      <c r="J3531" s="5">
        <f t="shared" si="55"/>
        <v>10.5</v>
      </c>
    </row>
    <row r="3532" spans="1:10" x14ac:dyDescent="0.35">
      <c r="A3532" s="2" t="s">
        <v>37</v>
      </c>
      <c r="B3532" s="2" t="s">
        <v>549</v>
      </c>
      <c r="C3532" s="2" t="s">
        <v>3</v>
      </c>
      <c r="D3532" s="2" t="s">
        <v>185</v>
      </c>
      <c r="E3532" s="3">
        <v>42627</v>
      </c>
      <c r="F3532" s="2" t="s">
        <v>12</v>
      </c>
      <c r="G3532" s="5">
        <v>1</v>
      </c>
      <c r="H3532" s="5">
        <v>16.32</v>
      </c>
      <c r="I3532" s="5">
        <v>16.32</v>
      </c>
      <c r="J3532" s="5">
        <f t="shared" si="55"/>
        <v>3</v>
      </c>
    </row>
    <row r="3533" spans="1:10" x14ac:dyDescent="0.35">
      <c r="A3533" s="2" t="s">
        <v>2</v>
      </c>
      <c r="B3533" s="2" t="s">
        <v>551</v>
      </c>
      <c r="C3533" s="2" t="s">
        <v>3</v>
      </c>
      <c r="D3533" s="2" t="s">
        <v>183</v>
      </c>
      <c r="E3533" s="3">
        <v>42627</v>
      </c>
      <c r="F3533" s="2" t="s">
        <v>18</v>
      </c>
      <c r="G3533" s="5">
        <v>6</v>
      </c>
      <c r="H3533" s="5">
        <v>53.35</v>
      </c>
      <c r="I3533" s="5">
        <v>320.10000000000002</v>
      </c>
      <c r="J3533" s="5">
        <f t="shared" si="55"/>
        <v>36</v>
      </c>
    </row>
    <row r="3534" spans="1:10" x14ac:dyDescent="0.35">
      <c r="A3534" s="2" t="s">
        <v>37</v>
      </c>
      <c r="B3534" s="2" t="s">
        <v>6</v>
      </c>
      <c r="C3534" s="2" t="s">
        <v>3</v>
      </c>
      <c r="D3534" s="2" t="s">
        <v>502</v>
      </c>
      <c r="E3534" s="3">
        <v>42627</v>
      </c>
      <c r="F3534" s="2" t="s">
        <v>15</v>
      </c>
      <c r="G3534" s="5">
        <v>9</v>
      </c>
      <c r="H3534" s="5">
        <v>17.829999999999998</v>
      </c>
      <c r="I3534" s="5">
        <v>160.46999999999997</v>
      </c>
      <c r="J3534" s="5">
        <f t="shared" si="55"/>
        <v>31.5</v>
      </c>
    </row>
    <row r="3535" spans="1:10" x14ac:dyDescent="0.35">
      <c r="A3535" s="2" t="s">
        <v>21</v>
      </c>
      <c r="B3535" s="2" t="s">
        <v>551</v>
      </c>
      <c r="C3535" s="2" t="s">
        <v>3</v>
      </c>
      <c r="D3535" s="2" t="s">
        <v>184</v>
      </c>
      <c r="E3535" s="3">
        <v>42627</v>
      </c>
      <c r="F3535" s="2" t="s">
        <v>12</v>
      </c>
      <c r="G3535" s="5">
        <v>5</v>
      </c>
      <c r="H3535" s="5">
        <v>16.32</v>
      </c>
      <c r="I3535" s="5">
        <v>81.599999999999994</v>
      </c>
      <c r="J3535" s="5">
        <f t="shared" si="55"/>
        <v>15</v>
      </c>
    </row>
    <row r="3536" spans="1:10" x14ac:dyDescent="0.35">
      <c r="A3536" s="2" t="s">
        <v>21</v>
      </c>
      <c r="B3536" s="2" t="s">
        <v>551</v>
      </c>
      <c r="C3536" s="2" t="s">
        <v>3</v>
      </c>
      <c r="D3536" s="2" t="s">
        <v>344</v>
      </c>
      <c r="E3536" s="3">
        <v>42627</v>
      </c>
      <c r="F3536" s="2" t="s">
        <v>5</v>
      </c>
      <c r="G3536" s="5">
        <v>7</v>
      </c>
      <c r="H3536" s="5">
        <v>12.42</v>
      </c>
      <c r="I3536" s="5">
        <v>86.94</v>
      </c>
      <c r="J3536" s="5">
        <f t="shared" si="55"/>
        <v>14</v>
      </c>
    </row>
    <row r="3537" spans="1:10" x14ac:dyDescent="0.35">
      <c r="A3537" s="2" t="s">
        <v>16</v>
      </c>
      <c r="B3537" s="2" t="s">
        <v>43</v>
      </c>
      <c r="C3537" s="2" t="s">
        <v>10</v>
      </c>
      <c r="D3537" s="2" t="s">
        <v>350</v>
      </c>
      <c r="E3537" s="3">
        <v>42627</v>
      </c>
      <c r="F3537" s="2" t="s">
        <v>5</v>
      </c>
      <c r="G3537" s="5">
        <v>7</v>
      </c>
      <c r="H3537" s="5">
        <v>12.42</v>
      </c>
      <c r="I3537" s="5">
        <v>86.94</v>
      </c>
      <c r="J3537" s="5">
        <f t="shared" si="55"/>
        <v>14</v>
      </c>
    </row>
    <row r="3538" spans="1:10" x14ac:dyDescent="0.35">
      <c r="A3538" s="2" t="s">
        <v>2</v>
      </c>
      <c r="B3538" s="2" t="s">
        <v>6</v>
      </c>
      <c r="C3538" s="2" t="s">
        <v>3</v>
      </c>
      <c r="D3538" s="2" t="s">
        <v>354</v>
      </c>
      <c r="E3538" s="3">
        <v>42627</v>
      </c>
      <c r="F3538" s="2" t="s">
        <v>5</v>
      </c>
      <c r="G3538" s="5">
        <v>5</v>
      </c>
      <c r="H3538" s="5">
        <v>12.42</v>
      </c>
      <c r="I3538" s="5">
        <v>62.1</v>
      </c>
      <c r="J3538" s="5">
        <f t="shared" si="55"/>
        <v>10</v>
      </c>
    </row>
    <row r="3539" spans="1:10" x14ac:dyDescent="0.35">
      <c r="A3539" s="2" t="s">
        <v>8</v>
      </c>
      <c r="B3539" s="2" t="s">
        <v>43</v>
      </c>
      <c r="C3539" s="2" t="s">
        <v>10</v>
      </c>
      <c r="D3539" s="2" t="s">
        <v>128</v>
      </c>
      <c r="E3539" s="3">
        <v>42627</v>
      </c>
      <c r="F3539" s="2" t="s">
        <v>5</v>
      </c>
      <c r="G3539" s="5">
        <v>7</v>
      </c>
      <c r="H3539" s="5">
        <v>12.42</v>
      </c>
      <c r="I3539" s="5">
        <v>86.94</v>
      </c>
      <c r="J3539" s="5">
        <f t="shared" si="55"/>
        <v>14</v>
      </c>
    </row>
    <row r="3540" spans="1:10" x14ac:dyDescent="0.35">
      <c r="A3540" s="2" t="s">
        <v>37</v>
      </c>
      <c r="B3540" s="2" t="s">
        <v>550</v>
      </c>
      <c r="C3540" s="2" t="s">
        <v>3</v>
      </c>
      <c r="D3540" s="2" t="s">
        <v>397</v>
      </c>
      <c r="E3540" s="3">
        <v>42627</v>
      </c>
      <c r="F3540" s="2" t="s">
        <v>15</v>
      </c>
      <c r="G3540" s="5">
        <v>3</v>
      </c>
      <c r="H3540" s="5">
        <v>17.829999999999998</v>
      </c>
      <c r="I3540" s="5">
        <v>53.489999999999995</v>
      </c>
      <c r="J3540" s="5">
        <f t="shared" si="55"/>
        <v>10.5</v>
      </c>
    </row>
    <row r="3541" spans="1:10" x14ac:dyDescent="0.35">
      <c r="A3541" s="2" t="s">
        <v>37</v>
      </c>
      <c r="B3541" s="2" t="s">
        <v>550</v>
      </c>
      <c r="C3541" s="2" t="s">
        <v>3</v>
      </c>
      <c r="D3541" s="2" t="s">
        <v>418</v>
      </c>
      <c r="E3541" s="3">
        <v>42627</v>
      </c>
      <c r="F3541" s="2" t="s">
        <v>15</v>
      </c>
      <c r="G3541" s="5">
        <v>10</v>
      </c>
      <c r="H3541" s="5">
        <v>17.829999999999998</v>
      </c>
      <c r="I3541" s="5">
        <v>178.29999999999998</v>
      </c>
      <c r="J3541" s="5">
        <f t="shared" si="55"/>
        <v>35</v>
      </c>
    </row>
    <row r="3542" spans="1:10" x14ac:dyDescent="0.35">
      <c r="A3542" s="2" t="s">
        <v>8</v>
      </c>
      <c r="B3542" s="2" t="s">
        <v>25</v>
      </c>
      <c r="C3542" s="2" t="s">
        <v>10</v>
      </c>
      <c r="D3542" s="2" t="s">
        <v>539</v>
      </c>
      <c r="E3542" s="3">
        <v>42627</v>
      </c>
      <c r="F3542" s="2" t="s">
        <v>18</v>
      </c>
      <c r="G3542" s="5">
        <v>6</v>
      </c>
      <c r="H3542" s="5">
        <v>53.35</v>
      </c>
      <c r="I3542" s="5">
        <v>320.10000000000002</v>
      </c>
      <c r="J3542" s="5">
        <f t="shared" si="55"/>
        <v>36</v>
      </c>
    </row>
    <row r="3543" spans="1:10" x14ac:dyDescent="0.35">
      <c r="A3543" s="2" t="s">
        <v>8</v>
      </c>
      <c r="B3543" s="2" t="s">
        <v>9</v>
      </c>
      <c r="C3543" s="2" t="s">
        <v>10</v>
      </c>
      <c r="D3543" s="2" t="s">
        <v>391</v>
      </c>
      <c r="E3543" s="3">
        <v>42627</v>
      </c>
      <c r="F3543" s="2" t="s">
        <v>18</v>
      </c>
      <c r="G3543" s="5">
        <v>10</v>
      </c>
      <c r="H3543" s="5">
        <v>53.35</v>
      </c>
      <c r="I3543" s="5">
        <v>533.5</v>
      </c>
      <c r="J3543" s="5">
        <f t="shared" si="55"/>
        <v>60</v>
      </c>
    </row>
    <row r="3544" spans="1:10" x14ac:dyDescent="0.35">
      <c r="A3544" s="2" t="s">
        <v>2</v>
      </c>
      <c r="B3544" s="2" t="s">
        <v>6</v>
      </c>
      <c r="C3544" s="2" t="s">
        <v>3</v>
      </c>
      <c r="D3544" s="2" t="s">
        <v>287</v>
      </c>
      <c r="E3544" s="3">
        <v>42627</v>
      </c>
      <c r="F3544" s="2" t="s">
        <v>5</v>
      </c>
      <c r="G3544" s="5">
        <v>7</v>
      </c>
      <c r="H3544" s="5">
        <v>12.42</v>
      </c>
      <c r="I3544" s="5">
        <v>86.94</v>
      </c>
      <c r="J3544" s="5">
        <f t="shared" si="55"/>
        <v>14</v>
      </c>
    </row>
    <row r="3545" spans="1:10" x14ac:dyDescent="0.35">
      <c r="A3545" s="2" t="s">
        <v>8</v>
      </c>
      <c r="B3545" s="2" t="s">
        <v>112</v>
      </c>
      <c r="C3545" s="2" t="s">
        <v>10</v>
      </c>
      <c r="D3545" s="2" t="s">
        <v>482</v>
      </c>
      <c r="E3545" s="3">
        <v>42627</v>
      </c>
      <c r="F3545" s="2" t="s">
        <v>5</v>
      </c>
      <c r="G3545" s="5">
        <v>6</v>
      </c>
      <c r="H3545" s="5">
        <v>12.42</v>
      </c>
      <c r="I3545" s="5">
        <v>74.52</v>
      </c>
      <c r="J3545" s="5">
        <f t="shared" si="55"/>
        <v>12</v>
      </c>
    </row>
    <row r="3546" spans="1:10" x14ac:dyDescent="0.35">
      <c r="A3546" s="2" t="s">
        <v>2</v>
      </c>
      <c r="B3546" s="2" t="s">
        <v>549</v>
      </c>
      <c r="C3546" s="2" t="s">
        <v>3</v>
      </c>
      <c r="D3546" s="2" t="s">
        <v>440</v>
      </c>
      <c r="E3546" s="3">
        <v>42627</v>
      </c>
      <c r="F3546" s="2" t="s">
        <v>15</v>
      </c>
      <c r="G3546" s="5">
        <v>6</v>
      </c>
      <c r="H3546" s="5">
        <v>17.829999999999998</v>
      </c>
      <c r="I3546" s="5">
        <v>106.97999999999999</v>
      </c>
      <c r="J3546" s="5">
        <f t="shared" si="55"/>
        <v>21</v>
      </c>
    </row>
    <row r="3547" spans="1:10" x14ac:dyDescent="0.35">
      <c r="A3547" s="2" t="s">
        <v>16</v>
      </c>
      <c r="B3547" s="2" t="s">
        <v>43</v>
      </c>
      <c r="C3547" s="2" t="s">
        <v>10</v>
      </c>
      <c r="D3547" s="2" t="s">
        <v>76</v>
      </c>
      <c r="E3547" s="3">
        <v>42627</v>
      </c>
      <c r="F3547" s="2" t="s">
        <v>12</v>
      </c>
      <c r="G3547" s="5">
        <v>1</v>
      </c>
      <c r="H3547" s="5">
        <v>16.32</v>
      </c>
      <c r="I3547" s="5">
        <v>16.32</v>
      </c>
      <c r="J3547" s="5">
        <f t="shared" si="55"/>
        <v>3</v>
      </c>
    </row>
    <row r="3548" spans="1:10" x14ac:dyDescent="0.35">
      <c r="A3548" s="2" t="s">
        <v>2</v>
      </c>
      <c r="B3548" s="2" t="s">
        <v>6</v>
      </c>
      <c r="C3548" s="2" t="s">
        <v>3</v>
      </c>
      <c r="D3548" s="2" t="s">
        <v>489</v>
      </c>
      <c r="E3548" s="3">
        <v>42627</v>
      </c>
      <c r="F3548" s="2" t="s">
        <v>5</v>
      </c>
      <c r="G3548" s="5">
        <v>4</v>
      </c>
      <c r="H3548" s="5">
        <v>12.42</v>
      </c>
      <c r="I3548" s="5">
        <v>49.68</v>
      </c>
      <c r="J3548" s="5">
        <f t="shared" si="55"/>
        <v>8</v>
      </c>
    </row>
    <row r="3549" spans="1:10" x14ac:dyDescent="0.35">
      <c r="A3549" s="2" t="s">
        <v>37</v>
      </c>
      <c r="B3549" s="2" t="s">
        <v>6</v>
      </c>
      <c r="C3549" s="2" t="s">
        <v>3</v>
      </c>
      <c r="D3549" s="2" t="s">
        <v>124</v>
      </c>
      <c r="E3549" s="3">
        <v>42628</v>
      </c>
      <c r="F3549" s="2" t="s">
        <v>12</v>
      </c>
      <c r="G3549" s="5">
        <v>5</v>
      </c>
      <c r="H3549" s="5">
        <v>16.32</v>
      </c>
      <c r="I3549" s="5">
        <v>81.599999999999994</v>
      </c>
      <c r="J3549" s="5">
        <f t="shared" si="55"/>
        <v>15</v>
      </c>
    </row>
    <row r="3550" spans="1:10" x14ac:dyDescent="0.35">
      <c r="A3550" s="2" t="s">
        <v>8</v>
      </c>
      <c r="B3550" s="2" t="s">
        <v>9</v>
      </c>
      <c r="C3550" s="2" t="s">
        <v>10</v>
      </c>
      <c r="D3550" s="2" t="s">
        <v>252</v>
      </c>
      <c r="E3550" s="3">
        <v>42628</v>
      </c>
      <c r="F3550" s="2" t="s">
        <v>18</v>
      </c>
      <c r="G3550" s="5">
        <v>4</v>
      </c>
      <c r="H3550" s="5">
        <v>53.35</v>
      </c>
      <c r="I3550" s="5">
        <v>213.4</v>
      </c>
      <c r="J3550" s="5">
        <f t="shared" si="55"/>
        <v>24</v>
      </c>
    </row>
    <row r="3551" spans="1:10" x14ac:dyDescent="0.35">
      <c r="A3551" s="2" t="s">
        <v>16</v>
      </c>
      <c r="B3551" s="2" t="s">
        <v>25</v>
      </c>
      <c r="C3551" s="2" t="s">
        <v>10</v>
      </c>
      <c r="D3551" s="2" t="s">
        <v>457</v>
      </c>
      <c r="E3551" s="3">
        <v>42628</v>
      </c>
      <c r="F3551" s="2" t="s">
        <v>5</v>
      </c>
      <c r="G3551" s="5">
        <v>10</v>
      </c>
      <c r="H3551" s="5">
        <v>12.42</v>
      </c>
      <c r="I3551" s="5">
        <v>124.2</v>
      </c>
      <c r="J3551" s="5">
        <f t="shared" si="55"/>
        <v>20</v>
      </c>
    </row>
    <row r="3552" spans="1:10" x14ac:dyDescent="0.35">
      <c r="A3552" s="2" t="s">
        <v>8</v>
      </c>
      <c r="B3552" s="2" t="s">
        <v>25</v>
      </c>
      <c r="C3552" s="2" t="s">
        <v>10</v>
      </c>
      <c r="D3552" s="2" t="s">
        <v>501</v>
      </c>
      <c r="E3552" s="3">
        <v>42628</v>
      </c>
      <c r="F3552" s="2" t="s">
        <v>12</v>
      </c>
      <c r="G3552" s="5">
        <v>6</v>
      </c>
      <c r="H3552" s="5">
        <v>16.32</v>
      </c>
      <c r="I3552" s="5">
        <v>97.92</v>
      </c>
      <c r="J3552" s="5">
        <f t="shared" si="55"/>
        <v>18</v>
      </c>
    </row>
    <row r="3553" spans="1:10" x14ac:dyDescent="0.35">
      <c r="A3553" s="2" t="s">
        <v>16</v>
      </c>
      <c r="B3553" s="2" t="s">
        <v>25</v>
      </c>
      <c r="C3553" s="2" t="s">
        <v>10</v>
      </c>
      <c r="D3553" s="2" t="s">
        <v>67</v>
      </c>
      <c r="E3553" s="3">
        <v>42628</v>
      </c>
      <c r="F3553" s="2" t="s">
        <v>5</v>
      </c>
      <c r="G3553" s="5">
        <v>10</v>
      </c>
      <c r="H3553" s="5">
        <v>12.42</v>
      </c>
      <c r="I3553" s="5">
        <v>124.2</v>
      </c>
      <c r="J3553" s="5">
        <f t="shared" si="55"/>
        <v>20</v>
      </c>
    </row>
    <row r="3554" spans="1:10" x14ac:dyDescent="0.35">
      <c r="A3554" s="2" t="s">
        <v>2</v>
      </c>
      <c r="B3554" s="2" t="s">
        <v>6</v>
      </c>
      <c r="C3554" s="2" t="s">
        <v>3</v>
      </c>
      <c r="D3554" s="2" t="s">
        <v>65</v>
      </c>
      <c r="E3554" s="3">
        <v>42628</v>
      </c>
      <c r="F3554" s="2" t="s">
        <v>5</v>
      </c>
      <c r="G3554" s="5">
        <v>7</v>
      </c>
      <c r="H3554" s="5">
        <v>12.42</v>
      </c>
      <c r="I3554" s="5">
        <v>86.94</v>
      </c>
      <c r="J3554" s="5">
        <f t="shared" si="55"/>
        <v>14</v>
      </c>
    </row>
    <row r="3555" spans="1:10" x14ac:dyDescent="0.35">
      <c r="A3555" s="2" t="s">
        <v>8</v>
      </c>
      <c r="B3555" s="2" t="s">
        <v>112</v>
      </c>
      <c r="C3555" s="2" t="s">
        <v>10</v>
      </c>
      <c r="D3555" s="2" t="s">
        <v>445</v>
      </c>
      <c r="E3555" s="3">
        <v>42628</v>
      </c>
      <c r="F3555" s="2" t="s">
        <v>5</v>
      </c>
      <c r="G3555" s="5">
        <v>2</v>
      </c>
      <c r="H3555" s="5">
        <v>12.42</v>
      </c>
      <c r="I3555" s="5">
        <v>24.84</v>
      </c>
      <c r="J3555" s="5">
        <f t="shared" si="55"/>
        <v>4</v>
      </c>
    </row>
    <row r="3556" spans="1:10" x14ac:dyDescent="0.35">
      <c r="A3556" s="2" t="s">
        <v>37</v>
      </c>
      <c r="B3556" s="2" t="s">
        <v>549</v>
      </c>
      <c r="C3556" s="2" t="s">
        <v>3</v>
      </c>
      <c r="D3556" s="2" t="s">
        <v>308</v>
      </c>
      <c r="E3556" s="3">
        <v>42628</v>
      </c>
      <c r="F3556" s="2" t="s">
        <v>5</v>
      </c>
      <c r="G3556" s="5">
        <v>8</v>
      </c>
      <c r="H3556" s="5">
        <v>12.42</v>
      </c>
      <c r="I3556" s="5">
        <v>99.36</v>
      </c>
      <c r="J3556" s="5">
        <f t="shared" si="55"/>
        <v>16</v>
      </c>
    </row>
    <row r="3557" spans="1:10" x14ac:dyDescent="0.35">
      <c r="A3557" s="2" t="s">
        <v>2</v>
      </c>
      <c r="B3557" s="2" t="s">
        <v>550</v>
      </c>
      <c r="C3557" s="2" t="s">
        <v>3</v>
      </c>
      <c r="D3557" s="2" t="s">
        <v>366</v>
      </c>
      <c r="E3557" s="3">
        <v>42628</v>
      </c>
      <c r="F3557" s="2" t="s">
        <v>15</v>
      </c>
      <c r="G3557" s="5">
        <v>3</v>
      </c>
      <c r="H3557" s="5">
        <v>17.829999999999998</v>
      </c>
      <c r="I3557" s="5">
        <v>53.489999999999995</v>
      </c>
      <c r="J3557" s="5">
        <f t="shared" si="55"/>
        <v>10.5</v>
      </c>
    </row>
    <row r="3558" spans="1:10" x14ac:dyDescent="0.35">
      <c r="A3558" s="2" t="s">
        <v>16</v>
      </c>
      <c r="B3558" s="2" t="s">
        <v>43</v>
      </c>
      <c r="C3558" s="2" t="s">
        <v>10</v>
      </c>
      <c r="D3558" s="2" t="s">
        <v>192</v>
      </c>
      <c r="E3558" s="3">
        <v>42628</v>
      </c>
      <c r="F3558" s="2" t="s">
        <v>5</v>
      </c>
      <c r="G3558" s="5">
        <v>5</v>
      </c>
      <c r="H3558" s="5">
        <v>12.42</v>
      </c>
      <c r="I3558" s="5">
        <v>62.1</v>
      </c>
      <c r="J3558" s="5">
        <f t="shared" si="55"/>
        <v>10</v>
      </c>
    </row>
    <row r="3559" spans="1:10" x14ac:dyDescent="0.35">
      <c r="A3559" s="2" t="s">
        <v>16</v>
      </c>
      <c r="B3559" s="2" t="s">
        <v>25</v>
      </c>
      <c r="C3559" s="2" t="s">
        <v>10</v>
      </c>
      <c r="D3559" s="2" t="s">
        <v>427</v>
      </c>
      <c r="E3559" s="3">
        <v>42628</v>
      </c>
      <c r="F3559" s="2" t="s">
        <v>12</v>
      </c>
      <c r="G3559" s="5">
        <v>1</v>
      </c>
      <c r="H3559" s="5">
        <v>16.32</v>
      </c>
      <c r="I3559" s="5">
        <v>16.32</v>
      </c>
      <c r="J3559" s="5">
        <f t="shared" si="55"/>
        <v>3</v>
      </c>
    </row>
    <row r="3560" spans="1:10" x14ac:dyDescent="0.35">
      <c r="A3560" s="2" t="s">
        <v>16</v>
      </c>
      <c r="B3560" s="2" t="s">
        <v>112</v>
      </c>
      <c r="C3560" s="2" t="s">
        <v>10</v>
      </c>
      <c r="D3560" s="2" t="s">
        <v>445</v>
      </c>
      <c r="E3560" s="3">
        <v>42628</v>
      </c>
      <c r="F3560" s="2" t="s">
        <v>5</v>
      </c>
      <c r="G3560" s="5">
        <v>7</v>
      </c>
      <c r="H3560" s="5">
        <v>12.42</v>
      </c>
      <c r="I3560" s="5">
        <v>86.94</v>
      </c>
      <c r="J3560" s="5">
        <f t="shared" si="55"/>
        <v>14</v>
      </c>
    </row>
    <row r="3561" spans="1:10" x14ac:dyDescent="0.35">
      <c r="A3561" s="2" t="s">
        <v>16</v>
      </c>
      <c r="B3561" s="2" t="s">
        <v>43</v>
      </c>
      <c r="C3561" s="2" t="s">
        <v>10</v>
      </c>
      <c r="D3561" s="2" t="s">
        <v>58</v>
      </c>
      <c r="E3561" s="3">
        <v>42628</v>
      </c>
      <c r="F3561" s="2" t="s">
        <v>18</v>
      </c>
      <c r="G3561" s="5">
        <v>3</v>
      </c>
      <c r="H3561" s="5">
        <v>53.35</v>
      </c>
      <c r="I3561" s="5">
        <v>160.05000000000001</v>
      </c>
      <c r="J3561" s="5">
        <f t="shared" si="55"/>
        <v>18</v>
      </c>
    </row>
    <row r="3562" spans="1:10" x14ac:dyDescent="0.35">
      <c r="A3562" s="2" t="s">
        <v>2</v>
      </c>
      <c r="B3562" s="2" t="s">
        <v>549</v>
      </c>
      <c r="C3562" s="2" t="s">
        <v>3</v>
      </c>
      <c r="D3562" s="2" t="s">
        <v>375</v>
      </c>
      <c r="E3562" s="3">
        <v>42628</v>
      </c>
      <c r="F3562" s="2" t="s">
        <v>12</v>
      </c>
      <c r="G3562" s="5">
        <v>8</v>
      </c>
      <c r="H3562" s="5">
        <v>16.32</v>
      </c>
      <c r="I3562" s="5">
        <v>130.56</v>
      </c>
      <c r="J3562" s="5">
        <f t="shared" si="55"/>
        <v>24</v>
      </c>
    </row>
    <row r="3563" spans="1:10" x14ac:dyDescent="0.35">
      <c r="A3563" s="2" t="s">
        <v>2</v>
      </c>
      <c r="B3563" s="2" t="s">
        <v>551</v>
      </c>
      <c r="C3563" s="2" t="s">
        <v>3</v>
      </c>
      <c r="D3563" s="2" t="s">
        <v>109</v>
      </c>
      <c r="E3563" s="3">
        <v>42628</v>
      </c>
      <c r="F3563" s="2" t="s">
        <v>5</v>
      </c>
      <c r="G3563" s="5">
        <v>10</v>
      </c>
      <c r="H3563" s="5">
        <v>12.42</v>
      </c>
      <c r="I3563" s="5">
        <v>124.2</v>
      </c>
      <c r="J3563" s="5">
        <f t="shared" si="55"/>
        <v>20</v>
      </c>
    </row>
    <row r="3564" spans="1:10" x14ac:dyDescent="0.35">
      <c r="A3564" s="2" t="s">
        <v>8</v>
      </c>
      <c r="B3564" s="2" t="s">
        <v>25</v>
      </c>
      <c r="C3564" s="2" t="s">
        <v>10</v>
      </c>
      <c r="D3564" s="2" t="s">
        <v>386</v>
      </c>
      <c r="E3564" s="3">
        <v>42628</v>
      </c>
      <c r="F3564" s="2" t="s">
        <v>5</v>
      </c>
      <c r="G3564" s="5">
        <v>1</v>
      </c>
      <c r="H3564" s="5">
        <v>12.42</v>
      </c>
      <c r="I3564" s="5">
        <v>12.42</v>
      </c>
      <c r="J3564" s="5">
        <f t="shared" si="55"/>
        <v>2</v>
      </c>
    </row>
    <row r="3565" spans="1:10" x14ac:dyDescent="0.35">
      <c r="A3565" s="2" t="s">
        <v>21</v>
      </c>
      <c r="B3565" s="2" t="s">
        <v>6</v>
      </c>
      <c r="C3565" s="2" t="s">
        <v>3</v>
      </c>
      <c r="D3565" s="2" t="s">
        <v>506</v>
      </c>
      <c r="E3565" s="3">
        <v>42629</v>
      </c>
      <c r="F3565" s="2" t="s">
        <v>5</v>
      </c>
      <c r="G3565" s="5">
        <v>8</v>
      </c>
      <c r="H3565" s="5">
        <v>12.42</v>
      </c>
      <c r="I3565" s="5">
        <v>99.36</v>
      </c>
      <c r="J3565" s="5">
        <f t="shared" si="55"/>
        <v>16</v>
      </c>
    </row>
    <row r="3566" spans="1:10" x14ac:dyDescent="0.35">
      <c r="A3566" s="2" t="s">
        <v>2</v>
      </c>
      <c r="B3566" s="2" t="s">
        <v>550</v>
      </c>
      <c r="C3566" s="2" t="s">
        <v>3</v>
      </c>
      <c r="D3566" s="2" t="s">
        <v>14</v>
      </c>
      <c r="E3566" s="3">
        <v>42629</v>
      </c>
      <c r="F3566" s="2" t="s">
        <v>5</v>
      </c>
      <c r="G3566" s="5">
        <v>5</v>
      </c>
      <c r="H3566" s="5">
        <v>12.42</v>
      </c>
      <c r="I3566" s="5">
        <v>62.1</v>
      </c>
      <c r="J3566" s="5">
        <f t="shared" si="55"/>
        <v>10</v>
      </c>
    </row>
    <row r="3567" spans="1:10" x14ac:dyDescent="0.35">
      <c r="A3567" s="2" t="s">
        <v>8</v>
      </c>
      <c r="B3567" s="2" t="s">
        <v>9</v>
      </c>
      <c r="C3567" s="2" t="s">
        <v>10</v>
      </c>
      <c r="D3567" s="2" t="s">
        <v>450</v>
      </c>
      <c r="E3567" s="3">
        <v>42629</v>
      </c>
      <c r="F3567" s="2" t="s">
        <v>15</v>
      </c>
      <c r="G3567" s="5">
        <v>1</v>
      </c>
      <c r="H3567" s="5">
        <v>17.829999999999998</v>
      </c>
      <c r="I3567" s="5">
        <v>17.829999999999998</v>
      </c>
      <c r="J3567" s="5">
        <f t="shared" si="55"/>
        <v>3.5</v>
      </c>
    </row>
    <row r="3568" spans="1:10" x14ac:dyDescent="0.35">
      <c r="A3568" s="2" t="s">
        <v>8</v>
      </c>
      <c r="B3568" s="2" t="s">
        <v>9</v>
      </c>
      <c r="C3568" s="2" t="s">
        <v>10</v>
      </c>
      <c r="D3568" s="2" t="s">
        <v>446</v>
      </c>
      <c r="E3568" s="3">
        <v>42629</v>
      </c>
      <c r="F3568" s="2" t="s">
        <v>5</v>
      </c>
      <c r="G3568" s="5">
        <v>3</v>
      </c>
      <c r="H3568" s="5">
        <v>12.42</v>
      </c>
      <c r="I3568" s="5">
        <v>37.26</v>
      </c>
      <c r="J3568" s="5">
        <f t="shared" si="55"/>
        <v>6</v>
      </c>
    </row>
    <row r="3569" spans="1:10" x14ac:dyDescent="0.35">
      <c r="A3569" s="2" t="s">
        <v>2</v>
      </c>
      <c r="B3569" s="2" t="s">
        <v>551</v>
      </c>
      <c r="C3569" s="2" t="s">
        <v>3</v>
      </c>
      <c r="D3569" s="2" t="s">
        <v>114</v>
      </c>
      <c r="E3569" s="3">
        <v>42629</v>
      </c>
      <c r="F3569" s="2" t="s">
        <v>5</v>
      </c>
      <c r="G3569" s="5">
        <v>10</v>
      </c>
      <c r="H3569" s="5">
        <v>12.42</v>
      </c>
      <c r="I3569" s="5">
        <v>124.2</v>
      </c>
      <c r="J3569" s="5">
        <f t="shared" si="55"/>
        <v>20</v>
      </c>
    </row>
    <row r="3570" spans="1:10" x14ac:dyDescent="0.35">
      <c r="A3570" s="2" t="s">
        <v>2</v>
      </c>
      <c r="B3570" s="2" t="s">
        <v>6</v>
      </c>
      <c r="C3570" s="2" t="s">
        <v>3</v>
      </c>
      <c r="D3570" s="2" t="s">
        <v>145</v>
      </c>
      <c r="E3570" s="3">
        <v>42629</v>
      </c>
      <c r="F3570" s="2" t="s">
        <v>5</v>
      </c>
      <c r="G3570" s="5">
        <v>1</v>
      </c>
      <c r="H3570" s="5">
        <v>12.42</v>
      </c>
      <c r="I3570" s="5">
        <v>12.42</v>
      </c>
      <c r="J3570" s="5">
        <f t="shared" si="55"/>
        <v>2</v>
      </c>
    </row>
    <row r="3571" spans="1:10" x14ac:dyDescent="0.35">
      <c r="A3571" s="2" t="s">
        <v>16</v>
      </c>
      <c r="B3571" s="2" t="s">
        <v>43</v>
      </c>
      <c r="C3571" s="2" t="s">
        <v>10</v>
      </c>
      <c r="D3571" s="2" t="s">
        <v>520</v>
      </c>
      <c r="E3571" s="3">
        <v>42629</v>
      </c>
      <c r="F3571" s="2" t="s">
        <v>5</v>
      </c>
      <c r="G3571" s="5">
        <v>7</v>
      </c>
      <c r="H3571" s="5">
        <v>12.42</v>
      </c>
      <c r="I3571" s="5">
        <v>86.94</v>
      </c>
      <c r="J3571" s="5">
        <f t="shared" si="55"/>
        <v>14</v>
      </c>
    </row>
    <row r="3572" spans="1:10" x14ac:dyDescent="0.35">
      <c r="A3572" s="2" t="s">
        <v>21</v>
      </c>
      <c r="B3572" s="2" t="s">
        <v>551</v>
      </c>
      <c r="C3572" s="2" t="s">
        <v>3</v>
      </c>
      <c r="D3572" s="2" t="s">
        <v>90</v>
      </c>
      <c r="E3572" s="3">
        <v>42629</v>
      </c>
      <c r="F3572" s="2" t="s">
        <v>15</v>
      </c>
      <c r="G3572" s="5">
        <v>10</v>
      </c>
      <c r="H3572" s="5">
        <v>17.829999999999998</v>
      </c>
      <c r="I3572" s="5">
        <v>178.29999999999998</v>
      </c>
      <c r="J3572" s="5">
        <f t="shared" si="55"/>
        <v>35</v>
      </c>
    </row>
    <row r="3573" spans="1:10" x14ac:dyDescent="0.35">
      <c r="A3573" s="2" t="s">
        <v>21</v>
      </c>
      <c r="B3573" s="2" t="s">
        <v>6</v>
      </c>
      <c r="C3573" s="2" t="s">
        <v>3</v>
      </c>
      <c r="D3573" s="2" t="s">
        <v>79</v>
      </c>
      <c r="E3573" s="3">
        <v>42629</v>
      </c>
      <c r="F3573" s="2" t="s">
        <v>5</v>
      </c>
      <c r="G3573" s="5">
        <v>5</v>
      </c>
      <c r="H3573" s="5">
        <v>12.42</v>
      </c>
      <c r="I3573" s="5">
        <v>62.1</v>
      </c>
      <c r="J3573" s="5">
        <f t="shared" si="55"/>
        <v>10</v>
      </c>
    </row>
    <row r="3574" spans="1:10" x14ac:dyDescent="0.35">
      <c r="A3574" s="2" t="s">
        <v>21</v>
      </c>
      <c r="B3574" s="2" t="s">
        <v>551</v>
      </c>
      <c r="C3574" s="2" t="s">
        <v>3</v>
      </c>
      <c r="D3574" s="2" t="s">
        <v>301</v>
      </c>
      <c r="E3574" s="3">
        <v>42629</v>
      </c>
      <c r="F3574" s="2" t="s">
        <v>5</v>
      </c>
      <c r="G3574" s="5">
        <v>1</v>
      </c>
      <c r="H3574" s="5">
        <v>12.42</v>
      </c>
      <c r="I3574" s="5">
        <v>12.42</v>
      </c>
      <c r="J3574" s="5">
        <f t="shared" si="55"/>
        <v>2</v>
      </c>
    </row>
    <row r="3575" spans="1:10" x14ac:dyDescent="0.35">
      <c r="A3575" s="2" t="s">
        <v>21</v>
      </c>
      <c r="B3575" s="2" t="s">
        <v>550</v>
      </c>
      <c r="C3575" s="2" t="s">
        <v>3</v>
      </c>
      <c r="D3575" s="2" t="s">
        <v>394</v>
      </c>
      <c r="E3575" s="3">
        <v>42629</v>
      </c>
      <c r="F3575" s="2" t="s">
        <v>5</v>
      </c>
      <c r="G3575" s="5">
        <v>3</v>
      </c>
      <c r="H3575" s="5">
        <v>12.42</v>
      </c>
      <c r="I3575" s="5">
        <v>37.26</v>
      </c>
      <c r="J3575" s="5">
        <f t="shared" si="55"/>
        <v>6</v>
      </c>
    </row>
    <row r="3576" spans="1:10" x14ac:dyDescent="0.35">
      <c r="A3576" s="2" t="s">
        <v>37</v>
      </c>
      <c r="B3576" s="2" t="s">
        <v>551</v>
      </c>
      <c r="C3576" s="2" t="s">
        <v>3</v>
      </c>
      <c r="D3576" s="2" t="s">
        <v>481</v>
      </c>
      <c r="E3576" s="3">
        <v>42629</v>
      </c>
      <c r="F3576" s="2" t="s">
        <v>18</v>
      </c>
      <c r="G3576" s="5">
        <v>6</v>
      </c>
      <c r="H3576" s="5">
        <v>53.35</v>
      </c>
      <c r="I3576" s="5">
        <v>320.10000000000002</v>
      </c>
      <c r="J3576" s="5">
        <f t="shared" si="55"/>
        <v>36</v>
      </c>
    </row>
    <row r="3577" spans="1:10" x14ac:dyDescent="0.35">
      <c r="A3577" s="2" t="s">
        <v>2</v>
      </c>
      <c r="B3577" s="2" t="s">
        <v>6</v>
      </c>
      <c r="C3577" s="2" t="s">
        <v>3</v>
      </c>
      <c r="D3577" s="2" t="s">
        <v>124</v>
      </c>
      <c r="E3577" s="3">
        <v>42630</v>
      </c>
      <c r="F3577" s="2" t="s">
        <v>5</v>
      </c>
      <c r="G3577" s="5">
        <v>1</v>
      </c>
      <c r="H3577" s="5">
        <v>12.42</v>
      </c>
      <c r="I3577" s="5">
        <v>12.42</v>
      </c>
      <c r="J3577" s="5">
        <f t="shared" si="55"/>
        <v>2</v>
      </c>
    </row>
    <row r="3578" spans="1:10" x14ac:dyDescent="0.35">
      <c r="A3578" s="2" t="s">
        <v>2</v>
      </c>
      <c r="B3578" s="2" t="s">
        <v>551</v>
      </c>
      <c r="C3578" s="2" t="s">
        <v>3</v>
      </c>
      <c r="D3578" s="2" t="s">
        <v>425</v>
      </c>
      <c r="E3578" s="3">
        <v>42630</v>
      </c>
      <c r="F3578" s="2" t="s">
        <v>18</v>
      </c>
      <c r="G3578" s="5">
        <v>4</v>
      </c>
      <c r="H3578" s="5">
        <v>53.35</v>
      </c>
      <c r="I3578" s="5">
        <v>213.4</v>
      </c>
      <c r="J3578" s="5">
        <f t="shared" si="55"/>
        <v>24</v>
      </c>
    </row>
    <row r="3579" spans="1:10" x14ac:dyDescent="0.35">
      <c r="A3579" s="2" t="s">
        <v>2</v>
      </c>
      <c r="B3579" s="2" t="s">
        <v>6</v>
      </c>
      <c r="C3579" s="2" t="s">
        <v>3</v>
      </c>
      <c r="D3579" s="2" t="s">
        <v>174</v>
      </c>
      <c r="E3579" s="3">
        <v>42630</v>
      </c>
      <c r="F3579" s="2" t="s">
        <v>18</v>
      </c>
      <c r="G3579" s="5">
        <v>3</v>
      </c>
      <c r="H3579" s="5">
        <v>53.35</v>
      </c>
      <c r="I3579" s="5">
        <v>160.05000000000001</v>
      </c>
      <c r="J3579" s="5">
        <f t="shared" si="55"/>
        <v>18</v>
      </c>
    </row>
    <row r="3580" spans="1:10" x14ac:dyDescent="0.35">
      <c r="A3580" s="2" t="s">
        <v>37</v>
      </c>
      <c r="B3580" s="2" t="s">
        <v>551</v>
      </c>
      <c r="C3580" s="2" t="s">
        <v>3</v>
      </c>
      <c r="D3580" s="2" t="s">
        <v>420</v>
      </c>
      <c r="E3580" s="3">
        <v>42630</v>
      </c>
      <c r="F3580" s="2" t="s">
        <v>15</v>
      </c>
      <c r="G3580" s="5">
        <v>8</v>
      </c>
      <c r="H3580" s="5">
        <v>17.829999999999998</v>
      </c>
      <c r="I3580" s="5">
        <v>142.63999999999999</v>
      </c>
      <c r="J3580" s="5">
        <f t="shared" si="55"/>
        <v>28</v>
      </c>
    </row>
    <row r="3581" spans="1:10" x14ac:dyDescent="0.35">
      <c r="A3581" s="2" t="s">
        <v>16</v>
      </c>
      <c r="B3581" s="2" t="s">
        <v>43</v>
      </c>
      <c r="C3581" s="2" t="s">
        <v>10</v>
      </c>
      <c r="D3581" s="2" t="s">
        <v>44</v>
      </c>
      <c r="E3581" s="3">
        <v>42630</v>
      </c>
      <c r="F3581" s="2" t="s">
        <v>5</v>
      </c>
      <c r="G3581" s="5">
        <v>2</v>
      </c>
      <c r="H3581" s="5">
        <v>12.42</v>
      </c>
      <c r="I3581" s="5">
        <v>24.84</v>
      </c>
      <c r="J3581" s="5">
        <f t="shared" si="55"/>
        <v>4</v>
      </c>
    </row>
    <row r="3582" spans="1:10" x14ac:dyDescent="0.35">
      <c r="A3582" s="2" t="s">
        <v>2</v>
      </c>
      <c r="B3582" s="2" t="s">
        <v>551</v>
      </c>
      <c r="C3582" s="2" t="s">
        <v>3</v>
      </c>
      <c r="D3582" s="2" t="s">
        <v>77</v>
      </c>
      <c r="E3582" s="3">
        <v>42630</v>
      </c>
      <c r="F3582" s="2" t="s">
        <v>5</v>
      </c>
      <c r="G3582" s="5">
        <v>10</v>
      </c>
      <c r="H3582" s="5">
        <v>12.42</v>
      </c>
      <c r="I3582" s="5">
        <v>124.2</v>
      </c>
      <c r="J3582" s="5">
        <f t="shared" si="55"/>
        <v>20</v>
      </c>
    </row>
    <row r="3583" spans="1:10" x14ac:dyDescent="0.35">
      <c r="A3583" s="2" t="s">
        <v>16</v>
      </c>
      <c r="B3583" s="2" t="s">
        <v>9</v>
      </c>
      <c r="C3583" s="2" t="s">
        <v>10</v>
      </c>
      <c r="D3583" s="2" t="s">
        <v>284</v>
      </c>
      <c r="E3583" s="3">
        <v>42630</v>
      </c>
      <c r="F3583" s="2" t="s">
        <v>5</v>
      </c>
      <c r="G3583" s="5">
        <v>7</v>
      </c>
      <c r="H3583" s="5">
        <v>12.42</v>
      </c>
      <c r="I3583" s="5">
        <v>86.94</v>
      </c>
      <c r="J3583" s="5">
        <f t="shared" si="55"/>
        <v>14</v>
      </c>
    </row>
    <row r="3584" spans="1:10" x14ac:dyDescent="0.35">
      <c r="A3584" s="2" t="s">
        <v>8</v>
      </c>
      <c r="B3584" s="2" t="s">
        <v>25</v>
      </c>
      <c r="C3584" s="2" t="s">
        <v>10</v>
      </c>
      <c r="D3584" s="2" t="s">
        <v>120</v>
      </c>
      <c r="E3584" s="3">
        <v>42630</v>
      </c>
      <c r="F3584" s="2" t="s">
        <v>5</v>
      </c>
      <c r="G3584" s="5">
        <v>4</v>
      </c>
      <c r="H3584" s="5">
        <v>12.42</v>
      </c>
      <c r="I3584" s="5">
        <v>49.68</v>
      </c>
      <c r="J3584" s="5">
        <f t="shared" si="55"/>
        <v>8</v>
      </c>
    </row>
    <row r="3585" spans="1:10" x14ac:dyDescent="0.35">
      <c r="A3585" s="2" t="s">
        <v>37</v>
      </c>
      <c r="B3585" s="2" t="s">
        <v>6</v>
      </c>
      <c r="C3585" s="2" t="s">
        <v>3</v>
      </c>
      <c r="D3585" s="2" t="s">
        <v>439</v>
      </c>
      <c r="E3585" s="3">
        <v>42630</v>
      </c>
      <c r="F3585" s="2" t="s">
        <v>5</v>
      </c>
      <c r="G3585" s="5">
        <v>1</v>
      </c>
      <c r="H3585" s="5">
        <v>12.42</v>
      </c>
      <c r="I3585" s="5">
        <v>12.42</v>
      </c>
      <c r="J3585" s="5">
        <f t="shared" si="55"/>
        <v>2</v>
      </c>
    </row>
    <row r="3586" spans="1:10" x14ac:dyDescent="0.35">
      <c r="A3586" s="2" t="s">
        <v>21</v>
      </c>
      <c r="B3586" s="2" t="s">
        <v>550</v>
      </c>
      <c r="C3586" s="2" t="s">
        <v>3</v>
      </c>
      <c r="D3586" s="2" t="s">
        <v>348</v>
      </c>
      <c r="E3586" s="3">
        <v>42630</v>
      </c>
      <c r="F3586" s="2" t="s">
        <v>5</v>
      </c>
      <c r="G3586" s="5">
        <v>9</v>
      </c>
      <c r="H3586" s="5">
        <v>12.42</v>
      </c>
      <c r="I3586" s="5">
        <v>111.78</v>
      </c>
      <c r="J3586" s="5">
        <f t="shared" si="55"/>
        <v>18</v>
      </c>
    </row>
    <row r="3587" spans="1:10" x14ac:dyDescent="0.35">
      <c r="A3587" s="2" t="s">
        <v>8</v>
      </c>
      <c r="B3587" s="2" t="s">
        <v>9</v>
      </c>
      <c r="C3587" s="2" t="s">
        <v>10</v>
      </c>
      <c r="D3587" s="2" t="s">
        <v>534</v>
      </c>
      <c r="E3587" s="3">
        <v>42630</v>
      </c>
      <c r="F3587" s="2" t="s">
        <v>5</v>
      </c>
      <c r="G3587" s="5">
        <v>9</v>
      </c>
      <c r="H3587" s="5">
        <v>12.42</v>
      </c>
      <c r="I3587" s="5">
        <v>111.78</v>
      </c>
      <c r="J3587" s="5">
        <f t="shared" ref="J3587:J3650" si="56">IF(F3587="Junk",G3587*2,IF(F3587="Stuff",G3587*3,IF(F3587="Things",G3587*3.5,G3587*6)))</f>
        <v>18</v>
      </c>
    </row>
    <row r="3588" spans="1:10" x14ac:dyDescent="0.35">
      <c r="A3588" s="2" t="s">
        <v>16</v>
      </c>
      <c r="B3588" s="2" t="s">
        <v>112</v>
      </c>
      <c r="C3588" s="2" t="s">
        <v>10</v>
      </c>
      <c r="D3588" s="2" t="s">
        <v>131</v>
      </c>
      <c r="E3588" s="3">
        <v>42630</v>
      </c>
      <c r="F3588" s="2" t="s">
        <v>18</v>
      </c>
      <c r="G3588" s="5">
        <v>1</v>
      </c>
      <c r="H3588" s="5">
        <v>53.35</v>
      </c>
      <c r="I3588" s="5">
        <v>53.35</v>
      </c>
      <c r="J3588" s="5">
        <f t="shared" si="56"/>
        <v>6</v>
      </c>
    </row>
    <row r="3589" spans="1:10" x14ac:dyDescent="0.35">
      <c r="A3589" s="2" t="s">
        <v>21</v>
      </c>
      <c r="B3589" s="2" t="s">
        <v>6</v>
      </c>
      <c r="C3589" s="2" t="s">
        <v>3</v>
      </c>
      <c r="D3589" s="2" t="s">
        <v>432</v>
      </c>
      <c r="E3589" s="3">
        <v>42630</v>
      </c>
      <c r="F3589" s="2" t="s">
        <v>15</v>
      </c>
      <c r="G3589" s="5">
        <v>9</v>
      </c>
      <c r="H3589" s="5">
        <v>17.829999999999998</v>
      </c>
      <c r="I3589" s="5">
        <v>160.46999999999997</v>
      </c>
      <c r="J3589" s="5">
        <f t="shared" si="56"/>
        <v>31.5</v>
      </c>
    </row>
    <row r="3590" spans="1:10" x14ac:dyDescent="0.35">
      <c r="A3590" s="2" t="s">
        <v>37</v>
      </c>
      <c r="B3590" s="2" t="s">
        <v>6</v>
      </c>
      <c r="C3590" s="2" t="s">
        <v>3</v>
      </c>
      <c r="D3590" s="2" t="s">
        <v>205</v>
      </c>
      <c r="E3590" s="3">
        <v>42630</v>
      </c>
      <c r="F3590" s="2" t="s">
        <v>5</v>
      </c>
      <c r="G3590" s="5">
        <v>8</v>
      </c>
      <c r="H3590" s="5">
        <v>12.42</v>
      </c>
      <c r="I3590" s="5">
        <v>99.36</v>
      </c>
      <c r="J3590" s="5">
        <f t="shared" si="56"/>
        <v>16</v>
      </c>
    </row>
    <row r="3591" spans="1:10" x14ac:dyDescent="0.35">
      <c r="A3591" s="2" t="s">
        <v>2</v>
      </c>
      <c r="B3591" s="2" t="s">
        <v>6</v>
      </c>
      <c r="C3591" s="2" t="s">
        <v>3</v>
      </c>
      <c r="D3591" s="2" t="s">
        <v>506</v>
      </c>
      <c r="E3591" s="3">
        <v>42630</v>
      </c>
      <c r="F3591" s="2" t="s">
        <v>15</v>
      </c>
      <c r="G3591" s="5">
        <v>1</v>
      </c>
      <c r="H3591" s="5">
        <v>17.829999999999998</v>
      </c>
      <c r="I3591" s="5">
        <v>17.829999999999998</v>
      </c>
      <c r="J3591" s="5">
        <f t="shared" si="56"/>
        <v>3.5</v>
      </c>
    </row>
    <row r="3592" spans="1:10" x14ac:dyDescent="0.35">
      <c r="A3592" s="2" t="s">
        <v>2</v>
      </c>
      <c r="B3592" s="2" t="s">
        <v>6</v>
      </c>
      <c r="C3592" s="2" t="s">
        <v>3</v>
      </c>
      <c r="D3592" s="2" t="s">
        <v>216</v>
      </c>
      <c r="E3592" s="3">
        <v>42631</v>
      </c>
      <c r="F3592" s="2" t="s">
        <v>12</v>
      </c>
      <c r="G3592" s="5">
        <v>7</v>
      </c>
      <c r="H3592" s="5">
        <v>16.32</v>
      </c>
      <c r="I3592" s="5">
        <v>114.24000000000001</v>
      </c>
      <c r="J3592" s="5">
        <f t="shared" si="56"/>
        <v>21</v>
      </c>
    </row>
    <row r="3593" spans="1:10" x14ac:dyDescent="0.35">
      <c r="A3593" s="2" t="s">
        <v>2</v>
      </c>
      <c r="B3593" s="2" t="s">
        <v>551</v>
      </c>
      <c r="C3593" s="2" t="s">
        <v>3</v>
      </c>
      <c r="D3593" s="2" t="s">
        <v>77</v>
      </c>
      <c r="E3593" s="3">
        <v>42631</v>
      </c>
      <c r="F3593" s="2" t="s">
        <v>18</v>
      </c>
      <c r="G3593" s="5">
        <v>8</v>
      </c>
      <c r="H3593" s="5">
        <v>53.35</v>
      </c>
      <c r="I3593" s="5">
        <v>426.8</v>
      </c>
      <c r="J3593" s="5">
        <f t="shared" si="56"/>
        <v>48</v>
      </c>
    </row>
    <row r="3594" spans="1:10" x14ac:dyDescent="0.35">
      <c r="A3594" s="2" t="s">
        <v>16</v>
      </c>
      <c r="B3594" s="2" t="s">
        <v>9</v>
      </c>
      <c r="C3594" s="2" t="s">
        <v>10</v>
      </c>
      <c r="D3594" s="2" t="s">
        <v>412</v>
      </c>
      <c r="E3594" s="3">
        <v>42631</v>
      </c>
      <c r="F3594" s="2" t="s">
        <v>5</v>
      </c>
      <c r="G3594" s="5">
        <v>3</v>
      </c>
      <c r="H3594" s="5">
        <v>12.42</v>
      </c>
      <c r="I3594" s="5">
        <v>37.26</v>
      </c>
      <c r="J3594" s="5">
        <f t="shared" si="56"/>
        <v>6</v>
      </c>
    </row>
    <row r="3595" spans="1:10" x14ac:dyDescent="0.35">
      <c r="A3595" s="2" t="s">
        <v>2</v>
      </c>
      <c r="B3595" s="2" t="s">
        <v>6</v>
      </c>
      <c r="C3595" s="2" t="s">
        <v>3</v>
      </c>
      <c r="D3595" s="2" t="s">
        <v>22</v>
      </c>
      <c r="E3595" s="3">
        <v>42631</v>
      </c>
      <c r="F3595" s="2" t="s">
        <v>15</v>
      </c>
      <c r="G3595" s="5">
        <v>4</v>
      </c>
      <c r="H3595" s="5">
        <v>17.829999999999998</v>
      </c>
      <c r="I3595" s="5">
        <v>71.319999999999993</v>
      </c>
      <c r="J3595" s="5">
        <f t="shared" si="56"/>
        <v>14</v>
      </c>
    </row>
    <row r="3596" spans="1:10" x14ac:dyDescent="0.35">
      <c r="A3596" s="2" t="s">
        <v>16</v>
      </c>
      <c r="B3596" s="2" t="s">
        <v>9</v>
      </c>
      <c r="C3596" s="2" t="s">
        <v>10</v>
      </c>
      <c r="D3596" s="2" t="s">
        <v>471</v>
      </c>
      <c r="E3596" s="3">
        <v>42631</v>
      </c>
      <c r="F3596" s="2" t="s">
        <v>15</v>
      </c>
      <c r="G3596" s="5">
        <v>10</v>
      </c>
      <c r="H3596" s="5">
        <v>17.829999999999998</v>
      </c>
      <c r="I3596" s="5">
        <v>178.29999999999998</v>
      </c>
      <c r="J3596" s="5">
        <f t="shared" si="56"/>
        <v>35</v>
      </c>
    </row>
    <row r="3597" spans="1:10" x14ac:dyDescent="0.35">
      <c r="A3597" s="2" t="s">
        <v>16</v>
      </c>
      <c r="B3597" s="2" t="s">
        <v>25</v>
      </c>
      <c r="C3597" s="2" t="s">
        <v>10</v>
      </c>
      <c r="D3597" s="2" t="s">
        <v>67</v>
      </c>
      <c r="E3597" s="3">
        <v>42631</v>
      </c>
      <c r="F3597" s="2" t="s">
        <v>15</v>
      </c>
      <c r="G3597" s="5">
        <v>8</v>
      </c>
      <c r="H3597" s="5">
        <v>17.829999999999998</v>
      </c>
      <c r="I3597" s="5">
        <v>142.63999999999999</v>
      </c>
      <c r="J3597" s="5">
        <f t="shared" si="56"/>
        <v>28</v>
      </c>
    </row>
    <row r="3598" spans="1:10" x14ac:dyDescent="0.35">
      <c r="A3598" s="2" t="s">
        <v>16</v>
      </c>
      <c r="B3598" s="2" t="s">
        <v>25</v>
      </c>
      <c r="C3598" s="2" t="s">
        <v>10</v>
      </c>
      <c r="D3598" s="2" t="s">
        <v>293</v>
      </c>
      <c r="E3598" s="3">
        <v>42631</v>
      </c>
      <c r="F3598" s="2" t="s">
        <v>12</v>
      </c>
      <c r="G3598" s="5">
        <v>6</v>
      </c>
      <c r="H3598" s="5">
        <v>16.32</v>
      </c>
      <c r="I3598" s="5">
        <v>97.92</v>
      </c>
      <c r="J3598" s="5">
        <f t="shared" si="56"/>
        <v>18</v>
      </c>
    </row>
    <row r="3599" spans="1:10" x14ac:dyDescent="0.35">
      <c r="A3599" s="2" t="s">
        <v>2</v>
      </c>
      <c r="B3599" s="2" t="s">
        <v>6</v>
      </c>
      <c r="C3599" s="2" t="s">
        <v>3</v>
      </c>
      <c r="D3599" s="2" t="s">
        <v>395</v>
      </c>
      <c r="E3599" s="3">
        <v>42631</v>
      </c>
      <c r="F3599" s="2" t="s">
        <v>5</v>
      </c>
      <c r="G3599" s="5">
        <v>7</v>
      </c>
      <c r="H3599" s="5">
        <v>12.42</v>
      </c>
      <c r="I3599" s="5">
        <v>86.94</v>
      </c>
      <c r="J3599" s="5">
        <f t="shared" si="56"/>
        <v>14</v>
      </c>
    </row>
    <row r="3600" spans="1:10" x14ac:dyDescent="0.35">
      <c r="A3600" s="2" t="s">
        <v>8</v>
      </c>
      <c r="B3600" s="2" t="s">
        <v>25</v>
      </c>
      <c r="C3600" s="2" t="s">
        <v>10</v>
      </c>
      <c r="D3600" s="2" t="s">
        <v>427</v>
      </c>
      <c r="E3600" s="3">
        <v>42631</v>
      </c>
      <c r="F3600" s="2" t="s">
        <v>18</v>
      </c>
      <c r="G3600" s="5">
        <v>10</v>
      </c>
      <c r="H3600" s="5">
        <v>53.35</v>
      </c>
      <c r="I3600" s="5">
        <v>533.5</v>
      </c>
      <c r="J3600" s="5">
        <f t="shared" si="56"/>
        <v>60</v>
      </c>
    </row>
    <row r="3601" spans="1:10" x14ac:dyDescent="0.35">
      <c r="A3601" s="2" t="s">
        <v>2</v>
      </c>
      <c r="B3601" s="2" t="s">
        <v>550</v>
      </c>
      <c r="C3601" s="2" t="s">
        <v>3</v>
      </c>
      <c r="D3601" s="2" t="s">
        <v>223</v>
      </c>
      <c r="E3601" s="3">
        <v>42631</v>
      </c>
      <c r="F3601" s="2" t="s">
        <v>5</v>
      </c>
      <c r="G3601" s="5">
        <v>2</v>
      </c>
      <c r="H3601" s="5">
        <v>12.42</v>
      </c>
      <c r="I3601" s="5">
        <v>24.84</v>
      </c>
      <c r="J3601" s="5">
        <f t="shared" si="56"/>
        <v>4</v>
      </c>
    </row>
    <row r="3602" spans="1:10" x14ac:dyDescent="0.35">
      <c r="A3602" s="2" t="s">
        <v>21</v>
      </c>
      <c r="B3602" s="2" t="s">
        <v>551</v>
      </c>
      <c r="C3602" s="2" t="s">
        <v>3</v>
      </c>
      <c r="D3602" s="2" t="s">
        <v>430</v>
      </c>
      <c r="E3602" s="3">
        <v>42631</v>
      </c>
      <c r="F3602" s="2" t="s">
        <v>15</v>
      </c>
      <c r="G3602" s="5">
        <v>1</v>
      </c>
      <c r="H3602" s="5">
        <v>17.829999999999998</v>
      </c>
      <c r="I3602" s="5">
        <v>17.829999999999998</v>
      </c>
      <c r="J3602" s="5">
        <f t="shared" si="56"/>
        <v>3.5</v>
      </c>
    </row>
    <row r="3603" spans="1:10" x14ac:dyDescent="0.35">
      <c r="A3603" s="2" t="s">
        <v>21</v>
      </c>
      <c r="B3603" s="2" t="s">
        <v>550</v>
      </c>
      <c r="C3603" s="2" t="s">
        <v>3</v>
      </c>
      <c r="D3603" s="2" t="s">
        <v>180</v>
      </c>
      <c r="E3603" s="3">
        <v>42631</v>
      </c>
      <c r="F3603" s="2" t="s">
        <v>18</v>
      </c>
      <c r="G3603" s="5">
        <v>7</v>
      </c>
      <c r="H3603" s="5">
        <v>53.35</v>
      </c>
      <c r="I3603" s="5">
        <v>373.45</v>
      </c>
      <c r="J3603" s="5">
        <f t="shared" si="56"/>
        <v>42</v>
      </c>
    </row>
    <row r="3604" spans="1:10" x14ac:dyDescent="0.35">
      <c r="A3604" s="2" t="s">
        <v>2</v>
      </c>
      <c r="B3604" s="2" t="s">
        <v>6</v>
      </c>
      <c r="C3604" s="2" t="s">
        <v>3</v>
      </c>
      <c r="D3604" s="2" t="s">
        <v>509</v>
      </c>
      <c r="E3604" s="3">
        <v>42631</v>
      </c>
      <c r="F3604" s="2" t="s">
        <v>15</v>
      </c>
      <c r="G3604" s="5">
        <v>5</v>
      </c>
      <c r="H3604" s="5">
        <v>17.829999999999998</v>
      </c>
      <c r="I3604" s="5">
        <v>89.149999999999991</v>
      </c>
      <c r="J3604" s="5">
        <f t="shared" si="56"/>
        <v>17.5</v>
      </c>
    </row>
    <row r="3605" spans="1:10" x14ac:dyDescent="0.35">
      <c r="A3605" s="2" t="s">
        <v>2</v>
      </c>
      <c r="B3605" s="2" t="s">
        <v>6</v>
      </c>
      <c r="C3605" s="2" t="s">
        <v>3</v>
      </c>
      <c r="D3605" s="2" t="s">
        <v>29</v>
      </c>
      <c r="E3605" s="3">
        <v>42631</v>
      </c>
      <c r="F3605" s="2" t="s">
        <v>18</v>
      </c>
      <c r="G3605" s="5">
        <v>3</v>
      </c>
      <c r="H3605" s="5">
        <v>53.35</v>
      </c>
      <c r="I3605" s="5">
        <v>160.05000000000001</v>
      </c>
      <c r="J3605" s="5">
        <f t="shared" si="56"/>
        <v>18</v>
      </c>
    </row>
    <row r="3606" spans="1:10" x14ac:dyDescent="0.35">
      <c r="A3606" s="2" t="s">
        <v>2</v>
      </c>
      <c r="B3606" s="2" t="s">
        <v>6</v>
      </c>
      <c r="C3606" s="2" t="s">
        <v>3</v>
      </c>
      <c r="D3606" s="2" t="s">
        <v>235</v>
      </c>
      <c r="E3606" s="3">
        <v>42632</v>
      </c>
      <c r="F3606" s="2" t="s">
        <v>12</v>
      </c>
      <c r="G3606" s="5">
        <v>4</v>
      </c>
      <c r="H3606" s="5">
        <v>16.32</v>
      </c>
      <c r="I3606" s="5">
        <v>65.28</v>
      </c>
      <c r="J3606" s="5">
        <f t="shared" si="56"/>
        <v>12</v>
      </c>
    </row>
    <row r="3607" spans="1:10" x14ac:dyDescent="0.35">
      <c r="A3607" s="2" t="s">
        <v>2</v>
      </c>
      <c r="B3607" s="2" t="s">
        <v>549</v>
      </c>
      <c r="C3607" s="2" t="s">
        <v>3</v>
      </c>
      <c r="D3607" s="2" t="s">
        <v>390</v>
      </c>
      <c r="E3607" s="3">
        <v>42632</v>
      </c>
      <c r="F3607" s="2" t="s">
        <v>5</v>
      </c>
      <c r="G3607" s="5">
        <v>10</v>
      </c>
      <c r="H3607" s="5">
        <v>12.42</v>
      </c>
      <c r="I3607" s="5">
        <v>124.2</v>
      </c>
      <c r="J3607" s="5">
        <f t="shared" si="56"/>
        <v>20</v>
      </c>
    </row>
    <row r="3608" spans="1:10" x14ac:dyDescent="0.35">
      <c r="A3608" s="2" t="s">
        <v>8</v>
      </c>
      <c r="B3608" s="2" t="s">
        <v>25</v>
      </c>
      <c r="C3608" s="2" t="s">
        <v>10</v>
      </c>
      <c r="D3608" s="2" t="s">
        <v>260</v>
      </c>
      <c r="E3608" s="3">
        <v>42632</v>
      </c>
      <c r="F3608" s="2" t="s">
        <v>5</v>
      </c>
      <c r="G3608" s="5">
        <v>7</v>
      </c>
      <c r="H3608" s="5">
        <v>12.42</v>
      </c>
      <c r="I3608" s="5">
        <v>86.94</v>
      </c>
      <c r="J3608" s="5">
        <f t="shared" si="56"/>
        <v>14</v>
      </c>
    </row>
    <row r="3609" spans="1:10" x14ac:dyDescent="0.35">
      <c r="A3609" s="2" t="s">
        <v>37</v>
      </c>
      <c r="B3609" s="2" t="s">
        <v>6</v>
      </c>
      <c r="C3609" s="2" t="s">
        <v>3</v>
      </c>
      <c r="D3609" s="2" t="s">
        <v>287</v>
      </c>
      <c r="E3609" s="3">
        <v>42632</v>
      </c>
      <c r="F3609" s="2" t="s">
        <v>15</v>
      </c>
      <c r="G3609" s="5">
        <v>6</v>
      </c>
      <c r="H3609" s="5">
        <v>17.829999999999998</v>
      </c>
      <c r="I3609" s="5">
        <v>106.97999999999999</v>
      </c>
      <c r="J3609" s="5">
        <f t="shared" si="56"/>
        <v>21</v>
      </c>
    </row>
    <row r="3610" spans="1:10" x14ac:dyDescent="0.35">
      <c r="A3610" s="2" t="s">
        <v>2</v>
      </c>
      <c r="B3610" s="2" t="s">
        <v>6</v>
      </c>
      <c r="C3610" s="2" t="s">
        <v>3</v>
      </c>
      <c r="D3610" s="2" t="s">
        <v>312</v>
      </c>
      <c r="E3610" s="3">
        <v>42632</v>
      </c>
      <c r="F3610" s="2" t="s">
        <v>5</v>
      </c>
      <c r="G3610" s="5">
        <v>3</v>
      </c>
      <c r="H3610" s="5">
        <v>12.42</v>
      </c>
      <c r="I3610" s="5">
        <v>37.26</v>
      </c>
      <c r="J3610" s="5">
        <f t="shared" si="56"/>
        <v>6</v>
      </c>
    </row>
    <row r="3611" spans="1:10" x14ac:dyDescent="0.35">
      <c r="A3611" s="2" t="s">
        <v>8</v>
      </c>
      <c r="B3611" s="2" t="s">
        <v>112</v>
      </c>
      <c r="C3611" s="2" t="s">
        <v>10</v>
      </c>
      <c r="D3611" s="2" t="s">
        <v>458</v>
      </c>
      <c r="E3611" s="3">
        <v>42632</v>
      </c>
      <c r="F3611" s="2" t="s">
        <v>5</v>
      </c>
      <c r="G3611" s="5">
        <v>5</v>
      </c>
      <c r="H3611" s="5">
        <v>12.42</v>
      </c>
      <c r="I3611" s="5">
        <v>62.1</v>
      </c>
      <c r="J3611" s="5">
        <f t="shared" si="56"/>
        <v>10</v>
      </c>
    </row>
    <row r="3612" spans="1:10" x14ac:dyDescent="0.35">
      <c r="A3612" s="2" t="s">
        <v>2</v>
      </c>
      <c r="B3612" s="2" t="s">
        <v>550</v>
      </c>
      <c r="C3612" s="2" t="s">
        <v>3</v>
      </c>
      <c r="D3612" s="2" t="s">
        <v>261</v>
      </c>
      <c r="E3612" s="3">
        <v>42632</v>
      </c>
      <c r="F3612" s="2" t="s">
        <v>5</v>
      </c>
      <c r="G3612" s="5">
        <v>8</v>
      </c>
      <c r="H3612" s="5">
        <v>12.42</v>
      </c>
      <c r="I3612" s="5">
        <v>99.36</v>
      </c>
      <c r="J3612" s="5">
        <f t="shared" si="56"/>
        <v>16</v>
      </c>
    </row>
    <row r="3613" spans="1:10" x14ac:dyDescent="0.35">
      <c r="A3613" s="2" t="s">
        <v>21</v>
      </c>
      <c r="B3613" s="2" t="s">
        <v>551</v>
      </c>
      <c r="C3613" s="2" t="s">
        <v>3</v>
      </c>
      <c r="D3613" s="2" t="s">
        <v>126</v>
      </c>
      <c r="E3613" s="3">
        <v>42632</v>
      </c>
      <c r="F3613" s="2" t="s">
        <v>12</v>
      </c>
      <c r="G3613" s="5">
        <v>10</v>
      </c>
      <c r="H3613" s="5">
        <v>16.32</v>
      </c>
      <c r="I3613" s="5">
        <v>163.19999999999999</v>
      </c>
      <c r="J3613" s="5">
        <f t="shared" si="56"/>
        <v>30</v>
      </c>
    </row>
    <row r="3614" spans="1:10" x14ac:dyDescent="0.35">
      <c r="A3614" s="2" t="s">
        <v>2</v>
      </c>
      <c r="B3614" s="2" t="s">
        <v>550</v>
      </c>
      <c r="C3614" s="2" t="s">
        <v>3</v>
      </c>
      <c r="D3614" s="2" t="s">
        <v>55</v>
      </c>
      <c r="E3614" s="3">
        <v>42632</v>
      </c>
      <c r="F3614" s="2" t="s">
        <v>5</v>
      </c>
      <c r="G3614" s="5">
        <v>7</v>
      </c>
      <c r="H3614" s="5">
        <v>12.42</v>
      </c>
      <c r="I3614" s="5">
        <v>86.94</v>
      </c>
      <c r="J3614" s="5">
        <f t="shared" si="56"/>
        <v>14</v>
      </c>
    </row>
    <row r="3615" spans="1:10" x14ac:dyDescent="0.35">
      <c r="A3615" s="2" t="s">
        <v>2</v>
      </c>
      <c r="B3615" s="2" t="s">
        <v>551</v>
      </c>
      <c r="C3615" s="2" t="s">
        <v>3</v>
      </c>
      <c r="D3615" s="2" t="s">
        <v>423</v>
      </c>
      <c r="E3615" s="3">
        <v>42632</v>
      </c>
      <c r="F3615" s="2" t="s">
        <v>15</v>
      </c>
      <c r="G3615" s="5">
        <v>7</v>
      </c>
      <c r="H3615" s="5">
        <v>17.829999999999998</v>
      </c>
      <c r="I3615" s="5">
        <v>124.80999999999999</v>
      </c>
      <c r="J3615" s="5">
        <f t="shared" si="56"/>
        <v>24.5</v>
      </c>
    </row>
    <row r="3616" spans="1:10" x14ac:dyDescent="0.35">
      <c r="A3616" s="2" t="s">
        <v>37</v>
      </c>
      <c r="B3616" s="2" t="s">
        <v>549</v>
      </c>
      <c r="C3616" s="2" t="s">
        <v>3</v>
      </c>
      <c r="D3616" s="2" t="s">
        <v>459</v>
      </c>
      <c r="E3616" s="3">
        <v>42632</v>
      </c>
      <c r="F3616" s="2" t="s">
        <v>12</v>
      </c>
      <c r="G3616" s="5">
        <v>6</v>
      </c>
      <c r="H3616" s="5">
        <v>16.32</v>
      </c>
      <c r="I3616" s="5">
        <v>97.92</v>
      </c>
      <c r="J3616" s="5">
        <f t="shared" si="56"/>
        <v>18</v>
      </c>
    </row>
    <row r="3617" spans="1:10" x14ac:dyDescent="0.35">
      <c r="A3617" s="2" t="s">
        <v>16</v>
      </c>
      <c r="B3617" s="2" t="s">
        <v>43</v>
      </c>
      <c r="C3617" s="2" t="s">
        <v>10</v>
      </c>
      <c r="D3617" s="2" t="s">
        <v>177</v>
      </c>
      <c r="E3617" s="3">
        <v>42633</v>
      </c>
      <c r="F3617" s="2" t="s">
        <v>18</v>
      </c>
      <c r="G3617" s="5">
        <v>2</v>
      </c>
      <c r="H3617" s="5">
        <v>53.35</v>
      </c>
      <c r="I3617" s="5">
        <v>106.7</v>
      </c>
      <c r="J3617" s="5">
        <f t="shared" si="56"/>
        <v>12</v>
      </c>
    </row>
    <row r="3618" spans="1:10" x14ac:dyDescent="0.35">
      <c r="A3618" s="2" t="s">
        <v>2</v>
      </c>
      <c r="B3618" s="2" t="s">
        <v>551</v>
      </c>
      <c r="C3618" s="2" t="s">
        <v>3</v>
      </c>
      <c r="D3618" s="2" t="s">
        <v>114</v>
      </c>
      <c r="E3618" s="3">
        <v>42633</v>
      </c>
      <c r="F3618" s="2" t="s">
        <v>15</v>
      </c>
      <c r="G3618" s="5">
        <v>7</v>
      </c>
      <c r="H3618" s="5">
        <v>17.829999999999998</v>
      </c>
      <c r="I3618" s="5">
        <v>124.80999999999999</v>
      </c>
      <c r="J3618" s="5">
        <f t="shared" si="56"/>
        <v>24.5</v>
      </c>
    </row>
    <row r="3619" spans="1:10" x14ac:dyDescent="0.35">
      <c r="A3619" s="2" t="s">
        <v>2</v>
      </c>
      <c r="B3619" s="2" t="s">
        <v>550</v>
      </c>
      <c r="C3619" s="2" t="s">
        <v>3</v>
      </c>
      <c r="D3619" s="2" t="s">
        <v>263</v>
      </c>
      <c r="E3619" s="3">
        <v>42633</v>
      </c>
      <c r="F3619" s="2" t="s">
        <v>12</v>
      </c>
      <c r="G3619" s="5">
        <v>5</v>
      </c>
      <c r="H3619" s="5">
        <v>16.32</v>
      </c>
      <c r="I3619" s="5">
        <v>81.599999999999994</v>
      </c>
      <c r="J3619" s="5">
        <f t="shared" si="56"/>
        <v>15</v>
      </c>
    </row>
    <row r="3620" spans="1:10" x14ac:dyDescent="0.35">
      <c r="A3620" s="2" t="s">
        <v>2</v>
      </c>
      <c r="B3620" s="2" t="s">
        <v>6</v>
      </c>
      <c r="C3620" s="2" t="s">
        <v>3</v>
      </c>
      <c r="D3620" s="2" t="s">
        <v>417</v>
      </c>
      <c r="E3620" s="3">
        <v>42633</v>
      </c>
      <c r="F3620" s="2" t="s">
        <v>5</v>
      </c>
      <c r="G3620" s="5">
        <v>10</v>
      </c>
      <c r="H3620" s="5">
        <v>12.42</v>
      </c>
      <c r="I3620" s="5">
        <v>124.2</v>
      </c>
      <c r="J3620" s="5">
        <f t="shared" si="56"/>
        <v>20</v>
      </c>
    </row>
    <row r="3621" spans="1:10" x14ac:dyDescent="0.35">
      <c r="A3621" s="2" t="s">
        <v>2</v>
      </c>
      <c r="B3621" s="2" t="s">
        <v>6</v>
      </c>
      <c r="C3621" s="2" t="s">
        <v>3</v>
      </c>
      <c r="D3621" s="2" t="s">
        <v>30</v>
      </c>
      <c r="E3621" s="3">
        <v>42633</v>
      </c>
      <c r="F3621" s="2" t="s">
        <v>5</v>
      </c>
      <c r="G3621" s="5">
        <v>7</v>
      </c>
      <c r="H3621" s="5">
        <v>12.42</v>
      </c>
      <c r="I3621" s="5">
        <v>86.94</v>
      </c>
      <c r="J3621" s="5">
        <f t="shared" si="56"/>
        <v>14</v>
      </c>
    </row>
    <row r="3622" spans="1:10" x14ac:dyDescent="0.35">
      <c r="A3622" s="2" t="s">
        <v>16</v>
      </c>
      <c r="B3622" s="2" t="s">
        <v>9</v>
      </c>
      <c r="C3622" s="2" t="s">
        <v>10</v>
      </c>
      <c r="D3622" s="2" t="s">
        <v>471</v>
      </c>
      <c r="E3622" s="3">
        <v>42633</v>
      </c>
      <c r="F3622" s="2" t="s">
        <v>18</v>
      </c>
      <c r="G3622" s="5">
        <v>4</v>
      </c>
      <c r="H3622" s="5">
        <v>53.35</v>
      </c>
      <c r="I3622" s="5">
        <v>213.4</v>
      </c>
      <c r="J3622" s="5">
        <f t="shared" si="56"/>
        <v>24</v>
      </c>
    </row>
    <row r="3623" spans="1:10" x14ac:dyDescent="0.35">
      <c r="A3623" s="2" t="s">
        <v>37</v>
      </c>
      <c r="B3623" s="2" t="s">
        <v>6</v>
      </c>
      <c r="C3623" s="2" t="s">
        <v>3</v>
      </c>
      <c r="D3623" s="2" t="s">
        <v>323</v>
      </c>
      <c r="E3623" s="3">
        <v>42633</v>
      </c>
      <c r="F3623" s="2" t="s">
        <v>5</v>
      </c>
      <c r="G3623" s="5">
        <v>7</v>
      </c>
      <c r="H3623" s="5">
        <v>12.42</v>
      </c>
      <c r="I3623" s="5">
        <v>86.94</v>
      </c>
      <c r="J3623" s="5">
        <f t="shared" si="56"/>
        <v>14</v>
      </c>
    </row>
    <row r="3624" spans="1:10" x14ac:dyDescent="0.35">
      <c r="A3624" s="2" t="s">
        <v>16</v>
      </c>
      <c r="B3624" s="2" t="s">
        <v>25</v>
      </c>
      <c r="C3624" s="2" t="s">
        <v>10</v>
      </c>
      <c r="D3624" s="2" t="s">
        <v>122</v>
      </c>
      <c r="E3624" s="3">
        <v>42633</v>
      </c>
      <c r="F3624" s="2" t="s">
        <v>5</v>
      </c>
      <c r="G3624" s="5">
        <v>5</v>
      </c>
      <c r="H3624" s="5">
        <v>12.42</v>
      </c>
      <c r="I3624" s="5">
        <v>62.1</v>
      </c>
      <c r="J3624" s="5">
        <f t="shared" si="56"/>
        <v>10</v>
      </c>
    </row>
    <row r="3625" spans="1:10" x14ac:dyDescent="0.35">
      <c r="A3625" s="2" t="s">
        <v>16</v>
      </c>
      <c r="B3625" s="2" t="s">
        <v>25</v>
      </c>
      <c r="C3625" s="2" t="s">
        <v>10</v>
      </c>
      <c r="D3625" s="2" t="s">
        <v>67</v>
      </c>
      <c r="E3625" s="3">
        <v>42633</v>
      </c>
      <c r="F3625" s="2" t="s">
        <v>12</v>
      </c>
      <c r="G3625" s="5">
        <v>2</v>
      </c>
      <c r="H3625" s="5">
        <v>16.32</v>
      </c>
      <c r="I3625" s="5">
        <v>32.64</v>
      </c>
      <c r="J3625" s="5">
        <f t="shared" si="56"/>
        <v>6</v>
      </c>
    </row>
    <row r="3626" spans="1:10" x14ac:dyDescent="0.35">
      <c r="A3626" s="2" t="s">
        <v>16</v>
      </c>
      <c r="B3626" s="2" t="s">
        <v>9</v>
      </c>
      <c r="C3626" s="2" t="s">
        <v>10</v>
      </c>
      <c r="D3626" s="2" t="s">
        <v>98</v>
      </c>
      <c r="E3626" s="3">
        <v>42633</v>
      </c>
      <c r="F3626" s="2" t="s">
        <v>5</v>
      </c>
      <c r="G3626" s="5">
        <v>4</v>
      </c>
      <c r="H3626" s="5">
        <v>12.42</v>
      </c>
      <c r="I3626" s="5">
        <v>49.68</v>
      </c>
      <c r="J3626" s="5">
        <f t="shared" si="56"/>
        <v>8</v>
      </c>
    </row>
    <row r="3627" spans="1:10" x14ac:dyDescent="0.35">
      <c r="A3627" s="2" t="s">
        <v>21</v>
      </c>
      <c r="B3627" s="2" t="s">
        <v>550</v>
      </c>
      <c r="C3627" s="2" t="s">
        <v>3</v>
      </c>
      <c r="D3627" s="2" t="s">
        <v>179</v>
      </c>
      <c r="E3627" s="3">
        <v>42633</v>
      </c>
      <c r="F3627" s="2" t="s">
        <v>5</v>
      </c>
      <c r="G3627" s="5">
        <v>7</v>
      </c>
      <c r="H3627" s="5">
        <v>12.42</v>
      </c>
      <c r="I3627" s="5">
        <v>86.94</v>
      </c>
      <c r="J3627" s="5">
        <f t="shared" si="56"/>
        <v>14</v>
      </c>
    </row>
    <row r="3628" spans="1:10" x14ac:dyDescent="0.35">
      <c r="A3628" s="2" t="s">
        <v>21</v>
      </c>
      <c r="B3628" s="2" t="s">
        <v>549</v>
      </c>
      <c r="C3628" s="2" t="s">
        <v>3</v>
      </c>
      <c r="D3628" s="2" t="s">
        <v>480</v>
      </c>
      <c r="E3628" s="3">
        <v>42633</v>
      </c>
      <c r="F3628" s="2" t="s">
        <v>5</v>
      </c>
      <c r="G3628" s="5">
        <v>4</v>
      </c>
      <c r="H3628" s="5">
        <v>12.42</v>
      </c>
      <c r="I3628" s="5">
        <v>49.68</v>
      </c>
      <c r="J3628" s="5">
        <f t="shared" si="56"/>
        <v>8</v>
      </c>
    </row>
    <row r="3629" spans="1:10" x14ac:dyDescent="0.35">
      <c r="A3629" s="2" t="s">
        <v>2</v>
      </c>
      <c r="B3629" s="2" t="s">
        <v>551</v>
      </c>
      <c r="C3629" s="2" t="s">
        <v>3</v>
      </c>
      <c r="D3629" s="2" t="s">
        <v>372</v>
      </c>
      <c r="E3629" s="3">
        <v>42634</v>
      </c>
      <c r="F3629" s="2" t="s">
        <v>15</v>
      </c>
      <c r="G3629" s="5">
        <v>8</v>
      </c>
      <c r="H3629" s="5">
        <v>17.829999999999998</v>
      </c>
      <c r="I3629" s="5">
        <v>142.63999999999999</v>
      </c>
      <c r="J3629" s="5">
        <f t="shared" si="56"/>
        <v>28</v>
      </c>
    </row>
    <row r="3630" spans="1:10" x14ac:dyDescent="0.35">
      <c r="A3630" s="2" t="s">
        <v>2</v>
      </c>
      <c r="B3630" s="2" t="s">
        <v>551</v>
      </c>
      <c r="C3630" s="2" t="s">
        <v>3</v>
      </c>
      <c r="D3630" s="2" t="s">
        <v>77</v>
      </c>
      <c r="E3630" s="3">
        <v>42634</v>
      </c>
      <c r="F3630" s="2" t="s">
        <v>15</v>
      </c>
      <c r="G3630" s="5">
        <v>4</v>
      </c>
      <c r="H3630" s="5">
        <v>17.829999999999998</v>
      </c>
      <c r="I3630" s="5">
        <v>71.319999999999993</v>
      </c>
      <c r="J3630" s="5">
        <f t="shared" si="56"/>
        <v>14</v>
      </c>
    </row>
    <row r="3631" spans="1:10" x14ac:dyDescent="0.35">
      <c r="A3631" s="2" t="s">
        <v>2</v>
      </c>
      <c r="B3631" s="2" t="s">
        <v>6</v>
      </c>
      <c r="C3631" s="2" t="s">
        <v>3</v>
      </c>
      <c r="D3631" s="2" t="s">
        <v>395</v>
      </c>
      <c r="E3631" s="3">
        <v>42634</v>
      </c>
      <c r="F3631" s="2" t="s">
        <v>18</v>
      </c>
      <c r="G3631" s="5">
        <v>2</v>
      </c>
      <c r="H3631" s="5">
        <v>53.35</v>
      </c>
      <c r="I3631" s="5">
        <v>106.7</v>
      </c>
      <c r="J3631" s="5">
        <f t="shared" si="56"/>
        <v>12</v>
      </c>
    </row>
    <row r="3632" spans="1:10" x14ac:dyDescent="0.35">
      <c r="A3632" s="2" t="s">
        <v>21</v>
      </c>
      <c r="B3632" s="2" t="s">
        <v>551</v>
      </c>
      <c r="C3632" s="2" t="s">
        <v>3</v>
      </c>
      <c r="D3632" s="2" t="s">
        <v>413</v>
      </c>
      <c r="E3632" s="3">
        <v>42634</v>
      </c>
      <c r="F3632" s="2" t="s">
        <v>15</v>
      </c>
      <c r="G3632" s="5">
        <v>4</v>
      </c>
      <c r="H3632" s="5">
        <v>17.829999999999998</v>
      </c>
      <c r="I3632" s="5">
        <v>71.319999999999993</v>
      </c>
      <c r="J3632" s="5">
        <f t="shared" si="56"/>
        <v>14</v>
      </c>
    </row>
    <row r="3633" spans="1:10" x14ac:dyDescent="0.35">
      <c r="A3633" s="2" t="s">
        <v>2</v>
      </c>
      <c r="B3633" s="2" t="s">
        <v>550</v>
      </c>
      <c r="C3633" s="2" t="s">
        <v>3</v>
      </c>
      <c r="D3633" s="2" t="s">
        <v>49</v>
      </c>
      <c r="E3633" s="3">
        <v>42634</v>
      </c>
      <c r="F3633" s="2" t="s">
        <v>18</v>
      </c>
      <c r="G3633" s="5">
        <v>6</v>
      </c>
      <c r="H3633" s="5">
        <v>53.35</v>
      </c>
      <c r="I3633" s="5">
        <v>320.10000000000002</v>
      </c>
      <c r="J3633" s="5">
        <f t="shared" si="56"/>
        <v>36</v>
      </c>
    </row>
    <row r="3634" spans="1:10" x14ac:dyDescent="0.35">
      <c r="A3634" s="2" t="s">
        <v>2</v>
      </c>
      <c r="B3634" s="2" t="s">
        <v>549</v>
      </c>
      <c r="C3634" s="2" t="s">
        <v>3</v>
      </c>
      <c r="D3634" s="2" t="s">
        <v>376</v>
      </c>
      <c r="E3634" s="3">
        <v>42634</v>
      </c>
      <c r="F3634" s="2" t="s">
        <v>18</v>
      </c>
      <c r="G3634" s="5">
        <v>1</v>
      </c>
      <c r="H3634" s="5">
        <v>53.35</v>
      </c>
      <c r="I3634" s="5">
        <v>53.35</v>
      </c>
      <c r="J3634" s="5">
        <f t="shared" si="56"/>
        <v>6</v>
      </c>
    </row>
    <row r="3635" spans="1:10" x14ac:dyDescent="0.35">
      <c r="A3635" s="2" t="s">
        <v>21</v>
      </c>
      <c r="B3635" s="2" t="s">
        <v>6</v>
      </c>
      <c r="C3635" s="2" t="s">
        <v>3</v>
      </c>
      <c r="D3635" s="2" t="s">
        <v>34</v>
      </c>
      <c r="E3635" s="3">
        <v>42634</v>
      </c>
      <c r="F3635" s="2" t="s">
        <v>15</v>
      </c>
      <c r="G3635" s="5">
        <v>7</v>
      </c>
      <c r="H3635" s="5">
        <v>17.829999999999998</v>
      </c>
      <c r="I3635" s="5">
        <v>124.80999999999999</v>
      </c>
      <c r="J3635" s="5">
        <f t="shared" si="56"/>
        <v>24.5</v>
      </c>
    </row>
    <row r="3636" spans="1:10" x14ac:dyDescent="0.35">
      <c r="A3636" s="2" t="s">
        <v>2</v>
      </c>
      <c r="B3636" s="2" t="s">
        <v>551</v>
      </c>
      <c r="C3636" s="2" t="s">
        <v>3</v>
      </c>
      <c r="D3636" s="2" t="s">
        <v>453</v>
      </c>
      <c r="E3636" s="3">
        <v>42634</v>
      </c>
      <c r="F3636" s="2" t="s">
        <v>5</v>
      </c>
      <c r="G3636" s="5">
        <v>6</v>
      </c>
      <c r="H3636" s="5">
        <v>12.42</v>
      </c>
      <c r="I3636" s="5">
        <v>74.52</v>
      </c>
      <c r="J3636" s="5">
        <f t="shared" si="56"/>
        <v>12</v>
      </c>
    </row>
    <row r="3637" spans="1:10" x14ac:dyDescent="0.35">
      <c r="A3637" s="2" t="s">
        <v>2</v>
      </c>
      <c r="B3637" s="2" t="s">
        <v>551</v>
      </c>
      <c r="C3637" s="2" t="s">
        <v>3</v>
      </c>
      <c r="D3637" s="2" t="s">
        <v>139</v>
      </c>
      <c r="E3637" s="3">
        <v>42634</v>
      </c>
      <c r="F3637" s="2" t="s">
        <v>18</v>
      </c>
      <c r="G3637" s="5">
        <v>10</v>
      </c>
      <c r="H3637" s="5">
        <v>53.35</v>
      </c>
      <c r="I3637" s="5">
        <v>533.5</v>
      </c>
      <c r="J3637" s="5">
        <f t="shared" si="56"/>
        <v>60</v>
      </c>
    </row>
    <row r="3638" spans="1:10" x14ac:dyDescent="0.35">
      <c r="A3638" s="2" t="s">
        <v>2</v>
      </c>
      <c r="B3638" s="2" t="s">
        <v>551</v>
      </c>
      <c r="C3638" s="2" t="s">
        <v>3</v>
      </c>
      <c r="D3638" s="2" t="s">
        <v>256</v>
      </c>
      <c r="E3638" s="3">
        <v>42634</v>
      </c>
      <c r="F3638" s="2" t="s">
        <v>12</v>
      </c>
      <c r="G3638" s="5">
        <v>8</v>
      </c>
      <c r="H3638" s="5">
        <v>16.32</v>
      </c>
      <c r="I3638" s="5">
        <v>130.56</v>
      </c>
      <c r="J3638" s="5">
        <f t="shared" si="56"/>
        <v>24</v>
      </c>
    </row>
    <row r="3639" spans="1:10" x14ac:dyDescent="0.35">
      <c r="A3639" s="2" t="s">
        <v>37</v>
      </c>
      <c r="B3639" s="2" t="s">
        <v>551</v>
      </c>
      <c r="C3639" s="2" t="s">
        <v>3</v>
      </c>
      <c r="D3639" s="2" t="s">
        <v>89</v>
      </c>
      <c r="E3639" s="3">
        <v>42635</v>
      </c>
      <c r="F3639" s="2" t="s">
        <v>5</v>
      </c>
      <c r="G3639" s="5">
        <v>7</v>
      </c>
      <c r="H3639" s="5">
        <v>12.42</v>
      </c>
      <c r="I3639" s="5">
        <v>86.94</v>
      </c>
      <c r="J3639" s="5">
        <f t="shared" si="56"/>
        <v>14</v>
      </c>
    </row>
    <row r="3640" spans="1:10" x14ac:dyDescent="0.35">
      <c r="A3640" s="2" t="s">
        <v>2</v>
      </c>
      <c r="B3640" s="2" t="s">
        <v>550</v>
      </c>
      <c r="C3640" s="2" t="s">
        <v>3</v>
      </c>
      <c r="D3640" s="2" t="s">
        <v>36</v>
      </c>
      <c r="E3640" s="3">
        <v>42635</v>
      </c>
      <c r="F3640" s="2" t="s">
        <v>12</v>
      </c>
      <c r="G3640" s="5">
        <v>3</v>
      </c>
      <c r="H3640" s="5">
        <v>16.32</v>
      </c>
      <c r="I3640" s="5">
        <v>48.96</v>
      </c>
      <c r="J3640" s="5">
        <f t="shared" si="56"/>
        <v>9</v>
      </c>
    </row>
    <row r="3641" spans="1:10" x14ac:dyDescent="0.35">
      <c r="A3641" s="2" t="s">
        <v>2</v>
      </c>
      <c r="B3641" s="2" t="s">
        <v>551</v>
      </c>
      <c r="C3641" s="2" t="s">
        <v>3</v>
      </c>
      <c r="D3641" s="2" t="s">
        <v>209</v>
      </c>
      <c r="E3641" s="3">
        <v>42635</v>
      </c>
      <c r="F3641" s="2" t="s">
        <v>18</v>
      </c>
      <c r="G3641" s="5">
        <v>3</v>
      </c>
      <c r="H3641" s="5">
        <v>53.35</v>
      </c>
      <c r="I3641" s="5">
        <v>160.05000000000001</v>
      </c>
      <c r="J3641" s="5">
        <f t="shared" si="56"/>
        <v>18</v>
      </c>
    </row>
    <row r="3642" spans="1:10" x14ac:dyDescent="0.35">
      <c r="A3642" s="2" t="s">
        <v>2</v>
      </c>
      <c r="B3642" s="2" t="s">
        <v>550</v>
      </c>
      <c r="C3642" s="2" t="s">
        <v>3</v>
      </c>
      <c r="D3642" s="2" t="s">
        <v>370</v>
      </c>
      <c r="E3642" s="3">
        <v>42635</v>
      </c>
      <c r="F3642" s="2" t="s">
        <v>5</v>
      </c>
      <c r="G3642" s="5">
        <v>3</v>
      </c>
      <c r="H3642" s="5">
        <v>12.42</v>
      </c>
      <c r="I3642" s="5">
        <v>37.26</v>
      </c>
      <c r="J3642" s="5">
        <f t="shared" si="56"/>
        <v>6</v>
      </c>
    </row>
    <row r="3643" spans="1:10" x14ac:dyDescent="0.35">
      <c r="A3643" s="2" t="s">
        <v>16</v>
      </c>
      <c r="B3643" s="2" t="s">
        <v>43</v>
      </c>
      <c r="C3643" s="2" t="s">
        <v>10</v>
      </c>
      <c r="D3643" s="2" t="s">
        <v>128</v>
      </c>
      <c r="E3643" s="3">
        <v>42635</v>
      </c>
      <c r="F3643" s="2" t="s">
        <v>18</v>
      </c>
      <c r="G3643" s="5">
        <v>1</v>
      </c>
      <c r="H3643" s="5">
        <v>53.35</v>
      </c>
      <c r="I3643" s="5">
        <v>53.35</v>
      </c>
      <c r="J3643" s="5">
        <f t="shared" si="56"/>
        <v>6</v>
      </c>
    </row>
    <row r="3644" spans="1:10" x14ac:dyDescent="0.35">
      <c r="A3644" s="2" t="s">
        <v>21</v>
      </c>
      <c r="B3644" s="2" t="s">
        <v>551</v>
      </c>
      <c r="C3644" s="2" t="s">
        <v>3</v>
      </c>
      <c r="D3644" s="2" t="s">
        <v>523</v>
      </c>
      <c r="E3644" s="3">
        <v>42635</v>
      </c>
      <c r="F3644" s="2" t="s">
        <v>12</v>
      </c>
      <c r="G3644" s="5">
        <v>4</v>
      </c>
      <c r="H3644" s="5">
        <v>16.32</v>
      </c>
      <c r="I3644" s="5">
        <v>65.28</v>
      </c>
      <c r="J3644" s="5">
        <f t="shared" si="56"/>
        <v>12</v>
      </c>
    </row>
    <row r="3645" spans="1:10" x14ac:dyDescent="0.35">
      <c r="A3645" s="2" t="s">
        <v>21</v>
      </c>
      <c r="B3645" s="2" t="s">
        <v>6</v>
      </c>
      <c r="C3645" s="2" t="s">
        <v>3</v>
      </c>
      <c r="D3645" s="2" t="s">
        <v>421</v>
      </c>
      <c r="E3645" s="3">
        <v>42635</v>
      </c>
      <c r="F3645" s="2" t="s">
        <v>5</v>
      </c>
      <c r="G3645" s="5">
        <v>9</v>
      </c>
      <c r="H3645" s="5">
        <v>12.42</v>
      </c>
      <c r="I3645" s="5">
        <v>111.78</v>
      </c>
      <c r="J3645" s="5">
        <f t="shared" si="56"/>
        <v>18</v>
      </c>
    </row>
    <row r="3646" spans="1:10" x14ac:dyDescent="0.35">
      <c r="A3646" s="2" t="s">
        <v>21</v>
      </c>
      <c r="B3646" s="2" t="s">
        <v>6</v>
      </c>
      <c r="C3646" s="2" t="s">
        <v>3</v>
      </c>
      <c r="D3646" s="2" t="s">
        <v>369</v>
      </c>
      <c r="E3646" s="3">
        <v>42635</v>
      </c>
      <c r="F3646" s="2" t="s">
        <v>5</v>
      </c>
      <c r="G3646" s="5">
        <v>6</v>
      </c>
      <c r="H3646" s="5">
        <v>12.42</v>
      </c>
      <c r="I3646" s="5">
        <v>74.52</v>
      </c>
      <c r="J3646" s="5">
        <f t="shared" si="56"/>
        <v>12</v>
      </c>
    </row>
    <row r="3647" spans="1:10" x14ac:dyDescent="0.35">
      <c r="A3647" s="2" t="s">
        <v>21</v>
      </c>
      <c r="B3647" s="2" t="s">
        <v>551</v>
      </c>
      <c r="C3647" s="2" t="s">
        <v>3</v>
      </c>
      <c r="D3647" s="2" t="s">
        <v>398</v>
      </c>
      <c r="E3647" s="3">
        <v>42635</v>
      </c>
      <c r="F3647" s="2" t="s">
        <v>5</v>
      </c>
      <c r="G3647" s="5">
        <v>5</v>
      </c>
      <c r="H3647" s="5">
        <v>12.42</v>
      </c>
      <c r="I3647" s="5">
        <v>62.1</v>
      </c>
      <c r="J3647" s="5">
        <f t="shared" si="56"/>
        <v>10</v>
      </c>
    </row>
    <row r="3648" spans="1:10" x14ac:dyDescent="0.35">
      <c r="A3648" s="2" t="s">
        <v>16</v>
      </c>
      <c r="B3648" s="2" t="s">
        <v>25</v>
      </c>
      <c r="C3648" s="2" t="s">
        <v>10</v>
      </c>
      <c r="D3648" s="2" t="s">
        <v>293</v>
      </c>
      <c r="E3648" s="3">
        <v>42635</v>
      </c>
      <c r="F3648" s="2" t="s">
        <v>5</v>
      </c>
      <c r="G3648" s="5">
        <v>4</v>
      </c>
      <c r="H3648" s="5">
        <v>12.42</v>
      </c>
      <c r="I3648" s="5">
        <v>49.68</v>
      </c>
      <c r="J3648" s="5">
        <f t="shared" si="56"/>
        <v>8</v>
      </c>
    </row>
    <row r="3649" spans="1:10" x14ac:dyDescent="0.35">
      <c r="A3649" s="2" t="s">
        <v>2</v>
      </c>
      <c r="B3649" s="2" t="s">
        <v>550</v>
      </c>
      <c r="C3649" s="2" t="s">
        <v>3</v>
      </c>
      <c r="D3649" s="2" t="s">
        <v>80</v>
      </c>
      <c r="E3649" s="3">
        <v>42635</v>
      </c>
      <c r="F3649" s="2" t="s">
        <v>18</v>
      </c>
      <c r="G3649" s="5">
        <v>4</v>
      </c>
      <c r="H3649" s="5">
        <v>53.35</v>
      </c>
      <c r="I3649" s="5">
        <v>213.4</v>
      </c>
      <c r="J3649" s="5">
        <f t="shared" si="56"/>
        <v>24</v>
      </c>
    </row>
    <row r="3650" spans="1:10" x14ac:dyDescent="0.35">
      <c r="A3650" s="2" t="s">
        <v>2</v>
      </c>
      <c r="B3650" s="2" t="s">
        <v>6</v>
      </c>
      <c r="C3650" s="2" t="s">
        <v>3</v>
      </c>
      <c r="D3650" s="2" t="s">
        <v>85</v>
      </c>
      <c r="E3650" s="3">
        <v>42635</v>
      </c>
      <c r="F3650" s="2" t="s">
        <v>18</v>
      </c>
      <c r="G3650" s="5">
        <v>9</v>
      </c>
      <c r="H3650" s="5">
        <v>53.35</v>
      </c>
      <c r="I3650" s="5">
        <v>480.15000000000003</v>
      </c>
      <c r="J3650" s="5">
        <f t="shared" si="56"/>
        <v>54</v>
      </c>
    </row>
    <row r="3651" spans="1:10" x14ac:dyDescent="0.35">
      <c r="A3651" s="2" t="s">
        <v>2</v>
      </c>
      <c r="B3651" s="2" t="s">
        <v>551</v>
      </c>
      <c r="C3651" s="2" t="s">
        <v>3</v>
      </c>
      <c r="D3651" s="2" t="s">
        <v>198</v>
      </c>
      <c r="E3651" s="3">
        <v>42635</v>
      </c>
      <c r="F3651" s="2" t="s">
        <v>15</v>
      </c>
      <c r="G3651" s="5">
        <v>9</v>
      </c>
      <c r="H3651" s="5">
        <v>17.829999999999998</v>
      </c>
      <c r="I3651" s="5">
        <v>160.46999999999997</v>
      </c>
      <c r="J3651" s="5">
        <f t="shared" ref="J3651:J3714" si="57">IF(F3651="Junk",G3651*2,IF(F3651="Stuff",G3651*3,IF(F3651="Things",G3651*3.5,G3651*6)))</f>
        <v>31.5</v>
      </c>
    </row>
    <row r="3652" spans="1:10" x14ac:dyDescent="0.35">
      <c r="A3652" s="2" t="s">
        <v>21</v>
      </c>
      <c r="B3652" s="2" t="s">
        <v>551</v>
      </c>
      <c r="C3652" s="2" t="s">
        <v>3</v>
      </c>
      <c r="D3652" s="2" t="s">
        <v>522</v>
      </c>
      <c r="E3652" s="3">
        <v>42635</v>
      </c>
      <c r="F3652" s="2" t="s">
        <v>12</v>
      </c>
      <c r="G3652" s="5">
        <v>5</v>
      </c>
      <c r="H3652" s="5">
        <v>16.32</v>
      </c>
      <c r="I3652" s="5">
        <v>81.599999999999994</v>
      </c>
      <c r="J3652" s="5">
        <f t="shared" si="57"/>
        <v>15</v>
      </c>
    </row>
    <row r="3653" spans="1:10" x14ac:dyDescent="0.35">
      <c r="A3653" s="2" t="s">
        <v>2</v>
      </c>
      <c r="B3653" s="2" t="s">
        <v>549</v>
      </c>
      <c r="C3653" s="2" t="s">
        <v>3</v>
      </c>
      <c r="D3653" s="2" t="s">
        <v>119</v>
      </c>
      <c r="E3653" s="3">
        <v>42635</v>
      </c>
      <c r="F3653" s="2" t="s">
        <v>5</v>
      </c>
      <c r="G3653" s="5">
        <v>1</v>
      </c>
      <c r="H3653" s="5">
        <v>12.42</v>
      </c>
      <c r="I3653" s="5">
        <v>12.42</v>
      </c>
      <c r="J3653" s="5">
        <f t="shared" si="57"/>
        <v>2</v>
      </c>
    </row>
    <row r="3654" spans="1:10" x14ac:dyDescent="0.35">
      <c r="A3654" s="2" t="s">
        <v>8</v>
      </c>
      <c r="B3654" s="2" t="s">
        <v>43</v>
      </c>
      <c r="C3654" s="2" t="s">
        <v>10</v>
      </c>
      <c r="D3654" s="2" t="s">
        <v>132</v>
      </c>
      <c r="E3654" s="3">
        <v>42635</v>
      </c>
      <c r="F3654" s="2" t="s">
        <v>15</v>
      </c>
      <c r="G3654" s="5">
        <v>7</v>
      </c>
      <c r="H3654" s="5">
        <v>17.829999999999998</v>
      </c>
      <c r="I3654" s="5">
        <v>124.80999999999999</v>
      </c>
      <c r="J3654" s="5">
        <f t="shared" si="57"/>
        <v>24.5</v>
      </c>
    </row>
    <row r="3655" spans="1:10" x14ac:dyDescent="0.35">
      <c r="A3655" s="2" t="s">
        <v>2</v>
      </c>
      <c r="B3655" s="2" t="s">
        <v>6</v>
      </c>
      <c r="C3655" s="2" t="s">
        <v>3</v>
      </c>
      <c r="D3655" s="2" t="s">
        <v>509</v>
      </c>
      <c r="E3655" s="3">
        <v>42635</v>
      </c>
      <c r="F3655" s="2" t="s">
        <v>5</v>
      </c>
      <c r="G3655" s="5">
        <v>4</v>
      </c>
      <c r="H3655" s="5">
        <v>12.42</v>
      </c>
      <c r="I3655" s="5">
        <v>49.68</v>
      </c>
      <c r="J3655" s="5">
        <f t="shared" si="57"/>
        <v>8</v>
      </c>
    </row>
    <row r="3656" spans="1:10" x14ac:dyDescent="0.35">
      <c r="A3656" s="2" t="s">
        <v>2</v>
      </c>
      <c r="B3656" s="2" t="s">
        <v>6</v>
      </c>
      <c r="C3656" s="2" t="s">
        <v>3</v>
      </c>
      <c r="D3656" s="2" t="s">
        <v>400</v>
      </c>
      <c r="E3656" s="3">
        <v>42636</v>
      </c>
      <c r="F3656" s="2" t="s">
        <v>12</v>
      </c>
      <c r="G3656" s="5">
        <v>5</v>
      </c>
      <c r="H3656" s="5">
        <v>16.32</v>
      </c>
      <c r="I3656" s="5">
        <v>81.599999999999994</v>
      </c>
      <c r="J3656" s="5">
        <f t="shared" si="57"/>
        <v>15</v>
      </c>
    </row>
    <row r="3657" spans="1:10" x14ac:dyDescent="0.35">
      <c r="A3657" s="2" t="s">
        <v>2</v>
      </c>
      <c r="B3657" s="2" t="s">
        <v>551</v>
      </c>
      <c r="C3657" s="2" t="s">
        <v>3</v>
      </c>
      <c r="D3657" s="2" t="s">
        <v>126</v>
      </c>
      <c r="E3657" s="3">
        <v>42636</v>
      </c>
      <c r="F3657" s="2" t="s">
        <v>5</v>
      </c>
      <c r="G3657" s="5">
        <v>7</v>
      </c>
      <c r="H3657" s="5">
        <v>12.42</v>
      </c>
      <c r="I3657" s="5">
        <v>86.94</v>
      </c>
      <c r="J3657" s="5">
        <f t="shared" si="57"/>
        <v>14</v>
      </c>
    </row>
    <row r="3658" spans="1:10" x14ac:dyDescent="0.35">
      <c r="A3658" s="2" t="s">
        <v>16</v>
      </c>
      <c r="B3658" s="2" t="s">
        <v>43</v>
      </c>
      <c r="C3658" s="2" t="s">
        <v>10</v>
      </c>
      <c r="D3658" s="2" t="s">
        <v>178</v>
      </c>
      <c r="E3658" s="3">
        <v>42636</v>
      </c>
      <c r="F3658" s="2" t="s">
        <v>12</v>
      </c>
      <c r="G3658" s="5">
        <v>4</v>
      </c>
      <c r="H3658" s="5">
        <v>16.32</v>
      </c>
      <c r="I3658" s="5">
        <v>65.28</v>
      </c>
      <c r="J3658" s="5">
        <f t="shared" si="57"/>
        <v>12</v>
      </c>
    </row>
    <row r="3659" spans="1:10" x14ac:dyDescent="0.35">
      <c r="A3659" s="2" t="s">
        <v>21</v>
      </c>
      <c r="B3659" s="2" t="s">
        <v>550</v>
      </c>
      <c r="C3659" s="2" t="s">
        <v>3</v>
      </c>
      <c r="D3659" s="2" t="s">
        <v>272</v>
      </c>
      <c r="E3659" s="3">
        <v>42636</v>
      </c>
      <c r="F3659" s="2" t="s">
        <v>18</v>
      </c>
      <c r="G3659" s="5">
        <v>8</v>
      </c>
      <c r="H3659" s="5">
        <v>53.35</v>
      </c>
      <c r="I3659" s="5">
        <v>426.8</v>
      </c>
      <c r="J3659" s="5">
        <f t="shared" si="57"/>
        <v>48</v>
      </c>
    </row>
    <row r="3660" spans="1:10" x14ac:dyDescent="0.35">
      <c r="A3660" s="2" t="s">
        <v>21</v>
      </c>
      <c r="B3660" s="2" t="s">
        <v>6</v>
      </c>
      <c r="C3660" s="2" t="s">
        <v>3</v>
      </c>
      <c r="D3660" s="2" t="s">
        <v>22</v>
      </c>
      <c r="E3660" s="3">
        <v>42636</v>
      </c>
      <c r="F3660" s="2" t="s">
        <v>5</v>
      </c>
      <c r="G3660" s="5">
        <v>7</v>
      </c>
      <c r="H3660" s="5">
        <v>12.42</v>
      </c>
      <c r="I3660" s="5">
        <v>86.94</v>
      </c>
      <c r="J3660" s="5">
        <f t="shared" si="57"/>
        <v>14</v>
      </c>
    </row>
    <row r="3661" spans="1:10" x14ac:dyDescent="0.35">
      <c r="A3661" s="2" t="s">
        <v>16</v>
      </c>
      <c r="B3661" s="2" t="s">
        <v>9</v>
      </c>
      <c r="C3661" s="2" t="s">
        <v>10</v>
      </c>
      <c r="D3661" s="2" t="s">
        <v>169</v>
      </c>
      <c r="E3661" s="3">
        <v>42636</v>
      </c>
      <c r="F3661" s="2" t="s">
        <v>18</v>
      </c>
      <c r="G3661" s="5">
        <v>5</v>
      </c>
      <c r="H3661" s="5">
        <v>53.35</v>
      </c>
      <c r="I3661" s="5">
        <v>266.75</v>
      </c>
      <c r="J3661" s="5">
        <f t="shared" si="57"/>
        <v>30</v>
      </c>
    </row>
    <row r="3662" spans="1:10" x14ac:dyDescent="0.35">
      <c r="A3662" s="2" t="s">
        <v>2</v>
      </c>
      <c r="B3662" s="2" t="s">
        <v>551</v>
      </c>
      <c r="C3662" s="2" t="s">
        <v>3</v>
      </c>
      <c r="D3662" s="2" t="s">
        <v>404</v>
      </c>
      <c r="E3662" s="3">
        <v>42636</v>
      </c>
      <c r="F3662" s="2" t="s">
        <v>5</v>
      </c>
      <c r="G3662" s="5">
        <v>9</v>
      </c>
      <c r="H3662" s="5">
        <v>12.42</v>
      </c>
      <c r="I3662" s="5">
        <v>111.78</v>
      </c>
      <c r="J3662" s="5">
        <f t="shared" si="57"/>
        <v>18</v>
      </c>
    </row>
    <row r="3663" spans="1:10" x14ac:dyDescent="0.35">
      <c r="A3663" s="2" t="s">
        <v>2</v>
      </c>
      <c r="B3663" s="2" t="s">
        <v>550</v>
      </c>
      <c r="C3663" s="2" t="s">
        <v>3</v>
      </c>
      <c r="D3663" s="2" t="s">
        <v>438</v>
      </c>
      <c r="E3663" s="3">
        <v>42636</v>
      </c>
      <c r="F3663" s="2" t="s">
        <v>15</v>
      </c>
      <c r="G3663" s="5">
        <v>3</v>
      </c>
      <c r="H3663" s="5">
        <v>17.829999999999998</v>
      </c>
      <c r="I3663" s="5">
        <v>53.489999999999995</v>
      </c>
      <c r="J3663" s="5">
        <f t="shared" si="57"/>
        <v>10.5</v>
      </c>
    </row>
    <row r="3664" spans="1:10" x14ac:dyDescent="0.35">
      <c r="A3664" s="2" t="s">
        <v>8</v>
      </c>
      <c r="B3664" s="2" t="s">
        <v>112</v>
      </c>
      <c r="C3664" s="2" t="s">
        <v>10</v>
      </c>
      <c r="D3664" s="2" t="s">
        <v>488</v>
      </c>
      <c r="E3664" s="3">
        <v>42636</v>
      </c>
      <c r="F3664" s="2" t="s">
        <v>15</v>
      </c>
      <c r="G3664" s="5">
        <v>5</v>
      </c>
      <c r="H3664" s="5">
        <v>17.829999999999998</v>
      </c>
      <c r="I3664" s="5">
        <v>89.149999999999991</v>
      </c>
      <c r="J3664" s="5">
        <f t="shared" si="57"/>
        <v>17.5</v>
      </c>
    </row>
    <row r="3665" spans="1:10" x14ac:dyDescent="0.35">
      <c r="A3665" s="2" t="s">
        <v>21</v>
      </c>
      <c r="B3665" s="2" t="s">
        <v>550</v>
      </c>
      <c r="C3665" s="2" t="s">
        <v>3</v>
      </c>
      <c r="D3665" s="2" t="s">
        <v>470</v>
      </c>
      <c r="E3665" s="3">
        <v>42636</v>
      </c>
      <c r="F3665" s="2" t="s">
        <v>15</v>
      </c>
      <c r="G3665" s="5">
        <v>3</v>
      </c>
      <c r="H3665" s="5">
        <v>17.829999999999998</v>
      </c>
      <c r="I3665" s="5">
        <v>53.489999999999995</v>
      </c>
      <c r="J3665" s="5">
        <f t="shared" si="57"/>
        <v>10.5</v>
      </c>
    </row>
    <row r="3666" spans="1:10" x14ac:dyDescent="0.35">
      <c r="A3666" s="2" t="s">
        <v>8</v>
      </c>
      <c r="B3666" s="2" t="s">
        <v>9</v>
      </c>
      <c r="C3666" s="2" t="s">
        <v>10</v>
      </c>
      <c r="D3666" s="2" t="s">
        <v>337</v>
      </c>
      <c r="E3666" s="3">
        <v>42636</v>
      </c>
      <c r="F3666" s="2" t="s">
        <v>18</v>
      </c>
      <c r="G3666" s="5">
        <v>1</v>
      </c>
      <c r="H3666" s="5">
        <v>53.35</v>
      </c>
      <c r="I3666" s="5">
        <v>53.35</v>
      </c>
      <c r="J3666" s="5">
        <f t="shared" si="57"/>
        <v>6</v>
      </c>
    </row>
    <row r="3667" spans="1:10" x14ac:dyDescent="0.35">
      <c r="A3667" s="2" t="s">
        <v>21</v>
      </c>
      <c r="B3667" s="2" t="s">
        <v>6</v>
      </c>
      <c r="C3667" s="2" t="s">
        <v>3</v>
      </c>
      <c r="D3667" s="2" t="s">
        <v>407</v>
      </c>
      <c r="E3667" s="3">
        <v>42636</v>
      </c>
      <c r="F3667" s="2" t="s">
        <v>12</v>
      </c>
      <c r="G3667" s="5">
        <v>9</v>
      </c>
      <c r="H3667" s="5">
        <v>16.32</v>
      </c>
      <c r="I3667" s="5">
        <v>146.88</v>
      </c>
      <c r="J3667" s="5">
        <f t="shared" si="57"/>
        <v>27</v>
      </c>
    </row>
    <row r="3668" spans="1:10" x14ac:dyDescent="0.35">
      <c r="A3668" s="2" t="s">
        <v>16</v>
      </c>
      <c r="B3668" s="2" t="s">
        <v>25</v>
      </c>
      <c r="C3668" s="2" t="s">
        <v>10</v>
      </c>
      <c r="D3668" s="2" t="s">
        <v>381</v>
      </c>
      <c r="E3668" s="3">
        <v>42637</v>
      </c>
      <c r="F3668" s="2" t="s">
        <v>5</v>
      </c>
      <c r="G3668" s="5">
        <v>5</v>
      </c>
      <c r="H3668" s="5">
        <v>12.42</v>
      </c>
      <c r="I3668" s="5">
        <v>62.1</v>
      </c>
      <c r="J3668" s="5">
        <f t="shared" si="57"/>
        <v>10</v>
      </c>
    </row>
    <row r="3669" spans="1:10" x14ac:dyDescent="0.35">
      <c r="A3669" s="2" t="s">
        <v>2</v>
      </c>
      <c r="B3669" s="2" t="s">
        <v>6</v>
      </c>
      <c r="C3669" s="2" t="s">
        <v>3</v>
      </c>
      <c r="D3669" s="2" t="s">
        <v>297</v>
      </c>
      <c r="E3669" s="3">
        <v>42637</v>
      </c>
      <c r="F3669" s="2" t="s">
        <v>15</v>
      </c>
      <c r="G3669" s="5">
        <v>4</v>
      </c>
      <c r="H3669" s="5">
        <v>17.829999999999998</v>
      </c>
      <c r="I3669" s="5">
        <v>71.319999999999993</v>
      </c>
      <c r="J3669" s="5">
        <f t="shared" si="57"/>
        <v>14</v>
      </c>
    </row>
    <row r="3670" spans="1:10" x14ac:dyDescent="0.35">
      <c r="A3670" s="2" t="s">
        <v>2</v>
      </c>
      <c r="B3670" s="2" t="s">
        <v>551</v>
      </c>
      <c r="C3670" s="2" t="s">
        <v>3</v>
      </c>
      <c r="D3670" s="2" t="s">
        <v>518</v>
      </c>
      <c r="E3670" s="3">
        <v>42637</v>
      </c>
      <c r="F3670" s="2" t="s">
        <v>18</v>
      </c>
      <c r="G3670" s="5">
        <v>3</v>
      </c>
      <c r="H3670" s="5">
        <v>53.35</v>
      </c>
      <c r="I3670" s="5">
        <v>160.05000000000001</v>
      </c>
      <c r="J3670" s="5">
        <f t="shared" si="57"/>
        <v>18</v>
      </c>
    </row>
    <row r="3671" spans="1:10" x14ac:dyDescent="0.35">
      <c r="A3671" s="2" t="s">
        <v>16</v>
      </c>
      <c r="B3671" s="2" t="s">
        <v>9</v>
      </c>
      <c r="C3671" s="2" t="s">
        <v>10</v>
      </c>
      <c r="D3671" s="2" t="s">
        <v>467</v>
      </c>
      <c r="E3671" s="3">
        <v>42637</v>
      </c>
      <c r="F3671" s="2" t="s">
        <v>5</v>
      </c>
      <c r="G3671" s="5">
        <v>8</v>
      </c>
      <c r="H3671" s="5">
        <v>12.42</v>
      </c>
      <c r="I3671" s="5">
        <v>99.36</v>
      </c>
      <c r="J3671" s="5">
        <f t="shared" si="57"/>
        <v>16</v>
      </c>
    </row>
    <row r="3672" spans="1:10" x14ac:dyDescent="0.35">
      <c r="A3672" s="2" t="s">
        <v>2</v>
      </c>
      <c r="B3672" s="2" t="s">
        <v>551</v>
      </c>
      <c r="C3672" s="2" t="s">
        <v>3</v>
      </c>
      <c r="D3672" s="2" t="s">
        <v>253</v>
      </c>
      <c r="E3672" s="3">
        <v>42637</v>
      </c>
      <c r="F3672" s="2" t="s">
        <v>5</v>
      </c>
      <c r="G3672" s="5">
        <v>2</v>
      </c>
      <c r="H3672" s="5">
        <v>12.42</v>
      </c>
      <c r="I3672" s="5">
        <v>24.84</v>
      </c>
      <c r="J3672" s="5">
        <f t="shared" si="57"/>
        <v>4</v>
      </c>
    </row>
    <row r="3673" spans="1:10" x14ac:dyDescent="0.35">
      <c r="A3673" s="2" t="s">
        <v>2</v>
      </c>
      <c r="B3673" s="2" t="s">
        <v>6</v>
      </c>
      <c r="C3673" s="2" t="s">
        <v>3</v>
      </c>
      <c r="D3673" s="2" t="s">
        <v>428</v>
      </c>
      <c r="E3673" s="3">
        <v>42637</v>
      </c>
      <c r="F3673" s="2" t="s">
        <v>5</v>
      </c>
      <c r="G3673" s="5">
        <v>7</v>
      </c>
      <c r="H3673" s="5">
        <v>12.42</v>
      </c>
      <c r="I3673" s="5">
        <v>86.94</v>
      </c>
      <c r="J3673" s="5">
        <f t="shared" si="57"/>
        <v>14</v>
      </c>
    </row>
    <row r="3674" spans="1:10" x14ac:dyDescent="0.35">
      <c r="A3674" s="2" t="s">
        <v>16</v>
      </c>
      <c r="B3674" s="2" t="s">
        <v>9</v>
      </c>
      <c r="C3674" s="2" t="s">
        <v>10</v>
      </c>
      <c r="D3674" s="2" t="s">
        <v>359</v>
      </c>
      <c r="E3674" s="3">
        <v>42637</v>
      </c>
      <c r="F3674" s="2" t="s">
        <v>18</v>
      </c>
      <c r="G3674" s="5">
        <v>7</v>
      </c>
      <c r="H3674" s="5">
        <v>53.35</v>
      </c>
      <c r="I3674" s="5">
        <v>373.45</v>
      </c>
      <c r="J3674" s="5">
        <f t="shared" si="57"/>
        <v>42</v>
      </c>
    </row>
    <row r="3675" spans="1:10" x14ac:dyDescent="0.35">
      <c r="A3675" s="2" t="s">
        <v>2</v>
      </c>
      <c r="B3675" s="2" t="s">
        <v>550</v>
      </c>
      <c r="C3675" s="2" t="s">
        <v>3</v>
      </c>
      <c r="D3675" s="2" t="s">
        <v>358</v>
      </c>
      <c r="E3675" s="3">
        <v>42637</v>
      </c>
      <c r="F3675" s="2" t="s">
        <v>5</v>
      </c>
      <c r="G3675" s="5">
        <v>6</v>
      </c>
      <c r="H3675" s="5">
        <v>12.42</v>
      </c>
      <c r="I3675" s="5">
        <v>74.52</v>
      </c>
      <c r="J3675" s="5">
        <f t="shared" si="57"/>
        <v>12</v>
      </c>
    </row>
    <row r="3676" spans="1:10" x14ac:dyDescent="0.35">
      <c r="A3676" s="2" t="s">
        <v>21</v>
      </c>
      <c r="B3676" s="2" t="s">
        <v>551</v>
      </c>
      <c r="C3676" s="2" t="s">
        <v>3</v>
      </c>
      <c r="D3676" s="2" t="s">
        <v>295</v>
      </c>
      <c r="E3676" s="3">
        <v>42637</v>
      </c>
      <c r="F3676" s="2" t="s">
        <v>5</v>
      </c>
      <c r="G3676" s="5">
        <v>3</v>
      </c>
      <c r="H3676" s="5">
        <v>12.42</v>
      </c>
      <c r="I3676" s="5">
        <v>37.26</v>
      </c>
      <c r="J3676" s="5">
        <f t="shared" si="57"/>
        <v>6</v>
      </c>
    </row>
    <row r="3677" spans="1:10" x14ac:dyDescent="0.35">
      <c r="A3677" s="2" t="s">
        <v>2</v>
      </c>
      <c r="B3677" s="2" t="s">
        <v>551</v>
      </c>
      <c r="C3677" s="2" t="s">
        <v>3</v>
      </c>
      <c r="D3677" s="2" t="s">
        <v>527</v>
      </c>
      <c r="E3677" s="3">
        <v>42637</v>
      </c>
      <c r="F3677" s="2" t="s">
        <v>5</v>
      </c>
      <c r="G3677" s="5">
        <v>2</v>
      </c>
      <c r="H3677" s="5">
        <v>12.42</v>
      </c>
      <c r="I3677" s="5">
        <v>24.84</v>
      </c>
      <c r="J3677" s="5">
        <f t="shared" si="57"/>
        <v>4</v>
      </c>
    </row>
    <row r="3678" spans="1:10" x14ac:dyDescent="0.35">
      <c r="A3678" s="2" t="s">
        <v>21</v>
      </c>
      <c r="B3678" s="2" t="s">
        <v>551</v>
      </c>
      <c r="C3678" s="2" t="s">
        <v>3</v>
      </c>
      <c r="D3678" s="2" t="s">
        <v>172</v>
      </c>
      <c r="E3678" s="3">
        <v>42637</v>
      </c>
      <c r="F3678" s="2" t="s">
        <v>5</v>
      </c>
      <c r="G3678" s="5">
        <v>4</v>
      </c>
      <c r="H3678" s="5">
        <v>12.42</v>
      </c>
      <c r="I3678" s="5">
        <v>49.68</v>
      </c>
      <c r="J3678" s="5">
        <f t="shared" si="57"/>
        <v>8</v>
      </c>
    </row>
    <row r="3679" spans="1:10" x14ac:dyDescent="0.35">
      <c r="A3679" s="2" t="s">
        <v>21</v>
      </c>
      <c r="B3679" s="2" t="s">
        <v>551</v>
      </c>
      <c r="C3679" s="2" t="s">
        <v>3</v>
      </c>
      <c r="D3679" s="2" t="s">
        <v>256</v>
      </c>
      <c r="E3679" s="3">
        <v>42637</v>
      </c>
      <c r="F3679" s="2" t="s">
        <v>18</v>
      </c>
      <c r="G3679" s="5">
        <v>5</v>
      </c>
      <c r="H3679" s="5">
        <v>53.35</v>
      </c>
      <c r="I3679" s="5">
        <v>266.75</v>
      </c>
      <c r="J3679" s="5">
        <f t="shared" si="57"/>
        <v>30</v>
      </c>
    </row>
    <row r="3680" spans="1:10" x14ac:dyDescent="0.35">
      <c r="A3680" s="2" t="s">
        <v>16</v>
      </c>
      <c r="B3680" s="2" t="s">
        <v>25</v>
      </c>
      <c r="C3680" s="2" t="s">
        <v>10</v>
      </c>
      <c r="D3680" s="2" t="s">
        <v>237</v>
      </c>
      <c r="E3680" s="3">
        <v>42637</v>
      </c>
      <c r="F3680" s="2" t="s">
        <v>18</v>
      </c>
      <c r="G3680" s="5">
        <v>2</v>
      </c>
      <c r="H3680" s="5">
        <v>53.35</v>
      </c>
      <c r="I3680" s="5">
        <v>106.7</v>
      </c>
      <c r="J3680" s="5">
        <f t="shared" si="57"/>
        <v>12</v>
      </c>
    </row>
    <row r="3681" spans="1:10" x14ac:dyDescent="0.35">
      <c r="A3681" s="2" t="s">
        <v>2</v>
      </c>
      <c r="B3681" s="2" t="s">
        <v>551</v>
      </c>
      <c r="C3681" s="2" t="s">
        <v>3</v>
      </c>
      <c r="D3681" s="2" t="s">
        <v>89</v>
      </c>
      <c r="E3681" s="3">
        <v>42638</v>
      </c>
      <c r="F3681" s="2" t="s">
        <v>18</v>
      </c>
      <c r="G3681" s="5">
        <v>8</v>
      </c>
      <c r="H3681" s="5">
        <v>53.35</v>
      </c>
      <c r="I3681" s="5">
        <v>426.8</v>
      </c>
      <c r="J3681" s="5">
        <f t="shared" si="57"/>
        <v>48</v>
      </c>
    </row>
    <row r="3682" spans="1:10" x14ac:dyDescent="0.35">
      <c r="A3682" s="2" t="s">
        <v>37</v>
      </c>
      <c r="B3682" s="2" t="s">
        <v>550</v>
      </c>
      <c r="C3682" s="2" t="s">
        <v>3</v>
      </c>
      <c r="D3682" s="2" t="s">
        <v>80</v>
      </c>
      <c r="E3682" s="3">
        <v>42638</v>
      </c>
      <c r="F3682" s="2" t="s">
        <v>15</v>
      </c>
      <c r="G3682" s="5">
        <v>1</v>
      </c>
      <c r="H3682" s="5">
        <v>17.829999999999998</v>
      </c>
      <c r="I3682" s="5">
        <v>17.829999999999998</v>
      </c>
      <c r="J3682" s="5">
        <f t="shared" si="57"/>
        <v>3.5</v>
      </c>
    </row>
    <row r="3683" spans="1:10" x14ac:dyDescent="0.35">
      <c r="A3683" s="2" t="s">
        <v>21</v>
      </c>
      <c r="B3683" s="2" t="s">
        <v>550</v>
      </c>
      <c r="C3683" s="2" t="s">
        <v>3</v>
      </c>
      <c r="D3683" s="2" t="s">
        <v>265</v>
      </c>
      <c r="E3683" s="3">
        <v>42638</v>
      </c>
      <c r="F3683" s="2" t="s">
        <v>5</v>
      </c>
      <c r="G3683" s="5">
        <v>6</v>
      </c>
      <c r="H3683" s="5">
        <v>12.42</v>
      </c>
      <c r="I3683" s="5">
        <v>74.52</v>
      </c>
      <c r="J3683" s="5">
        <f t="shared" si="57"/>
        <v>12</v>
      </c>
    </row>
    <row r="3684" spans="1:10" x14ac:dyDescent="0.35">
      <c r="A3684" s="2" t="s">
        <v>16</v>
      </c>
      <c r="B3684" s="2" t="s">
        <v>25</v>
      </c>
      <c r="C3684" s="2" t="s">
        <v>10</v>
      </c>
      <c r="D3684" s="2" t="s">
        <v>71</v>
      </c>
      <c r="E3684" s="3">
        <v>42638</v>
      </c>
      <c r="F3684" s="2" t="s">
        <v>5</v>
      </c>
      <c r="G3684" s="5">
        <v>2</v>
      </c>
      <c r="H3684" s="5">
        <v>12.42</v>
      </c>
      <c r="I3684" s="5">
        <v>24.84</v>
      </c>
      <c r="J3684" s="5">
        <f t="shared" si="57"/>
        <v>4</v>
      </c>
    </row>
    <row r="3685" spans="1:10" x14ac:dyDescent="0.35">
      <c r="A3685" s="2" t="s">
        <v>8</v>
      </c>
      <c r="B3685" s="2" t="s">
        <v>43</v>
      </c>
      <c r="C3685" s="2" t="s">
        <v>10</v>
      </c>
      <c r="D3685" s="2" t="s">
        <v>274</v>
      </c>
      <c r="E3685" s="3">
        <v>42638</v>
      </c>
      <c r="F3685" s="2" t="s">
        <v>12</v>
      </c>
      <c r="G3685" s="5">
        <v>5</v>
      </c>
      <c r="H3685" s="5">
        <v>16.32</v>
      </c>
      <c r="I3685" s="5">
        <v>81.599999999999994</v>
      </c>
      <c r="J3685" s="5">
        <f t="shared" si="57"/>
        <v>15</v>
      </c>
    </row>
    <row r="3686" spans="1:10" x14ac:dyDescent="0.35">
      <c r="A3686" s="2" t="s">
        <v>16</v>
      </c>
      <c r="B3686" s="2" t="s">
        <v>43</v>
      </c>
      <c r="C3686" s="2" t="s">
        <v>10</v>
      </c>
      <c r="D3686" s="2" t="s">
        <v>355</v>
      </c>
      <c r="E3686" s="3">
        <v>42638</v>
      </c>
      <c r="F3686" s="2" t="s">
        <v>15</v>
      </c>
      <c r="G3686" s="5">
        <v>4</v>
      </c>
      <c r="H3686" s="5">
        <v>17.829999999999998</v>
      </c>
      <c r="I3686" s="5">
        <v>71.319999999999993</v>
      </c>
      <c r="J3686" s="5">
        <f t="shared" si="57"/>
        <v>14</v>
      </c>
    </row>
    <row r="3687" spans="1:10" x14ac:dyDescent="0.35">
      <c r="A3687" s="2" t="s">
        <v>16</v>
      </c>
      <c r="B3687" s="2" t="s">
        <v>43</v>
      </c>
      <c r="C3687" s="2" t="s">
        <v>10</v>
      </c>
      <c r="D3687" s="2" t="s">
        <v>76</v>
      </c>
      <c r="E3687" s="3">
        <v>42638</v>
      </c>
      <c r="F3687" s="2" t="s">
        <v>15</v>
      </c>
      <c r="G3687" s="5">
        <v>7</v>
      </c>
      <c r="H3687" s="5">
        <v>17.829999999999998</v>
      </c>
      <c r="I3687" s="5">
        <v>124.80999999999999</v>
      </c>
      <c r="J3687" s="5">
        <f t="shared" si="57"/>
        <v>24.5</v>
      </c>
    </row>
    <row r="3688" spans="1:10" x14ac:dyDescent="0.35">
      <c r="A3688" s="2" t="s">
        <v>2</v>
      </c>
      <c r="B3688" s="2" t="s">
        <v>6</v>
      </c>
      <c r="C3688" s="2" t="s">
        <v>3</v>
      </c>
      <c r="D3688" s="2" t="s">
        <v>439</v>
      </c>
      <c r="E3688" s="3">
        <v>42638</v>
      </c>
      <c r="F3688" s="2" t="s">
        <v>5</v>
      </c>
      <c r="G3688" s="5">
        <v>2</v>
      </c>
      <c r="H3688" s="5">
        <v>12.42</v>
      </c>
      <c r="I3688" s="5">
        <v>24.84</v>
      </c>
      <c r="J3688" s="5">
        <f t="shared" si="57"/>
        <v>4</v>
      </c>
    </row>
    <row r="3689" spans="1:10" x14ac:dyDescent="0.35">
      <c r="A3689" s="2" t="s">
        <v>2</v>
      </c>
      <c r="B3689" s="2" t="s">
        <v>551</v>
      </c>
      <c r="C3689" s="2" t="s">
        <v>3</v>
      </c>
      <c r="D3689" s="2" t="s">
        <v>523</v>
      </c>
      <c r="E3689" s="3">
        <v>42638</v>
      </c>
      <c r="F3689" s="2" t="s">
        <v>5</v>
      </c>
      <c r="G3689" s="5">
        <v>6</v>
      </c>
      <c r="H3689" s="5">
        <v>12.42</v>
      </c>
      <c r="I3689" s="5">
        <v>74.52</v>
      </c>
      <c r="J3689" s="5">
        <f t="shared" si="57"/>
        <v>12</v>
      </c>
    </row>
    <row r="3690" spans="1:10" x14ac:dyDescent="0.35">
      <c r="A3690" s="2" t="s">
        <v>2</v>
      </c>
      <c r="B3690" s="2" t="s">
        <v>550</v>
      </c>
      <c r="C3690" s="2" t="s">
        <v>3</v>
      </c>
      <c r="D3690" s="2" t="s">
        <v>494</v>
      </c>
      <c r="E3690" s="3">
        <v>42638</v>
      </c>
      <c r="F3690" s="2" t="s">
        <v>15</v>
      </c>
      <c r="G3690" s="5">
        <v>8</v>
      </c>
      <c r="H3690" s="5">
        <v>17.829999999999998</v>
      </c>
      <c r="I3690" s="5">
        <v>142.63999999999999</v>
      </c>
      <c r="J3690" s="5">
        <f t="shared" si="57"/>
        <v>28</v>
      </c>
    </row>
    <row r="3691" spans="1:10" x14ac:dyDescent="0.35">
      <c r="A3691" s="2" t="s">
        <v>16</v>
      </c>
      <c r="B3691" s="2" t="s">
        <v>9</v>
      </c>
      <c r="C3691" s="2" t="s">
        <v>10</v>
      </c>
      <c r="D3691" s="2" t="s">
        <v>378</v>
      </c>
      <c r="E3691" s="3">
        <v>42638</v>
      </c>
      <c r="F3691" s="2" t="s">
        <v>12</v>
      </c>
      <c r="G3691" s="5">
        <v>9</v>
      </c>
      <c r="H3691" s="5">
        <v>16.32</v>
      </c>
      <c r="I3691" s="5">
        <v>146.88</v>
      </c>
      <c r="J3691" s="5">
        <f t="shared" si="57"/>
        <v>27</v>
      </c>
    </row>
    <row r="3692" spans="1:10" x14ac:dyDescent="0.35">
      <c r="A3692" s="2" t="s">
        <v>21</v>
      </c>
      <c r="B3692" s="2" t="s">
        <v>551</v>
      </c>
      <c r="C3692" s="2" t="s">
        <v>3</v>
      </c>
      <c r="D3692" s="2" t="s">
        <v>94</v>
      </c>
      <c r="E3692" s="3">
        <v>42638</v>
      </c>
      <c r="F3692" s="2" t="s">
        <v>5</v>
      </c>
      <c r="G3692" s="5">
        <v>4</v>
      </c>
      <c r="H3692" s="5">
        <v>12.42</v>
      </c>
      <c r="I3692" s="5">
        <v>49.68</v>
      </c>
      <c r="J3692" s="5">
        <f t="shared" si="57"/>
        <v>8</v>
      </c>
    </row>
    <row r="3693" spans="1:10" x14ac:dyDescent="0.35">
      <c r="A3693" s="2" t="s">
        <v>21</v>
      </c>
      <c r="B3693" s="2" t="s">
        <v>551</v>
      </c>
      <c r="C3693" s="2" t="s">
        <v>3</v>
      </c>
      <c r="D3693" s="2" t="s">
        <v>126</v>
      </c>
      <c r="E3693" s="3">
        <v>42638</v>
      </c>
      <c r="F3693" s="2" t="s">
        <v>12</v>
      </c>
      <c r="G3693" s="5">
        <v>9</v>
      </c>
      <c r="H3693" s="5">
        <v>16.32</v>
      </c>
      <c r="I3693" s="5">
        <v>146.88</v>
      </c>
      <c r="J3693" s="5">
        <f t="shared" si="57"/>
        <v>27</v>
      </c>
    </row>
    <row r="3694" spans="1:10" x14ac:dyDescent="0.35">
      <c r="A3694" s="2" t="s">
        <v>8</v>
      </c>
      <c r="B3694" s="2" t="s">
        <v>43</v>
      </c>
      <c r="C3694" s="2" t="s">
        <v>10</v>
      </c>
      <c r="D3694" s="2" t="s">
        <v>194</v>
      </c>
      <c r="E3694" s="3">
        <v>42638</v>
      </c>
      <c r="F3694" s="2" t="s">
        <v>12</v>
      </c>
      <c r="G3694" s="5">
        <v>8</v>
      </c>
      <c r="H3694" s="5">
        <v>16.32</v>
      </c>
      <c r="I3694" s="5">
        <v>130.56</v>
      </c>
      <c r="J3694" s="5">
        <f t="shared" si="57"/>
        <v>24</v>
      </c>
    </row>
    <row r="3695" spans="1:10" x14ac:dyDescent="0.35">
      <c r="A3695" s="2" t="s">
        <v>2</v>
      </c>
      <c r="B3695" s="2" t="s">
        <v>6</v>
      </c>
      <c r="C3695" s="2" t="s">
        <v>3</v>
      </c>
      <c r="D3695" s="2" t="s">
        <v>186</v>
      </c>
      <c r="E3695" s="3">
        <v>42638</v>
      </c>
      <c r="F3695" s="2" t="s">
        <v>15</v>
      </c>
      <c r="G3695" s="5">
        <v>2</v>
      </c>
      <c r="H3695" s="5">
        <v>17.829999999999998</v>
      </c>
      <c r="I3695" s="5">
        <v>35.659999999999997</v>
      </c>
      <c r="J3695" s="5">
        <f t="shared" si="57"/>
        <v>7</v>
      </c>
    </row>
    <row r="3696" spans="1:10" x14ac:dyDescent="0.35">
      <c r="A3696" s="2" t="s">
        <v>8</v>
      </c>
      <c r="B3696" s="2" t="s">
        <v>43</v>
      </c>
      <c r="C3696" s="2" t="s">
        <v>10</v>
      </c>
      <c r="D3696" s="2" t="s">
        <v>192</v>
      </c>
      <c r="E3696" s="3">
        <v>42638</v>
      </c>
      <c r="F3696" s="2" t="s">
        <v>5</v>
      </c>
      <c r="G3696" s="5">
        <v>9</v>
      </c>
      <c r="H3696" s="5">
        <v>12.42</v>
      </c>
      <c r="I3696" s="5">
        <v>111.78</v>
      </c>
      <c r="J3696" s="5">
        <f t="shared" si="57"/>
        <v>18</v>
      </c>
    </row>
    <row r="3697" spans="1:10" x14ac:dyDescent="0.35">
      <c r="A3697" s="2" t="s">
        <v>21</v>
      </c>
      <c r="B3697" s="2" t="s">
        <v>6</v>
      </c>
      <c r="C3697" s="2" t="s">
        <v>3</v>
      </c>
      <c r="D3697" s="2" t="s">
        <v>336</v>
      </c>
      <c r="E3697" s="3">
        <v>42639</v>
      </c>
      <c r="F3697" s="2" t="s">
        <v>5</v>
      </c>
      <c r="G3697" s="5">
        <v>2</v>
      </c>
      <c r="H3697" s="5">
        <v>12.42</v>
      </c>
      <c r="I3697" s="5">
        <v>24.84</v>
      </c>
      <c r="J3697" s="5">
        <f t="shared" si="57"/>
        <v>4</v>
      </c>
    </row>
    <row r="3698" spans="1:10" x14ac:dyDescent="0.35">
      <c r="A3698" s="2" t="s">
        <v>37</v>
      </c>
      <c r="B3698" s="2" t="s">
        <v>550</v>
      </c>
      <c r="C3698" s="2" t="s">
        <v>3</v>
      </c>
      <c r="D3698" s="2" t="s">
        <v>180</v>
      </c>
      <c r="E3698" s="3">
        <v>42639</v>
      </c>
      <c r="F3698" s="2" t="s">
        <v>5</v>
      </c>
      <c r="G3698" s="5">
        <v>8</v>
      </c>
      <c r="H3698" s="5">
        <v>12.42</v>
      </c>
      <c r="I3698" s="5">
        <v>99.36</v>
      </c>
      <c r="J3698" s="5">
        <f t="shared" si="57"/>
        <v>16</v>
      </c>
    </row>
    <row r="3699" spans="1:10" x14ac:dyDescent="0.35">
      <c r="A3699" s="2" t="s">
        <v>2</v>
      </c>
      <c r="B3699" s="2" t="s">
        <v>551</v>
      </c>
      <c r="C3699" s="2" t="s">
        <v>3</v>
      </c>
      <c r="D3699" s="2" t="s">
        <v>62</v>
      </c>
      <c r="E3699" s="3">
        <v>42639</v>
      </c>
      <c r="F3699" s="2" t="s">
        <v>5</v>
      </c>
      <c r="G3699" s="5">
        <v>7</v>
      </c>
      <c r="H3699" s="5">
        <v>12.42</v>
      </c>
      <c r="I3699" s="5">
        <v>86.94</v>
      </c>
      <c r="J3699" s="5">
        <f t="shared" si="57"/>
        <v>14</v>
      </c>
    </row>
    <row r="3700" spans="1:10" x14ac:dyDescent="0.35">
      <c r="A3700" s="2" t="s">
        <v>8</v>
      </c>
      <c r="B3700" s="2" t="s">
        <v>25</v>
      </c>
      <c r="C3700" s="2" t="s">
        <v>10</v>
      </c>
      <c r="D3700" s="2" t="s">
        <v>473</v>
      </c>
      <c r="E3700" s="3">
        <v>42639</v>
      </c>
      <c r="F3700" s="2" t="s">
        <v>5</v>
      </c>
      <c r="G3700" s="5">
        <v>9</v>
      </c>
      <c r="H3700" s="5">
        <v>12.42</v>
      </c>
      <c r="I3700" s="5">
        <v>111.78</v>
      </c>
      <c r="J3700" s="5">
        <f t="shared" si="57"/>
        <v>18</v>
      </c>
    </row>
    <row r="3701" spans="1:10" x14ac:dyDescent="0.35">
      <c r="A3701" s="2" t="s">
        <v>21</v>
      </c>
      <c r="B3701" s="2" t="s">
        <v>549</v>
      </c>
      <c r="C3701" s="2" t="s">
        <v>3</v>
      </c>
      <c r="D3701" s="2" t="s">
        <v>70</v>
      </c>
      <c r="E3701" s="3">
        <v>42639</v>
      </c>
      <c r="F3701" s="2" t="s">
        <v>5</v>
      </c>
      <c r="G3701" s="5">
        <v>9</v>
      </c>
      <c r="H3701" s="5">
        <v>12.42</v>
      </c>
      <c r="I3701" s="5">
        <v>111.78</v>
      </c>
      <c r="J3701" s="5">
        <f t="shared" si="57"/>
        <v>18</v>
      </c>
    </row>
    <row r="3702" spans="1:10" x14ac:dyDescent="0.35">
      <c r="A3702" s="2" t="s">
        <v>16</v>
      </c>
      <c r="B3702" s="2" t="s">
        <v>9</v>
      </c>
      <c r="C3702" s="2" t="s">
        <v>10</v>
      </c>
      <c r="D3702" s="2" t="s">
        <v>115</v>
      </c>
      <c r="E3702" s="3">
        <v>42639</v>
      </c>
      <c r="F3702" s="2" t="s">
        <v>15</v>
      </c>
      <c r="G3702" s="5">
        <v>3</v>
      </c>
      <c r="H3702" s="5">
        <v>17.829999999999998</v>
      </c>
      <c r="I3702" s="5">
        <v>53.489999999999995</v>
      </c>
      <c r="J3702" s="5">
        <f t="shared" si="57"/>
        <v>10.5</v>
      </c>
    </row>
    <row r="3703" spans="1:10" x14ac:dyDescent="0.35">
      <c r="A3703" s="2" t="s">
        <v>2</v>
      </c>
      <c r="B3703" s="2" t="s">
        <v>551</v>
      </c>
      <c r="C3703" s="2" t="s">
        <v>3</v>
      </c>
      <c r="D3703" s="2" t="s">
        <v>364</v>
      </c>
      <c r="E3703" s="3">
        <v>42639</v>
      </c>
      <c r="F3703" s="2" t="s">
        <v>5</v>
      </c>
      <c r="G3703" s="5">
        <v>2</v>
      </c>
      <c r="H3703" s="5">
        <v>12.42</v>
      </c>
      <c r="I3703" s="5">
        <v>24.84</v>
      </c>
      <c r="J3703" s="5">
        <f t="shared" si="57"/>
        <v>4</v>
      </c>
    </row>
    <row r="3704" spans="1:10" x14ac:dyDescent="0.35">
      <c r="A3704" s="2" t="s">
        <v>21</v>
      </c>
      <c r="B3704" s="2" t="s">
        <v>550</v>
      </c>
      <c r="C3704" s="2" t="s">
        <v>3</v>
      </c>
      <c r="D3704" s="2" t="s">
        <v>161</v>
      </c>
      <c r="E3704" s="3">
        <v>42639</v>
      </c>
      <c r="F3704" s="2" t="s">
        <v>12</v>
      </c>
      <c r="G3704" s="5">
        <v>6</v>
      </c>
      <c r="H3704" s="5">
        <v>16.32</v>
      </c>
      <c r="I3704" s="5">
        <v>97.92</v>
      </c>
      <c r="J3704" s="5">
        <f t="shared" si="57"/>
        <v>18</v>
      </c>
    </row>
    <row r="3705" spans="1:10" x14ac:dyDescent="0.35">
      <c r="A3705" s="2" t="s">
        <v>2</v>
      </c>
      <c r="B3705" s="2" t="s">
        <v>6</v>
      </c>
      <c r="C3705" s="2" t="s">
        <v>3</v>
      </c>
      <c r="D3705" s="2" t="s">
        <v>363</v>
      </c>
      <c r="E3705" s="3">
        <v>42639</v>
      </c>
      <c r="F3705" s="2" t="s">
        <v>5</v>
      </c>
      <c r="G3705" s="5">
        <v>7</v>
      </c>
      <c r="H3705" s="5">
        <v>12.42</v>
      </c>
      <c r="I3705" s="5">
        <v>86.94</v>
      </c>
      <c r="J3705" s="5">
        <f t="shared" si="57"/>
        <v>14</v>
      </c>
    </row>
    <row r="3706" spans="1:10" x14ac:dyDescent="0.35">
      <c r="A3706" s="2" t="s">
        <v>16</v>
      </c>
      <c r="B3706" s="2" t="s">
        <v>9</v>
      </c>
      <c r="C3706" s="2" t="s">
        <v>10</v>
      </c>
      <c r="D3706" s="2" t="s">
        <v>239</v>
      </c>
      <c r="E3706" s="3">
        <v>42639</v>
      </c>
      <c r="F3706" s="2" t="s">
        <v>15</v>
      </c>
      <c r="G3706" s="5">
        <v>10</v>
      </c>
      <c r="H3706" s="5">
        <v>17.829999999999998</v>
      </c>
      <c r="I3706" s="5">
        <v>178.29999999999998</v>
      </c>
      <c r="J3706" s="5">
        <f t="shared" si="57"/>
        <v>35</v>
      </c>
    </row>
    <row r="3707" spans="1:10" x14ac:dyDescent="0.35">
      <c r="A3707" s="2" t="s">
        <v>2</v>
      </c>
      <c r="B3707" s="2" t="s">
        <v>550</v>
      </c>
      <c r="C3707" s="2" t="s">
        <v>3</v>
      </c>
      <c r="D3707" s="2" t="s">
        <v>373</v>
      </c>
      <c r="E3707" s="3">
        <v>42639</v>
      </c>
      <c r="F3707" s="2" t="s">
        <v>12</v>
      </c>
      <c r="G3707" s="5">
        <v>2</v>
      </c>
      <c r="H3707" s="5">
        <v>16.32</v>
      </c>
      <c r="I3707" s="5">
        <v>32.64</v>
      </c>
      <c r="J3707" s="5">
        <f t="shared" si="57"/>
        <v>6</v>
      </c>
    </row>
    <row r="3708" spans="1:10" x14ac:dyDescent="0.35">
      <c r="A3708" s="2" t="s">
        <v>2</v>
      </c>
      <c r="B3708" s="2" t="s">
        <v>549</v>
      </c>
      <c r="C3708" s="2" t="s">
        <v>3</v>
      </c>
      <c r="D3708" s="2" t="s">
        <v>403</v>
      </c>
      <c r="E3708" s="3">
        <v>42639</v>
      </c>
      <c r="F3708" s="2" t="s">
        <v>12</v>
      </c>
      <c r="G3708" s="5">
        <v>8</v>
      </c>
      <c r="H3708" s="5">
        <v>16.32</v>
      </c>
      <c r="I3708" s="5">
        <v>130.56</v>
      </c>
      <c r="J3708" s="5">
        <f t="shared" si="57"/>
        <v>24</v>
      </c>
    </row>
    <row r="3709" spans="1:10" x14ac:dyDescent="0.35">
      <c r="A3709" s="2" t="s">
        <v>16</v>
      </c>
      <c r="B3709" s="2" t="s">
        <v>25</v>
      </c>
      <c r="C3709" s="2" t="s">
        <v>10</v>
      </c>
      <c r="D3709" s="2" t="s">
        <v>244</v>
      </c>
      <c r="E3709" s="3">
        <v>42639</v>
      </c>
      <c r="F3709" s="2" t="s">
        <v>5</v>
      </c>
      <c r="G3709" s="5">
        <v>3</v>
      </c>
      <c r="H3709" s="5">
        <v>12.42</v>
      </c>
      <c r="I3709" s="5">
        <v>37.26</v>
      </c>
      <c r="J3709" s="5">
        <f t="shared" si="57"/>
        <v>6</v>
      </c>
    </row>
    <row r="3710" spans="1:10" x14ac:dyDescent="0.35">
      <c r="A3710" s="2" t="s">
        <v>16</v>
      </c>
      <c r="B3710" s="2" t="s">
        <v>9</v>
      </c>
      <c r="C3710" s="2" t="s">
        <v>10</v>
      </c>
      <c r="D3710" s="2" t="s">
        <v>289</v>
      </c>
      <c r="E3710" s="3">
        <v>42639</v>
      </c>
      <c r="F3710" s="2" t="s">
        <v>5</v>
      </c>
      <c r="G3710" s="5">
        <v>10</v>
      </c>
      <c r="H3710" s="5">
        <v>12.42</v>
      </c>
      <c r="I3710" s="5">
        <v>124.2</v>
      </c>
      <c r="J3710" s="5">
        <f t="shared" si="57"/>
        <v>20</v>
      </c>
    </row>
    <row r="3711" spans="1:10" x14ac:dyDescent="0.35">
      <c r="A3711" s="2" t="s">
        <v>16</v>
      </c>
      <c r="B3711" s="2" t="s">
        <v>112</v>
      </c>
      <c r="C3711" s="2" t="s">
        <v>10</v>
      </c>
      <c r="D3711" s="2" t="s">
        <v>142</v>
      </c>
      <c r="E3711" s="3">
        <v>42639</v>
      </c>
      <c r="F3711" s="2" t="s">
        <v>18</v>
      </c>
      <c r="G3711" s="5">
        <v>8</v>
      </c>
      <c r="H3711" s="5">
        <v>53.35</v>
      </c>
      <c r="I3711" s="5">
        <v>426.8</v>
      </c>
      <c r="J3711" s="5">
        <f t="shared" si="57"/>
        <v>48</v>
      </c>
    </row>
    <row r="3712" spans="1:10" x14ac:dyDescent="0.35">
      <c r="A3712" s="2" t="s">
        <v>16</v>
      </c>
      <c r="B3712" s="2" t="s">
        <v>9</v>
      </c>
      <c r="C3712" s="2" t="s">
        <v>10</v>
      </c>
      <c r="D3712" s="2" t="s">
        <v>322</v>
      </c>
      <c r="E3712" s="3">
        <v>42639</v>
      </c>
      <c r="F3712" s="2" t="s">
        <v>5</v>
      </c>
      <c r="G3712" s="5">
        <v>10</v>
      </c>
      <c r="H3712" s="5">
        <v>12.42</v>
      </c>
      <c r="I3712" s="5">
        <v>124.2</v>
      </c>
      <c r="J3712" s="5">
        <f t="shared" si="57"/>
        <v>20</v>
      </c>
    </row>
    <row r="3713" spans="1:10" x14ac:dyDescent="0.35">
      <c r="A3713" s="2" t="s">
        <v>37</v>
      </c>
      <c r="B3713" s="2" t="s">
        <v>551</v>
      </c>
      <c r="C3713" s="2" t="s">
        <v>3</v>
      </c>
      <c r="D3713" s="2" t="s">
        <v>313</v>
      </c>
      <c r="E3713" s="3">
        <v>42640</v>
      </c>
      <c r="F3713" s="2" t="s">
        <v>18</v>
      </c>
      <c r="G3713" s="5">
        <v>4</v>
      </c>
      <c r="H3713" s="5">
        <v>53.35</v>
      </c>
      <c r="I3713" s="5">
        <v>213.4</v>
      </c>
      <c r="J3713" s="5">
        <f t="shared" si="57"/>
        <v>24</v>
      </c>
    </row>
    <row r="3714" spans="1:10" x14ac:dyDescent="0.35">
      <c r="A3714" s="2" t="s">
        <v>21</v>
      </c>
      <c r="B3714" s="2" t="s">
        <v>551</v>
      </c>
      <c r="C3714" s="2" t="s">
        <v>3</v>
      </c>
      <c r="D3714" s="2" t="s">
        <v>234</v>
      </c>
      <c r="E3714" s="3">
        <v>42640</v>
      </c>
      <c r="F3714" s="2" t="s">
        <v>12</v>
      </c>
      <c r="G3714" s="5">
        <v>7</v>
      </c>
      <c r="H3714" s="5">
        <v>16.32</v>
      </c>
      <c r="I3714" s="5">
        <v>114.24000000000001</v>
      </c>
      <c r="J3714" s="5">
        <f t="shared" si="57"/>
        <v>21</v>
      </c>
    </row>
    <row r="3715" spans="1:10" x14ac:dyDescent="0.35">
      <c r="A3715" s="2" t="s">
        <v>8</v>
      </c>
      <c r="B3715" s="2" t="s">
        <v>9</v>
      </c>
      <c r="C3715" s="2" t="s">
        <v>10</v>
      </c>
      <c r="D3715" s="2" t="s">
        <v>391</v>
      </c>
      <c r="E3715" s="3">
        <v>42640</v>
      </c>
      <c r="F3715" s="2" t="s">
        <v>5</v>
      </c>
      <c r="G3715" s="5">
        <v>6</v>
      </c>
      <c r="H3715" s="5">
        <v>12.42</v>
      </c>
      <c r="I3715" s="5">
        <v>74.52</v>
      </c>
      <c r="J3715" s="5">
        <f t="shared" ref="J3715:J3778" si="58">IF(F3715="Junk",G3715*2,IF(F3715="Stuff",G3715*3,IF(F3715="Things",G3715*3.5,G3715*6)))</f>
        <v>12</v>
      </c>
    </row>
    <row r="3716" spans="1:10" x14ac:dyDescent="0.35">
      <c r="A3716" s="2" t="s">
        <v>2</v>
      </c>
      <c r="B3716" s="2" t="s">
        <v>6</v>
      </c>
      <c r="C3716" s="2" t="s">
        <v>3</v>
      </c>
      <c r="D3716" s="2" t="s">
        <v>22</v>
      </c>
      <c r="E3716" s="3">
        <v>42640</v>
      </c>
      <c r="F3716" s="2" t="s">
        <v>15</v>
      </c>
      <c r="G3716" s="5">
        <v>6</v>
      </c>
      <c r="H3716" s="5">
        <v>17.829999999999998</v>
      </c>
      <c r="I3716" s="5">
        <v>106.97999999999999</v>
      </c>
      <c r="J3716" s="5">
        <f t="shared" si="58"/>
        <v>21</v>
      </c>
    </row>
    <row r="3717" spans="1:10" x14ac:dyDescent="0.35">
      <c r="A3717" s="2" t="s">
        <v>21</v>
      </c>
      <c r="B3717" s="2" t="s">
        <v>6</v>
      </c>
      <c r="C3717" s="2" t="s">
        <v>3</v>
      </c>
      <c r="D3717" s="2" t="s">
        <v>528</v>
      </c>
      <c r="E3717" s="3">
        <v>42640</v>
      </c>
      <c r="F3717" s="2" t="s">
        <v>12</v>
      </c>
      <c r="G3717" s="5">
        <v>4</v>
      </c>
      <c r="H3717" s="5">
        <v>16.32</v>
      </c>
      <c r="I3717" s="5">
        <v>65.28</v>
      </c>
      <c r="J3717" s="5">
        <f t="shared" si="58"/>
        <v>12</v>
      </c>
    </row>
    <row r="3718" spans="1:10" x14ac:dyDescent="0.35">
      <c r="A3718" s="2" t="s">
        <v>8</v>
      </c>
      <c r="B3718" s="2" t="s">
        <v>43</v>
      </c>
      <c r="C3718" s="2" t="s">
        <v>10</v>
      </c>
      <c r="D3718" s="2" t="s">
        <v>350</v>
      </c>
      <c r="E3718" s="3">
        <v>42640</v>
      </c>
      <c r="F3718" s="2" t="s">
        <v>18</v>
      </c>
      <c r="G3718" s="5">
        <v>10</v>
      </c>
      <c r="H3718" s="5">
        <v>53.35</v>
      </c>
      <c r="I3718" s="5">
        <v>533.5</v>
      </c>
      <c r="J3718" s="5">
        <f t="shared" si="58"/>
        <v>60</v>
      </c>
    </row>
    <row r="3719" spans="1:10" x14ac:dyDescent="0.35">
      <c r="A3719" s="2" t="s">
        <v>16</v>
      </c>
      <c r="B3719" s="2" t="s">
        <v>43</v>
      </c>
      <c r="C3719" s="2" t="s">
        <v>10</v>
      </c>
      <c r="D3719" s="2" t="s">
        <v>350</v>
      </c>
      <c r="E3719" s="3">
        <v>42640</v>
      </c>
      <c r="F3719" s="2" t="s">
        <v>15</v>
      </c>
      <c r="G3719" s="5">
        <v>3</v>
      </c>
      <c r="H3719" s="5">
        <v>17.829999999999998</v>
      </c>
      <c r="I3719" s="5">
        <v>53.489999999999995</v>
      </c>
      <c r="J3719" s="5">
        <f t="shared" si="58"/>
        <v>10.5</v>
      </c>
    </row>
    <row r="3720" spans="1:10" x14ac:dyDescent="0.35">
      <c r="A3720" s="2" t="s">
        <v>2</v>
      </c>
      <c r="B3720" s="2" t="s">
        <v>551</v>
      </c>
      <c r="C3720" s="2" t="s">
        <v>3</v>
      </c>
      <c r="D3720" s="2" t="s">
        <v>219</v>
      </c>
      <c r="E3720" s="3">
        <v>42640</v>
      </c>
      <c r="F3720" s="2" t="s">
        <v>15</v>
      </c>
      <c r="G3720" s="5">
        <v>7</v>
      </c>
      <c r="H3720" s="5">
        <v>17.829999999999998</v>
      </c>
      <c r="I3720" s="5">
        <v>124.80999999999999</v>
      </c>
      <c r="J3720" s="5">
        <f t="shared" si="58"/>
        <v>24.5</v>
      </c>
    </row>
    <row r="3721" spans="1:10" x14ac:dyDescent="0.35">
      <c r="A3721" s="2" t="s">
        <v>21</v>
      </c>
      <c r="B3721" s="2" t="s">
        <v>550</v>
      </c>
      <c r="C3721" s="2" t="s">
        <v>3</v>
      </c>
      <c r="D3721" s="2" t="s">
        <v>144</v>
      </c>
      <c r="E3721" s="3">
        <v>42640</v>
      </c>
      <c r="F3721" s="2" t="s">
        <v>18</v>
      </c>
      <c r="G3721" s="5">
        <v>2</v>
      </c>
      <c r="H3721" s="5">
        <v>53.35</v>
      </c>
      <c r="I3721" s="5">
        <v>106.7</v>
      </c>
      <c r="J3721" s="5">
        <f t="shared" si="58"/>
        <v>12</v>
      </c>
    </row>
    <row r="3722" spans="1:10" x14ac:dyDescent="0.35">
      <c r="A3722" s="2" t="s">
        <v>37</v>
      </c>
      <c r="B3722" s="2" t="s">
        <v>6</v>
      </c>
      <c r="C3722" s="2" t="s">
        <v>3</v>
      </c>
      <c r="D3722" s="2" t="s">
        <v>158</v>
      </c>
      <c r="E3722" s="3">
        <v>42640</v>
      </c>
      <c r="F3722" s="2" t="s">
        <v>18</v>
      </c>
      <c r="G3722" s="5">
        <v>6</v>
      </c>
      <c r="H3722" s="5">
        <v>53.35</v>
      </c>
      <c r="I3722" s="5">
        <v>320.10000000000002</v>
      </c>
      <c r="J3722" s="5">
        <f t="shared" si="58"/>
        <v>36</v>
      </c>
    </row>
    <row r="3723" spans="1:10" x14ac:dyDescent="0.35">
      <c r="A3723" s="2" t="s">
        <v>2</v>
      </c>
      <c r="B3723" s="2" t="s">
        <v>551</v>
      </c>
      <c r="C3723" s="2" t="s">
        <v>3</v>
      </c>
      <c r="D3723" s="2" t="s">
        <v>300</v>
      </c>
      <c r="E3723" s="3">
        <v>42640</v>
      </c>
      <c r="F3723" s="2" t="s">
        <v>12</v>
      </c>
      <c r="G3723" s="5">
        <v>9</v>
      </c>
      <c r="H3723" s="5">
        <v>16.32</v>
      </c>
      <c r="I3723" s="5">
        <v>146.88</v>
      </c>
      <c r="J3723" s="5">
        <f t="shared" si="58"/>
        <v>27</v>
      </c>
    </row>
    <row r="3724" spans="1:10" x14ac:dyDescent="0.35">
      <c r="A3724" s="2" t="s">
        <v>16</v>
      </c>
      <c r="B3724" s="2" t="s">
        <v>25</v>
      </c>
      <c r="C3724" s="2" t="s">
        <v>10</v>
      </c>
      <c r="D3724" s="2" t="s">
        <v>299</v>
      </c>
      <c r="E3724" s="3">
        <v>42640</v>
      </c>
      <c r="F3724" s="2" t="s">
        <v>15</v>
      </c>
      <c r="G3724" s="5">
        <v>1</v>
      </c>
      <c r="H3724" s="5">
        <v>17.829999999999998</v>
      </c>
      <c r="I3724" s="5">
        <v>17.829999999999998</v>
      </c>
      <c r="J3724" s="5">
        <f t="shared" si="58"/>
        <v>3.5</v>
      </c>
    </row>
    <row r="3725" spans="1:10" x14ac:dyDescent="0.35">
      <c r="A3725" s="2" t="s">
        <v>2</v>
      </c>
      <c r="B3725" s="2" t="s">
        <v>551</v>
      </c>
      <c r="C3725" s="2" t="s">
        <v>3</v>
      </c>
      <c r="D3725" s="2" t="s">
        <v>111</v>
      </c>
      <c r="E3725" s="3">
        <v>42640</v>
      </c>
      <c r="F3725" s="2" t="s">
        <v>5</v>
      </c>
      <c r="G3725" s="5">
        <v>5</v>
      </c>
      <c r="H3725" s="5">
        <v>12.42</v>
      </c>
      <c r="I3725" s="5">
        <v>62.1</v>
      </c>
      <c r="J3725" s="5">
        <f t="shared" si="58"/>
        <v>10</v>
      </c>
    </row>
    <row r="3726" spans="1:10" x14ac:dyDescent="0.35">
      <c r="A3726" s="2" t="s">
        <v>21</v>
      </c>
      <c r="B3726" s="2" t="s">
        <v>551</v>
      </c>
      <c r="C3726" s="2" t="s">
        <v>3</v>
      </c>
      <c r="D3726" s="2" t="s">
        <v>392</v>
      </c>
      <c r="E3726" s="3">
        <v>42641</v>
      </c>
      <c r="F3726" s="2" t="s">
        <v>5</v>
      </c>
      <c r="G3726" s="5">
        <v>10</v>
      </c>
      <c r="H3726" s="5">
        <v>12.42</v>
      </c>
      <c r="I3726" s="5">
        <v>124.2</v>
      </c>
      <c r="J3726" s="5">
        <f t="shared" si="58"/>
        <v>20</v>
      </c>
    </row>
    <row r="3727" spans="1:10" x14ac:dyDescent="0.35">
      <c r="A3727" s="2" t="s">
        <v>21</v>
      </c>
      <c r="B3727" s="2" t="s">
        <v>549</v>
      </c>
      <c r="C3727" s="2" t="s">
        <v>3</v>
      </c>
      <c r="D3727" s="2" t="s">
        <v>70</v>
      </c>
      <c r="E3727" s="3">
        <v>42641</v>
      </c>
      <c r="F3727" s="2" t="s">
        <v>5</v>
      </c>
      <c r="G3727" s="5">
        <v>10</v>
      </c>
      <c r="H3727" s="5">
        <v>12.42</v>
      </c>
      <c r="I3727" s="5">
        <v>124.2</v>
      </c>
      <c r="J3727" s="5">
        <f t="shared" si="58"/>
        <v>20</v>
      </c>
    </row>
    <row r="3728" spans="1:10" x14ac:dyDescent="0.35">
      <c r="A3728" s="2" t="s">
        <v>16</v>
      </c>
      <c r="B3728" s="2" t="s">
        <v>9</v>
      </c>
      <c r="C3728" s="2" t="s">
        <v>10</v>
      </c>
      <c r="D3728" s="2" t="s">
        <v>243</v>
      </c>
      <c r="E3728" s="3">
        <v>42641</v>
      </c>
      <c r="F3728" s="2" t="s">
        <v>5</v>
      </c>
      <c r="G3728" s="5">
        <v>5</v>
      </c>
      <c r="H3728" s="5">
        <v>12.42</v>
      </c>
      <c r="I3728" s="5">
        <v>62.1</v>
      </c>
      <c r="J3728" s="5">
        <f t="shared" si="58"/>
        <v>10</v>
      </c>
    </row>
    <row r="3729" spans="1:10" x14ac:dyDescent="0.35">
      <c r="A3729" s="2" t="s">
        <v>21</v>
      </c>
      <c r="B3729" s="2" t="s">
        <v>550</v>
      </c>
      <c r="C3729" s="2" t="s">
        <v>3</v>
      </c>
      <c r="D3729" s="2" t="s">
        <v>13</v>
      </c>
      <c r="E3729" s="3">
        <v>42641</v>
      </c>
      <c r="F3729" s="2" t="s">
        <v>12</v>
      </c>
      <c r="G3729" s="5">
        <v>6</v>
      </c>
      <c r="H3729" s="5">
        <v>16.32</v>
      </c>
      <c r="I3729" s="5">
        <v>97.92</v>
      </c>
      <c r="J3729" s="5">
        <f t="shared" si="58"/>
        <v>18</v>
      </c>
    </row>
    <row r="3730" spans="1:10" x14ac:dyDescent="0.35">
      <c r="A3730" s="2" t="s">
        <v>21</v>
      </c>
      <c r="B3730" s="2" t="s">
        <v>550</v>
      </c>
      <c r="C3730" s="2" t="s">
        <v>3</v>
      </c>
      <c r="D3730" s="2" t="s">
        <v>103</v>
      </c>
      <c r="E3730" s="3">
        <v>42641</v>
      </c>
      <c r="F3730" s="2" t="s">
        <v>5</v>
      </c>
      <c r="G3730" s="5">
        <v>8</v>
      </c>
      <c r="H3730" s="5">
        <v>12.42</v>
      </c>
      <c r="I3730" s="5">
        <v>99.36</v>
      </c>
      <c r="J3730" s="5">
        <f t="shared" si="58"/>
        <v>16</v>
      </c>
    </row>
    <row r="3731" spans="1:10" x14ac:dyDescent="0.35">
      <c r="A3731" s="2" t="s">
        <v>2</v>
      </c>
      <c r="B3731" s="2" t="s">
        <v>550</v>
      </c>
      <c r="C3731" s="2" t="s">
        <v>3</v>
      </c>
      <c r="D3731" s="2" t="s">
        <v>310</v>
      </c>
      <c r="E3731" s="3">
        <v>42641</v>
      </c>
      <c r="F3731" s="2" t="s">
        <v>18</v>
      </c>
      <c r="G3731" s="5">
        <v>9</v>
      </c>
      <c r="H3731" s="5">
        <v>53.35</v>
      </c>
      <c r="I3731" s="5">
        <v>480.15000000000003</v>
      </c>
      <c r="J3731" s="5">
        <f t="shared" si="58"/>
        <v>54</v>
      </c>
    </row>
    <row r="3732" spans="1:10" x14ac:dyDescent="0.35">
      <c r="A3732" s="2" t="s">
        <v>8</v>
      </c>
      <c r="B3732" s="2" t="s">
        <v>25</v>
      </c>
      <c r="C3732" s="2" t="s">
        <v>10</v>
      </c>
      <c r="D3732" s="2" t="s">
        <v>457</v>
      </c>
      <c r="E3732" s="3">
        <v>42641</v>
      </c>
      <c r="F3732" s="2" t="s">
        <v>15</v>
      </c>
      <c r="G3732" s="5">
        <v>6</v>
      </c>
      <c r="H3732" s="5">
        <v>17.829999999999998</v>
      </c>
      <c r="I3732" s="5">
        <v>106.97999999999999</v>
      </c>
      <c r="J3732" s="5">
        <f t="shared" si="58"/>
        <v>21</v>
      </c>
    </row>
    <row r="3733" spans="1:10" x14ac:dyDescent="0.35">
      <c r="A3733" s="2" t="s">
        <v>2</v>
      </c>
      <c r="B3733" s="2" t="s">
        <v>6</v>
      </c>
      <c r="C3733" s="2" t="s">
        <v>3</v>
      </c>
      <c r="D3733" s="2" t="s">
        <v>30</v>
      </c>
      <c r="E3733" s="3">
        <v>42641</v>
      </c>
      <c r="F3733" s="2" t="s">
        <v>5</v>
      </c>
      <c r="G3733" s="5">
        <v>5</v>
      </c>
      <c r="H3733" s="5">
        <v>12.42</v>
      </c>
      <c r="I3733" s="5">
        <v>62.1</v>
      </c>
      <c r="J3733" s="5">
        <f t="shared" si="58"/>
        <v>10</v>
      </c>
    </row>
    <row r="3734" spans="1:10" x14ac:dyDescent="0.35">
      <c r="A3734" s="2" t="s">
        <v>2</v>
      </c>
      <c r="B3734" s="2" t="s">
        <v>550</v>
      </c>
      <c r="C3734" s="2" t="s">
        <v>3</v>
      </c>
      <c r="D3734" s="2" t="s">
        <v>281</v>
      </c>
      <c r="E3734" s="3">
        <v>42641</v>
      </c>
      <c r="F3734" s="2" t="s">
        <v>5</v>
      </c>
      <c r="G3734" s="5">
        <v>9</v>
      </c>
      <c r="H3734" s="5">
        <v>12.42</v>
      </c>
      <c r="I3734" s="5">
        <v>111.78</v>
      </c>
      <c r="J3734" s="5">
        <f t="shared" si="58"/>
        <v>18</v>
      </c>
    </row>
    <row r="3735" spans="1:10" x14ac:dyDescent="0.35">
      <c r="A3735" s="2" t="s">
        <v>16</v>
      </c>
      <c r="B3735" s="2" t="s">
        <v>25</v>
      </c>
      <c r="C3735" s="2" t="s">
        <v>10</v>
      </c>
      <c r="D3735" s="2" t="s">
        <v>106</v>
      </c>
      <c r="E3735" s="3">
        <v>42641</v>
      </c>
      <c r="F3735" s="2" t="s">
        <v>15</v>
      </c>
      <c r="G3735" s="5">
        <v>1</v>
      </c>
      <c r="H3735" s="5">
        <v>17.829999999999998</v>
      </c>
      <c r="I3735" s="5">
        <v>17.829999999999998</v>
      </c>
      <c r="J3735" s="5">
        <f t="shared" si="58"/>
        <v>3.5</v>
      </c>
    </row>
    <row r="3736" spans="1:10" x14ac:dyDescent="0.35">
      <c r="A3736" s="2" t="s">
        <v>16</v>
      </c>
      <c r="B3736" s="2" t="s">
        <v>43</v>
      </c>
      <c r="C3736" s="2" t="s">
        <v>10</v>
      </c>
      <c r="D3736" s="2" t="s">
        <v>455</v>
      </c>
      <c r="E3736" s="3">
        <v>42641</v>
      </c>
      <c r="F3736" s="2" t="s">
        <v>15</v>
      </c>
      <c r="G3736" s="5">
        <v>3</v>
      </c>
      <c r="H3736" s="5">
        <v>17.829999999999998</v>
      </c>
      <c r="I3736" s="5">
        <v>53.489999999999995</v>
      </c>
      <c r="J3736" s="5">
        <f t="shared" si="58"/>
        <v>10.5</v>
      </c>
    </row>
    <row r="3737" spans="1:10" x14ac:dyDescent="0.35">
      <c r="A3737" s="2" t="s">
        <v>16</v>
      </c>
      <c r="B3737" s="2" t="s">
        <v>9</v>
      </c>
      <c r="C3737" s="2" t="s">
        <v>10</v>
      </c>
      <c r="D3737" s="2" t="s">
        <v>11</v>
      </c>
      <c r="E3737" s="3">
        <v>42641</v>
      </c>
      <c r="F3737" s="2" t="s">
        <v>15</v>
      </c>
      <c r="G3737" s="5">
        <v>9</v>
      </c>
      <c r="H3737" s="5">
        <v>17.829999999999998</v>
      </c>
      <c r="I3737" s="5">
        <v>160.46999999999997</v>
      </c>
      <c r="J3737" s="5">
        <f t="shared" si="58"/>
        <v>31.5</v>
      </c>
    </row>
    <row r="3738" spans="1:10" x14ac:dyDescent="0.35">
      <c r="A3738" s="2" t="s">
        <v>2</v>
      </c>
      <c r="B3738" s="2" t="s">
        <v>6</v>
      </c>
      <c r="C3738" s="2" t="s">
        <v>3</v>
      </c>
      <c r="D3738" s="2" t="s">
        <v>235</v>
      </c>
      <c r="E3738" s="3">
        <v>42641</v>
      </c>
      <c r="F3738" s="2" t="s">
        <v>12</v>
      </c>
      <c r="G3738" s="5">
        <v>3</v>
      </c>
      <c r="H3738" s="5">
        <v>16.32</v>
      </c>
      <c r="I3738" s="5">
        <v>48.96</v>
      </c>
      <c r="J3738" s="5">
        <f t="shared" si="58"/>
        <v>9</v>
      </c>
    </row>
    <row r="3739" spans="1:10" x14ac:dyDescent="0.35">
      <c r="A3739" s="2" t="s">
        <v>2</v>
      </c>
      <c r="B3739" s="2" t="s">
        <v>6</v>
      </c>
      <c r="C3739" s="2" t="s">
        <v>3</v>
      </c>
      <c r="D3739" s="2" t="s">
        <v>54</v>
      </c>
      <c r="E3739" s="3">
        <v>42641</v>
      </c>
      <c r="F3739" s="2" t="s">
        <v>5</v>
      </c>
      <c r="G3739" s="5">
        <v>6</v>
      </c>
      <c r="H3739" s="5">
        <v>12.42</v>
      </c>
      <c r="I3739" s="5">
        <v>74.52</v>
      </c>
      <c r="J3739" s="5">
        <f t="shared" si="58"/>
        <v>12</v>
      </c>
    </row>
    <row r="3740" spans="1:10" x14ac:dyDescent="0.35">
      <c r="A3740" s="2" t="s">
        <v>16</v>
      </c>
      <c r="B3740" s="2" t="s">
        <v>9</v>
      </c>
      <c r="C3740" s="2" t="s">
        <v>10</v>
      </c>
      <c r="D3740" s="2" t="s">
        <v>477</v>
      </c>
      <c r="E3740" s="3">
        <v>42641</v>
      </c>
      <c r="F3740" s="2" t="s">
        <v>18</v>
      </c>
      <c r="G3740" s="5">
        <v>5</v>
      </c>
      <c r="H3740" s="5">
        <v>53.35</v>
      </c>
      <c r="I3740" s="5">
        <v>266.75</v>
      </c>
      <c r="J3740" s="5">
        <f t="shared" si="58"/>
        <v>30</v>
      </c>
    </row>
    <row r="3741" spans="1:10" x14ac:dyDescent="0.35">
      <c r="A3741" s="2" t="s">
        <v>16</v>
      </c>
      <c r="B3741" s="2" t="s">
        <v>9</v>
      </c>
      <c r="C3741" s="2" t="s">
        <v>10</v>
      </c>
      <c r="D3741" s="2" t="s">
        <v>148</v>
      </c>
      <c r="E3741" s="3">
        <v>42641</v>
      </c>
      <c r="F3741" s="2" t="s">
        <v>12</v>
      </c>
      <c r="G3741" s="5">
        <v>4</v>
      </c>
      <c r="H3741" s="5">
        <v>16.32</v>
      </c>
      <c r="I3741" s="5">
        <v>65.28</v>
      </c>
      <c r="J3741" s="5">
        <f t="shared" si="58"/>
        <v>12</v>
      </c>
    </row>
    <row r="3742" spans="1:10" x14ac:dyDescent="0.35">
      <c r="A3742" s="2" t="s">
        <v>8</v>
      </c>
      <c r="B3742" s="2" t="s">
        <v>9</v>
      </c>
      <c r="C3742" s="2" t="s">
        <v>10</v>
      </c>
      <c r="D3742" s="2" t="s">
        <v>20</v>
      </c>
      <c r="E3742" s="3">
        <v>42641</v>
      </c>
      <c r="F3742" s="2" t="s">
        <v>5</v>
      </c>
      <c r="G3742" s="5">
        <v>2</v>
      </c>
      <c r="H3742" s="5">
        <v>12.42</v>
      </c>
      <c r="I3742" s="5">
        <v>24.84</v>
      </c>
      <c r="J3742" s="5">
        <f t="shared" si="58"/>
        <v>4</v>
      </c>
    </row>
    <row r="3743" spans="1:10" x14ac:dyDescent="0.35">
      <c r="A3743" s="2" t="s">
        <v>16</v>
      </c>
      <c r="B3743" s="2" t="s">
        <v>9</v>
      </c>
      <c r="C3743" s="2" t="s">
        <v>10</v>
      </c>
      <c r="D3743" s="2" t="s">
        <v>140</v>
      </c>
      <c r="E3743" s="3">
        <v>42641</v>
      </c>
      <c r="F3743" s="2" t="s">
        <v>5</v>
      </c>
      <c r="G3743" s="5">
        <v>6</v>
      </c>
      <c r="H3743" s="5">
        <v>12.42</v>
      </c>
      <c r="I3743" s="5">
        <v>74.52</v>
      </c>
      <c r="J3743" s="5">
        <f t="shared" si="58"/>
        <v>12</v>
      </c>
    </row>
    <row r="3744" spans="1:10" x14ac:dyDescent="0.35">
      <c r="A3744" s="2" t="s">
        <v>21</v>
      </c>
      <c r="B3744" s="2" t="s">
        <v>551</v>
      </c>
      <c r="C3744" s="2" t="s">
        <v>3</v>
      </c>
      <c r="D3744" s="2" t="s">
        <v>453</v>
      </c>
      <c r="E3744" s="3">
        <v>42642</v>
      </c>
      <c r="F3744" s="2" t="s">
        <v>15</v>
      </c>
      <c r="G3744" s="5">
        <v>3</v>
      </c>
      <c r="H3744" s="5">
        <v>17.829999999999998</v>
      </c>
      <c r="I3744" s="5">
        <v>53.489999999999995</v>
      </c>
      <c r="J3744" s="5">
        <f t="shared" si="58"/>
        <v>10.5</v>
      </c>
    </row>
    <row r="3745" spans="1:10" x14ac:dyDescent="0.35">
      <c r="A3745" s="2" t="s">
        <v>2</v>
      </c>
      <c r="B3745" s="2" t="s">
        <v>6</v>
      </c>
      <c r="C3745" s="2" t="s">
        <v>3</v>
      </c>
      <c r="D3745" s="2" t="s">
        <v>213</v>
      </c>
      <c r="E3745" s="3">
        <v>42642</v>
      </c>
      <c r="F3745" s="2" t="s">
        <v>12</v>
      </c>
      <c r="G3745" s="5">
        <v>6</v>
      </c>
      <c r="H3745" s="5">
        <v>16.32</v>
      </c>
      <c r="I3745" s="5">
        <v>97.92</v>
      </c>
      <c r="J3745" s="5">
        <f t="shared" si="58"/>
        <v>18</v>
      </c>
    </row>
    <row r="3746" spans="1:10" x14ac:dyDescent="0.35">
      <c r="A3746" s="2" t="s">
        <v>16</v>
      </c>
      <c r="B3746" s="2" t="s">
        <v>9</v>
      </c>
      <c r="C3746" s="2" t="s">
        <v>10</v>
      </c>
      <c r="D3746" s="2" t="s">
        <v>513</v>
      </c>
      <c r="E3746" s="3">
        <v>42642</v>
      </c>
      <c r="F3746" s="2" t="s">
        <v>18</v>
      </c>
      <c r="G3746" s="5">
        <v>6</v>
      </c>
      <c r="H3746" s="5">
        <v>53.35</v>
      </c>
      <c r="I3746" s="5">
        <v>320.10000000000002</v>
      </c>
      <c r="J3746" s="5">
        <f t="shared" si="58"/>
        <v>36</v>
      </c>
    </row>
    <row r="3747" spans="1:10" x14ac:dyDescent="0.35">
      <c r="A3747" s="2" t="s">
        <v>37</v>
      </c>
      <c r="B3747" s="2" t="s">
        <v>6</v>
      </c>
      <c r="C3747" s="2" t="s">
        <v>3</v>
      </c>
      <c r="D3747" s="2" t="s">
        <v>137</v>
      </c>
      <c r="E3747" s="3">
        <v>42642</v>
      </c>
      <c r="F3747" s="2" t="s">
        <v>18</v>
      </c>
      <c r="G3747" s="5">
        <v>4</v>
      </c>
      <c r="H3747" s="5">
        <v>53.35</v>
      </c>
      <c r="I3747" s="5">
        <v>213.4</v>
      </c>
      <c r="J3747" s="5">
        <f t="shared" si="58"/>
        <v>24</v>
      </c>
    </row>
    <row r="3748" spans="1:10" x14ac:dyDescent="0.35">
      <c r="A3748" s="2" t="s">
        <v>16</v>
      </c>
      <c r="B3748" s="2" t="s">
        <v>43</v>
      </c>
      <c r="C3748" s="2" t="s">
        <v>10</v>
      </c>
      <c r="D3748" s="2" t="s">
        <v>108</v>
      </c>
      <c r="E3748" s="3">
        <v>42642</v>
      </c>
      <c r="F3748" s="2" t="s">
        <v>5</v>
      </c>
      <c r="G3748" s="5">
        <v>1</v>
      </c>
      <c r="H3748" s="5">
        <v>12.42</v>
      </c>
      <c r="I3748" s="5">
        <v>12.42</v>
      </c>
      <c r="J3748" s="5">
        <f t="shared" si="58"/>
        <v>2</v>
      </c>
    </row>
    <row r="3749" spans="1:10" x14ac:dyDescent="0.35">
      <c r="A3749" s="2" t="s">
        <v>2</v>
      </c>
      <c r="B3749" s="2" t="s">
        <v>6</v>
      </c>
      <c r="C3749" s="2" t="s">
        <v>3</v>
      </c>
      <c r="D3749" s="2" t="s">
        <v>167</v>
      </c>
      <c r="E3749" s="3">
        <v>42642</v>
      </c>
      <c r="F3749" s="2" t="s">
        <v>18</v>
      </c>
      <c r="G3749" s="5">
        <v>10</v>
      </c>
      <c r="H3749" s="5">
        <v>53.35</v>
      </c>
      <c r="I3749" s="5">
        <v>533.5</v>
      </c>
      <c r="J3749" s="5">
        <f t="shared" si="58"/>
        <v>60</v>
      </c>
    </row>
    <row r="3750" spans="1:10" x14ac:dyDescent="0.35">
      <c r="A3750" s="2" t="s">
        <v>2</v>
      </c>
      <c r="B3750" s="2" t="s">
        <v>6</v>
      </c>
      <c r="C3750" s="2" t="s">
        <v>3</v>
      </c>
      <c r="D3750" s="2" t="s">
        <v>526</v>
      </c>
      <c r="E3750" s="3">
        <v>42642</v>
      </c>
      <c r="F3750" s="2" t="s">
        <v>18</v>
      </c>
      <c r="G3750" s="5">
        <v>7</v>
      </c>
      <c r="H3750" s="5">
        <v>53.35</v>
      </c>
      <c r="I3750" s="5">
        <v>373.45</v>
      </c>
      <c r="J3750" s="5">
        <f t="shared" si="58"/>
        <v>42</v>
      </c>
    </row>
    <row r="3751" spans="1:10" x14ac:dyDescent="0.35">
      <c r="A3751" s="2" t="s">
        <v>2</v>
      </c>
      <c r="B3751" s="2" t="s">
        <v>6</v>
      </c>
      <c r="C3751" s="2" t="s">
        <v>3</v>
      </c>
      <c r="D3751" s="2" t="s">
        <v>484</v>
      </c>
      <c r="E3751" s="3">
        <v>42642</v>
      </c>
      <c r="F3751" s="2" t="s">
        <v>5</v>
      </c>
      <c r="G3751" s="5">
        <v>3</v>
      </c>
      <c r="H3751" s="5">
        <v>12.42</v>
      </c>
      <c r="I3751" s="5">
        <v>37.26</v>
      </c>
      <c r="J3751" s="5">
        <f t="shared" si="58"/>
        <v>6</v>
      </c>
    </row>
    <row r="3752" spans="1:10" x14ac:dyDescent="0.35">
      <c r="A3752" s="2" t="s">
        <v>2</v>
      </c>
      <c r="B3752" s="2" t="s">
        <v>551</v>
      </c>
      <c r="C3752" s="2" t="s">
        <v>3</v>
      </c>
      <c r="D3752" s="2" t="s">
        <v>422</v>
      </c>
      <c r="E3752" s="3">
        <v>42642</v>
      </c>
      <c r="F3752" s="2" t="s">
        <v>5</v>
      </c>
      <c r="G3752" s="5">
        <v>10</v>
      </c>
      <c r="H3752" s="5">
        <v>12.42</v>
      </c>
      <c r="I3752" s="5">
        <v>124.2</v>
      </c>
      <c r="J3752" s="5">
        <f t="shared" si="58"/>
        <v>20</v>
      </c>
    </row>
    <row r="3753" spans="1:10" x14ac:dyDescent="0.35">
      <c r="A3753" s="2" t="s">
        <v>2</v>
      </c>
      <c r="B3753" s="2" t="s">
        <v>6</v>
      </c>
      <c r="C3753" s="2" t="s">
        <v>3</v>
      </c>
      <c r="D3753" s="2" t="s">
        <v>211</v>
      </c>
      <c r="E3753" s="3">
        <v>42642</v>
      </c>
      <c r="F3753" s="2" t="s">
        <v>12</v>
      </c>
      <c r="G3753" s="5">
        <v>7</v>
      </c>
      <c r="H3753" s="5">
        <v>16.32</v>
      </c>
      <c r="I3753" s="5">
        <v>114.24000000000001</v>
      </c>
      <c r="J3753" s="5">
        <f t="shared" si="58"/>
        <v>21</v>
      </c>
    </row>
    <row r="3754" spans="1:10" x14ac:dyDescent="0.35">
      <c r="A3754" s="2" t="s">
        <v>8</v>
      </c>
      <c r="B3754" s="2" t="s">
        <v>25</v>
      </c>
      <c r="C3754" s="2" t="s">
        <v>10</v>
      </c>
      <c r="D3754" s="2" t="s">
        <v>106</v>
      </c>
      <c r="E3754" s="3">
        <v>42642</v>
      </c>
      <c r="F3754" s="2" t="s">
        <v>5</v>
      </c>
      <c r="G3754" s="5">
        <v>5</v>
      </c>
      <c r="H3754" s="5">
        <v>12.42</v>
      </c>
      <c r="I3754" s="5">
        <v>62.1</v>
      </c>
      <c r="J3754" s="5">
        <f t="shared" si="58"/>
        <v>10</v>
      </c>
    </row>
    <row r="3755" spans="1:10" x14ac:dyDescent="0.35">
      <c r="A3755" s="2" t="s">
        <v>2</v>
      </c>
      <c r="B3755" s="2" t="s">
        <v>6</v>
      </c>
      <c r="C3755" s="2" t="s">
        <v>3</v>
      </c>
      <c r="D3755" s="2" t="s">
        <v>216</v>
      </c>
      <c r="E3755" s="3">
        <v>42643</v>
      </c>
      <c r="F3755" s="2" t="s">
        <v>5</v>
      </c>
      <c r="G3755" s="5">
        <v>3</v>
      </c>
      <c r="H3755" s="5">
        <v>12.42</v>
      </c>
      <c r="I3755" s="5">
        <v>37.26</v>
      </c>
      <c r="J3755" s="5">
        <f t="shared" si="58"/>
        <v>6</v>
      </c>
    </row>
    <row r="3756" spans="1:10" x14ac:dyDescent="0.35">
      <c r="A3756" s="2" t="s">
        <v>21</v>
      </c>
      <c r="B3756" s="2" t="s">
        <v>549</v>
      </c>
      <c r="C3756" s="2" t="s">
        <v>3</v>
      </c>
      <c r="D3756" s="2" t="s">
        <v>305</v>
      </c>
      <c r="E3756" s="3">
        <v>42643</v>
      </c>
      <c r="F3756" s="2" t="s">
        <v>5</v>
      </c>
      <c r="G3756" s="5">
        <v>9</v>
      </c>
      <c r="H3756" s="5">
        <v>12.42</v>
      </c>
      <c r="I3756" s="5">
        <v>111.78</v>
      </c>
      <c r="J3756" s="5">
        <f t="shared" si="58"/>
        <v>18</v>
      </c>
    </row>
    <row r="3757" spans="1:10" x14ac:dyDescent="0.35">
      <c r="A3757" s="2" t="s">
        <v>8</v>
      </c>
      <c r="B3757" s="2" t="s">
        <v>25</v>
      </c>
      <c r="C3757" s="2" t="s">
        <v>10</v>
      </c>
      <c r="D3757" s="2" t="s">
        <v>71</v>
      </c>
      <c r="E3757" s="3">
        <v>42643</v>
      </c>
      <c r="F3757" s="2" t="s">
        <v>18</v>
      </c>
      <c r="G3757" s="5">
        <v>8</v>
      </c>
      <c r="H3757" s="5">
        <v>53.35</v>
      </c>
      <c r="I3757" s="5">
        <v>426.8</v>
      </c>
      <c r="J3757" s="5">
        <f t="shared" si="58"/>
        <v>48</v>
      </c>
    </row>
    <row r="3758" spans="1:10" x14ac:dyDescent="0.35">
      <c r="A3758" s="2" t="s">
        <v>16</v>
      </c>
      <c r="B3758" s="2" t="s">
        <v>43</v>
      </c>
      <c r="C3758" s="2" t="s">
        <v>10</v>
      </c>
      <c r="D3758" s="2" t="s">
        <v>350</v>
      </c>
      <c r="E3758" s="3">
        <v>42643</v>
      </c>
      <c r="F3758" s="2" t="s">
        <v>5</v>
      </c>
      <c r="G3758" s="5">
        <v>5</v>
      </c>
      <c r="H3758" s="5">
        <v>12.42</v>
      </c>
      <c r="I3758" s="5">
        <v>62.1</v>
      </c>
      <c r="J3758" s="5">
        <f t="shared" si="58"/>
        <v>10</v>
      </c>
    </row>
    <row r="3759" spans="1:10" x14ac:dyDescent="0.35">
      <c r="A3759" s="2" t="s">
        <v>2</v>
      </c>
      <c r="B3759" s="2" t="s">
        <v>551</v>
      </c>
      <c r="C3759" s="2" t="s">
        <v>3</v>
      </c>
      <c r="D3759" s="2" t="s">
        <v>77</v>
      </c>
      <c r="E3759" s="3">
        <v>42643</v>
      </c>
      <c r="F3759" s="2" t="s">
        <v>5</v>
      </c>
      <c r="G3759" s="5">
        <v>7</v>
      </c>
      <c r="H3759" s="5">
        <v>12.42</v>
      </c>
      <c r="I3759" s="5">
        <v>86.94</v>
      </c>
      <c r="J3759" s="5">
        <f t="shared" si="58"/>
        <v>14</v>
      </c>
    </row>
    <row r="3760" spans="1:10" x14ac:dyDescent="0.35">
      <c r="A3760" s="2" t="s">
        <v>2</v>
      </c>
      <c r="B3760" s="2" t="s">
        <v>550</v>
      </c>
      <c r="C3760" s="2" t="s">
        <v>3</v>
      </c>
      <c r="D3760" s="2" t="s">
        <v>36</v>
      </c>
      <c r="E3760" s="3">
        <v>42643</v>
      </c>
      <c r="F3760" s="2" t="s">
        <v>18</v>
      </c>
      <c r="G3760" s="5">
        <v>1</v>
      </c>
      <c r="H3760" s="5">
        <v>53.35</v>
      </c>
      <c r="I3760" s="5">
        <v>53.35</v>
      </c>
      <c r="J3760" s="5">
        <f t="shared" si="58"/>
        <v>6</v>
      </c>
    </row>
    <row r="3761" spans="1:10" x14ac:dyDescent="0.35">
      <c r="A3761" s="2" t="s">
        <v>8</v>
      </c>
      <c r="B3761" s="2" t="s">
        <v>9</v>
      </c>
      <c r="C3761" s="2" t="s">
        <v>10</v>
      </c>
      <c r="D3761" s="2" t="s">
        <v>384</v>
      </c>
      <c r="E3761" s="3">
        <v>42643</v>
      </c>
      <c r="F3761" s="2" t="s">
        <v>5</v>
      </c>
      <c r="G3761" s="5">
        <v>8</v>
      </c>
      <c r="H3761" s="5">
        <v>12.42</v>
      </c>
      <c r="I3761" s="5">
        <v>99.36</v>
      </c>
      <c r="J3761" s="5">
        <f t="shared" si="58"/>
        <v>16</v>
      </c>
    </row>
    <row r="3762" spans="1:10" x14ac:dyDescent="0.35">
      <c r="A3762" s="2" t="s">
        <v>2</v>
      </c>
      <c r="B3762" s="2" t="s">
        <v>6</v>
      </c>
      <c r="C3762" s="2" t="s">
        <v>3</v>
      </c>
      <c r="D3762" s="2" t="s">
        <v>506</v>
      </c>
      <c r="E3762" s="3">
        <v>42643</v>
      </c>
      <c r="F3762" s="2" t="s">
        <v>5</v>
      </c>
      <c r="G3762" s="5">
        <v>2</v>
      </c>
      <c r="H3762" s="5">
        <v>12.42</v>
      </c>
      <c r="I3762" s="5">
        <v>24.84</v>
      </c>
      <c r="J3762" s="5">
        <f t="shared" si="58"/>
        <v>4</v>
      </c>
    </row>
    <row r="3763" spans="1:10" x14ac:dyDescent="0.35">
      <c r="A3763" s="2" t="s">
        <v>16</v>
      </c>
      <c r="B3763" s="2" t="s">
        <v>9</v>
      </c>
      <c r="C3763" s="2" t="s">
        <v>10</v>
      </c>
      <c r="D3763" s="2" t="s">
        <v>419</v>
      </c>
      <c r="E3763" s="3">
        <v>42643</v>
      </c>
      <c r="F3763" s="2" t="s">
        <v>5</v>
      </c>
      <c r="G3763" s="5">
        <v>1</v>
      </c>
      <c r="H3763" s="5">
        <v>12.42</v>
      </c>
      <c r="I3763" s="5">
        <v>12.42</v>
      </c>
      <c r="J3763" s="5">
        <f t="shared" si="58"/>
        <v>2</v>
      </c>
    </row>
    <row r="3764" spans="1:10" x14ac:dyDescent="0.35">
      <c r="A3764" s="2" t="s">
        <v>21</v>
      </c>
      <c r="B3764" s="2" t="s">
        <v>550</v>
      </c>
      <c r="C3764" s="2" t="s">
        <v>3</v>
      </c>
      <c r="D3764" s="2" t="s">
        <v>49</v>
      </c>
      <c r="E3764" s="3">
        <v>42643</v>
      </c>
      <c r="F3764" s="2" t="s">
        <v>5</v>
      </c>
      <c r="G3764" s="5">
        <v>9</v>
      </c>
      <c r="H3764" s="5">
        <v>12.42</v>
      </c>
      <c r="I3764" s="5">
        <v>111.78</v>
      </c>
      <c r="J3764" s="5">
        <f t="shared" si="58"/>
        <v>18</v>
      </c>
    </row>
    <row r="3765" spans="1:10" x14ac:dyDescent="0.35">
      <c r="A3765" s="2" t="s">
        <v>2</v>
      </c>
      <c r="B3765" s="2" t="s">
        <v>551</v>
      </c>
      <c r="C3765" s="2" t="s">
        <v>3</v>
      </c>
      <c r="D3765" s="2" t="s">
        <v>256</v>
      </c>
      <c r="E3765" s="3">
        <v>42644</v>
      </c>
      <c r="F3765" s="2" t="s">
        <v>15</v>
      </c>
      <c r="G3765" s="5">
        <v>2</v>
      </c>
      <c r="H3765" s="5">
        <v>17.829999999999998</v>
      </c>
      <c r="I3765" s="5">
        <v>35.659999999999997</v>
      </c>
      <c r="J3765" s="5">
        <f t="shared" si="58"/>
        <v>7</v>
      </c>
    </row>
    <row r="3766" spans="1:10" x14ac:dyDescent="0.35">
      <c r="A3766" s="2" t="s">
        <v>2</v>
      </c>
      <c r="B3766" s="2" t="s">
        <v>6</v>
      </c>
      <c r="C3766" s="2" t="s">
        <v>3</v>
      </c>
      <c r="D3766" s="2" t="s">
        <v>469</v>
      </c>
      <c r="E3766" s="3">
        <v>42644</v>
      </c>
      <c r="F3766" s="2" t="s">
        <v>5</v>
      </c>
      <c r="G3766" s="5">
        <v>6</v>
      </c>
      <c r="H3766" s="5">
        <v>12.42</v>
      </c>
      <c r="I3766" s="5">
        <v>74.52</v>
      </c>
      <c r="J3766" s="5">
        <f t="shared" si="58"/>
        <v>12</v>
      </c>
    </row>
    <row r="3767" spans="1:10" x14ac:dyDescent="0.35">
      <c r="A3767" s="2" t="s">
        <v>2</v>
      </c>
      <c r="B3767" s="2" t="s">
        <v>550</v>
      </c>
      <c r="C3767" s="2" t="s">
        <v>3</v>
      </c>
      <c r="D3767" s="2" t="s">
        <v>368</v>
      </c>
      <c r="E3767" s="3">
        <v>42644</v>
      </c>
      <c r="F3767" s="2" t="s">
        <v>5</v>
      </c>
      <c r="G3767" s="5">
        <v>7</v>
      </c>
      <c r="H3767" s="5">
        <v>12.42</v>
      </c>
      <c r="I3767" s="5">
        <v>86.94</v>
      </c>
      <c r="J3767" s="5">
        <f t="shared" si="58"/>
        <v>14</v>
      </c>
    </row>
    <row r="3768" spans="1:10" x14ac:dyDescent="0.35">
      <c r="A3768" s="2" t="s">
        <v>16</v>
      </c>
      <c r="B3768" s="2" t="s">
        <v>9</v>
      </c>
      <c r="C3768" s="2" t="s">
        <v>10</v>
      </c>
      <c r="D3768" s="2" t="s">
        <v>148</v>
      </c>
      <c r="E3768" s="3">
        <v>42644</v>
      </c>
      <c r="F3768" s="2" t="s">
        <v>5</v>
      </c>
      <c r="G3768" s="5">
        <v>10</v>
      </c>
      <c r="H3768" s="5">
        <v>12.42</v>
      </c>
      <c r="I3768" s="5">
        <v>124.2</v>
      </c>
      <c r="J3768" s="5">
        <f t="shared" si="58"/>
        <v>20</v>
      </c>
    </row>
    <row r="3769" spans="1:10" x14ac:dyDescent="0.35">
      <c r="A3769" s="2" t="s">
        <v>37</v>
      </c>
      <c r="B3769" s="2" t="s">
        <v>6</v>
      </c>
      <c r="C3769" s="2" t="s">
        <v>3</v>
      </c>
      <c r="D3769" s="2" t="s">
        <v>217</v>
      </c>
      <c r="E3769" s="3">
        <v>42644</v>
      </c>
      <c r="F3769" s="2" t="s">
        <v>5</v>
      </c>
      <c r="G3769" s="5">
        <v>1</v>
      </c>
      <c r="H3769" s="5">
        <v>12.42</v>
      </c>
      <c r="I3769" s="5">
        <v>12.42</v>
      </c>
      <c r="J3769" s="5">
        <f t="shared" si="58"/>
        <v>2</v>
      </c>
    </row>
    <row r="3770" spans="1:10" x14ac:dyDescent="0.35">
      <c r="A3770" s="2" t="s">
        <v>8</v>
      </c>
      <c r="B3770" s="2" t="s">
        <v>9</v>
      </c>
      <c r="C3770" s="2" t="s">
        <v>10</v>
      </c>
      <c r="D3770" s="2" t="s">
        <v>331</v>
      </c>
      <c r="E3770" s="3">
        <v>42644</v>
      </c>
      <c r="F3770" s="2" t="s">
        <v>5</v>
      </c>
      <c r="G3770" s="5">
        <v>8</v>
      </c>
      <c r="H3770" s="5">
        <v>12.42</v>
      </c>
      <c r="I3770" s="5">
        <v>99.36</v>
      </c>
      <c r="J3770" s="5">
        <f t="shared" si="58"/>
        <v>16</v>
      </c>
    </row>
    <row r="3771" spans="1:10" x14ac:dyDescent="0.35">
      <c r="A3771" s="2" t="s">
        <v>8</v>
      </c>
      <c r="B3771" s="2" t="s">
        <v>25</v>
      </c>
      <c r="C3771" s="2" t="s">
        <v>10</v>
      </c>
      <c r="D3771" s="2" t="s">
        <v>299</v>
      </c>
      <c r="E3771" s="3">
        <v>42644</v>
      </c>
      <c r="F3771" s="2" t="s">
        <v>12</v>
      </c>
      <c r="G3771" s="5">
        <v>6</v>
      </c>
      <c r="H3771" s="5">
        <v>16.32</v>
      </c>
      <c r="I3771" s="5">
        <v>97.92</v>
      </c>
      <c r="J3771" s="5">
        <f t="shared" si="58"/>
        <v>18</v>
      </c>
    </row>
    <row r="3772" spans="1:10" x14ac:dyDescent="0.35">
      <c r="A3772" s="2" t="s">
        <v>16</v>
      </c>
      <c r="B3772" s="2" t="s">
        <v>43</v>
      </c>
      <c r="C3772" s="2" t="s">
        <v>10</v>
      </c>
      <c r="D3772" s="2" t="s">
        <v>227</v>
      </c>
      <c r="E3772" s="3">
        <v>42644</v>
      </c>
      <c r="F3772" s="2" t="s">
        <v>5</v>
      </c>
      <c r="G3772" s="5">
        <v>1</v>
      </c>
      <c r="H3772" s="5">
        <v>12.42</v>
      </c>
      <c r="I3772" s="5">
        <v>12.42</v>
      </c>
      <c r="J3772" s="5">
        <f t="shared" si="58"/>
        <v>2</v>
      </c>
    </row>
    <row r="3773" spans="1:10" x14ac:dyDescent="0.35">
      <c r="A3773" s="2" t="s">
        <v>8</v>
      </c>
      <c r="B3773" s="2" t="s">
        <v>112</v>
      </c>
      <c r="C3773" s="2" t="s">
        <v>10</v>
      </c>
      <c r="D3773" s="2" t="s">
        <v>278</v>
      </c>
      <c r="E3773" s="3">
        <v>42644</v>
      </c>
      <c r="F3773" s="2" t="s">
        <v>5</v>
      </c>
      <c r="G3773" s="5">
        <v>8</v>
      </c>
      <c r="H3773" s="5">
        <v>12.42</v>
      </c>
      <c r="I3773" s="5">
        <v>99.36</v>
      </c>
      <c r="J3773" s="5">
        <f t="shared" si="58"/>
        <v>16</v>
      </c>
    </row>
    <row r="3774" spans="1:10" x14ac:dyDescent="0.35">
      <c r="A3774" s="2" t="s">
        <v>16</v>
      </c>
      <c r="B3774" s="2" t="s">
        <v>9</v>
      </c>
      <c r="C3774" s="2" t="s">
        <v>10</v>
      </c>
      <c r="D3774" s="2" t="s">
        <v>228</v>
      </c>
      <c r="E3774" s="3">
        <v>42644</v>
      </c>
      <c r="F3774" s="2" t="s">
        <v>15</v>
      </c>
      <c r="G3774" s="5">
        <v>4</v>
      </c>
      <c r="H3774" s="5">
        <v>17.829999999999998</v>
      </c>
      <c r="I3774" s="5">
        <v>71.319999999999993</v>
      </c>
      <c r="J3774" s="5">
        <f t="shared" si="58"/>
        <v>14</v>
      </c>
    </row>
    <row r="3775" spans="1:10" x14ac:dyDescent="0.35">
      <c r="A3775" s="2" t="s">
        <v>2</v>
      </c>
      <c r="B3775" s="2" t="s">
        <v>551</v>
      </c>
      <c r="C3775" s="2" t="s">
        <v>3</v>
      </c>
      <c r="D3775" s="2" t="s">
        <v>353</v>
      </c>
      <c r="E3775" s="3">
        <v>42644</v>
      </c>
      <c r="F3775" s="2" t="s">
        <v>15</v>
      </c>
      <c r="G3775" s="5">
        <v>3</v>
      </c>
      <c r="H3775" s="5">
        <v>17.829999999999998</v>
      </c>
      <c r="I3775" s="5">
        <v>53.489999999999995</v>
      </c>
      <c r="J3775" s="5">
        <f t="shared" si="58"/>
        <v>10.5</v>
      </c>
    </row>
    <row r="3776" spans="1:10" x14ac:dyDescent="0.35">
      <c r="A3776" s="2" t="s">
        <v>21</v>
      </c>
      <c r="B3776" s="2" t="s">
        <v>551</v>
      </c>
      <c r="C3776" s="2" t="s">
        <v>3</v>
      </c>
      <c r="D3776" s="2" t="s">
        <v>160</v>
      </c>
      <c r="E3776" s="3">
        <v>42644</v>
      </c>
      <c r="F3776" s="2" t="s">
        <v>5</v>
      </c>
      <c r="G3776" s="5">
        <v>10</v>
      </c>
      <c r="H3776" s="5">
        <v>12.42</v>
      </c>
      <c r="I3776" s="5">
        <v>124.2</v>
      </c>
      <c r="J3776" s="5">
        <f t="shared" si="58"/>
        <v>20</v>
      </c>
    </row>
    <row r="3777" spans="1:10" x14ac:dyDescent="0.35">
      <c r="A3777" s="2" t="s">
        <v>21</v>
      </c>
      <c r="B3777" s="2" t="s">
        <v>6</v>
      </c>
      <c r="C3777" s="2" t="s">
        <v>3</v>
      </c>
      <c r="D3777" s="2" t="s">
        <v>251</v>
      </c>
      <c r="E3777" s="3">
        <v>42644</v>
      </c>
      <c r="F3777" s="2" t="s">
        <v>5</v>
      </c>
      <c r="G3777" s="5">
        <v>5</v>
      </c>
      <c r="H3777" s="5">
        <v>12.42</v>
      </c>
      <c r="I3777" s="5">
        <v>62.1</v>
      </c>
      <c r="J3777" s="5">
        <f t="shared" si="58"/>
        <v>10</v>
      </c>
    </row>
    <row r="3778" spans="1:10" x14ac:dyDescent="0.35">
      <c r="A3778" s="2" t="s">
        <v>2</v>
      </c>
      <c r="B3778" s="2" t="s">
        <v>550</v>
      </c>
      <c r="C3778" s="2" t="s">
        <v>3</v>
      </c>
      <c r="D3778" s="2" t="s">
        <v>533</v>
      </c>
      <c r="E3778" s="3">
        <v>42644</v>
      </c>
      <c r="F3778" s="2" t="s">
        <v>12</v>
      </c>
      <c r="G3778" s="5">
        <v>8</v>
      </c>
      <c r="H3778" s="5">
        <v>16.32</v>
      </c>
      <c r="I3778" s="5">
        <v>130.56</v>
      </c>
      <c r="J3778" s="5">
        <f t="shared" si="58"/>
        <v>24</v>
      </c>
    </row>
    <row r="3779" spans="1:10" x14ac:dyDescent="0.35">
      <c r="A3779" s="2" t="s">
        <v>2</v>
      </c>
      <c r="B3779" s="2" t="s">
        <v>549</v>
      </c>
      <c r="C3779" s="2" t="s">
        <v>3</v>
      </c>
      <c r="D3779" s="2" t="s">
        <v>69</v>
      </c>
      <c r="E3779" s="3">
        <v>42644</v>
      </c>
      <c r="F3779" s="2" t="s">
        <v>18</v>
      </c>
      <c r="G3779" s="5">
        <v>5</v>
      </c>
      <c r="H3779" s="5">
        <v>53.35</v>
      </c>
      <c r="I3779" s="5">
        <v>266.75</v>
      </c>
      <c r="J3779" s="5">
        <f t="shared" ref="J3779:J3842" si="59">IF(F3779="Junk",G3779*2,IF(F3779="Stuff",G3779*3,IF(F3779="Things",G3779*3.5,G3779*6)))</f>
        <v>30</v>
      </c>
    </row>
    <row r="3780" spans="1:10" x14ac:dyDescent="0.35">
      <c r="A3780" s="2" t="s">
        <v>37</v>
      </c>
      <c r="B3780" s="2" t="s">
        <v>6</v>
      </c>
      <c r="C3780" s="2" t="s">
        <v>3</v>
      </c>
      <c r="D3780" s="2" t="s">
        <v>439</v>
      </c>
      <c r="E3780" s="3">
        <v>42645</v>
      </c>
      <c r="F3780" s="2" t="s">
        <v>5</v>
      </c>
      <c r="G3780" s="5">
        <v>4</v>
      </c>
      <c r="H3780" s="5">
        <v>12.42</v>
      </c>
      <c r="I3780" s="5">
        <v>49.68</v>
      </c>
      <c r="J3780" s="5">
        <f t="shared" si="59"/>
        <v>8</v>
      </c>
    </row>
    <row r="3781" spans="1:10" x14ac:dyDescent="0.35">
      <c r="A3781" s="2" t="s">
        <v>21</v>
      </c>
      <c r="B3781" s="2" t="s">
        <v>550</v>
      </c>
      <c r="C3781" s="2" t="s">
        <v>3</v>
      </c>
      <c r="D3781" s="2" t="s">
        <v>224</v>
      </c>
      <c r="E3781" s="3">
        <v>42645</v>
      </c>
      <c r="F3781" s="2" t="s">
        <v>5</v>
      </c>
      <c r="G3781" s="5">
        <v>6</v>
      </c>
      <c r="H3781" s="5">
        <v>12.42</v>
      </c>
      <c r="I3781" s="5">
        <v>74.52</v>
      </c>
      <c r="J3781" s="5">
        <f t="shared" si="59"/>
        <v>12</v>
      </c>
    </row>
    <row r="3782" spans="1:10" x14ac:dyDescent="0.35">
      <c r="A3782" s="2" t="s">
        <v>2</v>
      </c>
      <c r="B3782" s="2" t="s">
        <v>551</v>
      </c>
      <c r="C3782" s="2" t="s">
        <v>3</v>
      </c>
      <c r="D3782" s="2" t="s">
        <v>286</v>
      </c>
      <c r="E3782" s="3">
        <v>42645</v>
      </c>
      <c r="F3782" s="2" t="s">
        <v>5</v>
      </c>
      <c r="G3782" s="5">
        <v>6</v>
      </c>
      <c r="H3782" s="5">
        <v>12.42</v>
      </c>
      <c r="I3782" s="5">
        <v>74.52</v>
      </c>
      <c r="J3782" s="5">
        <f t="shared" si="59"/>
        <v>12</v>
      </c>
    </row>
    <row r="3783" spans="1:10" x14ac:dyDescent="0.35">
      <c r="A3783" s="2" t="s">
        <v>16</v>
      </c>
      <c r="B3783" s="2" t="s">
        <v>25</v>
      </c>
      <c r="C3783" s="2" t="s">
        <v>10</v>
      </c>
      <c r="D3783" s="2" t="s">
        <v>266</v>
      </c>
      <c r="E3783" s="3">
        <v>42645</v>
      </c>
      <c r="F3783" s="2" t="s">
        <v>18</v>
      </c>
      <c r="G3783" s="5">
        <v>10</v>
      </c>
      <c r="H3783" s="5">
        <v>53.35</v>
      </c>
      <c r="I3783" s="5">
        <v>533.5</v>
      </c>
      <c r="J3783" s="5">
        <f t="shared" si="59"/>
        <v>60</v>
      </c>
    </row>
    <row r="3784" spans="1:10" x14ac:dyDescent="0.35">
      <c r="A3784" s="2" t="s">
        <v>16</v>
      </c>
      <c r="B3784" s="2" t="s">
        <v>25</v>
      </c>
      <c r="C3784" s="2" t="s">
        <v>10</v>
      </c>
      <c r="D3784" s="2" t="s">
        <v>120</v>
      </c>
      <c r="E3784" s="3">
        <v>42645</v>
      </c>
      <c r="F3784" s="2" t="s">
        <v>12</v>
      </c>
      <c r="G3784" s="5">
        <v>3</v>
      </c>
      <c r="H3784" s="5">
        <v>16.32</v>
      </c>
      <c r="I3784" s="5">
        <v>48.96</v>
      </c>
      <c r="J3784" s="5">
        <f t="shared" si="59"/>
        <v>9</v>
      </c>
    </row>
    <row r="3785" spans="1:10" x14ac:dyDescent="0.35">
      <c r="A3785" s="2" t="s">
        <v>16</v>
      </c>
      <c r="B3785" s="2" t="s">
        <v>43</v>
      </c>
      <c r="C3785" s="2" t="s">
        <v>10</v>
      </c>
      <c r="D3785" s="2" t="s">
        <v>188</v>
      </c>
      <c r="E3785" s="3">
        <v>42645</v>
      </c>
      <c r="F3785" s="2" t="s">
        <v>18</v>
      </c>
      <c r="G3785" s="5">
        <v>2</v>
      </c>
      <c r="H3785" s="5">
        <v>53.35</v>
      </c>
      <c r="I3785" s="5">
        <v>106.7</v>
      </c>
      <c r="J3785" s="5">
        <f t="shared" si="59"/>
        <v>12</v>
      </c>
    </row>
    <row r="3786" spans="1:10" x14ac:dyDescent="0.35">
      <c r="A3786" s="2" t="s">
        <v>16</v>
      </c>
      <c r="B3786" s="2" t="s">
        <v>112</v>
      </c>
      <c r="C3786" s="2" t="s">
        <v>10</v>
      </c>
      <c r="D3786" s="2" t="s">
        <v>445</v>
      </c>
      <c r="E3786" s="3">
        <v>42645</v>
      </c>
      <c r="F3786" s="2" t="s">
        <v>5</v>
      </c>
      <c r="G3786" s="5">
        <v>2</v>
      </c>
      <c r="H3786" s="5">
        <v>12.42</v>
      </c>
      <c r="I3786" s="5">
        <v>24.84</v>
      </c>
      <c r="J3786" s="5">
        <f t="shared" si="59"/>
        <v>4</v>
      </c>
    </row>
    <row r="3787" spans="1:10" x14ac:dyDescent="0.35">
      <c r="A3787" s="2" t="s">
        <v>8</v>
      </c>
      <c r="B3787" s="2" t="s">
        <v>25</v>
      </c>
      <c r="C3787" s="2" t="s">
        <v>10</v>
      </c>
      <c r="D3787" s="2" t="s">
        <v>268</v>
      </c>
      <c r="E3787" s="3">
        <v>42645</v>
      </c>
      <c r="F3787" s="2" t="s">
        <v>5</v>
      </c>
      <c r="G3787" s="5">
        <v>9</v>
      </c>
      <c r="H3787" s="5">
        <v>12.42</v>
      </c>
      <c r="I3787" s="5">
        <v>111.78</v>
      </c>
      <c r="J3787" s="5">
        <f t="shared" si="59"/>
        <v>18</v>
      </c>
    </row>
    <row r="3788" spans="1:10" x14ac:dyDescent="0.35">
      <c r="A3788" s="2" t="s">
        <v>16</v>
      </c>
      <c r="B3788" s="2" t="s">
        <v>43</v>
      </c>
      <c r="C3788" s="2" t="s">
        <v>10</v>
      </c>
      <c r="D3788" s="2" t="s">
        <v>188</v>
      </c>
      <c r="E3788" s="3">
        <v>42645</v>
      </c>
      <c r="F3788" s="2" t="s">
        <v>18</v>
      </c>
      <c r="G3788" s="5">
        <v>10</v>
      </c>
      <c r="H3788" s="5">
        <v>53.35</v>
      </c>
      <c r="I3788" s="5">
        <v>533.5</v>
      </c>
      <c r="J3788" s="5">
        <f t="shared" si="59"/>
        <v>60</v>
      </c>
    </row>
    <row r="3789" spans="1:10" x14ac:dyDescent="0.35">
      <c r="A3789" s="2" t="s">
        <v>37</v>
      </c>
      <c r="B3789" s="2" t="s">
        <v>6</v>
      </c>
      <c r="C3789" s="2" t="s">
        <v>3</v>
      </c>
      <c r="D3789" s="2" t="s">
        <v>65</v>
      </c>
      <c r="E3789" s="3">
        <v>42645</v>
      </c>
      <c r="F3789" s="2" t="s">
        <v>5</v>
      </c>
      <c r="G3789" s="5">
        <v>10</v>
      </c>
      <c r="H3789" s="5">
        <v>12.42</v>
      </c>
      <c r="I3789" s="5">
        <v>124.2</v>
      </c>
      <c r="J3789" s="5">
        <f t="shared" si="59"/>
        <v>20</v>
      </c>
    </row>
    <row r="3790" spans="1:10" x14ac:dyDescent="0.35">
      <c r="A3790" s="2" t="s">
        <v>2</v>
      </c>
      <c r="B3790" s="2" t="s">
        <v>550</v>
      </c>
      <c r="C3790" s="2" t="s">
        <v>3</v>
      </c>
      <c r="D3790" s="2" t="s">
        <v>507</v>
      </c>
      <c r="E3790" s="3">
        <v>42645</v>
      </c>
      <c r="F3790" s="2" t="s">
        <v>5</v>
      </c>
      <c r="G3790" s="5">
        <v>4</v>
      </c>
      <c r="H3790" s="5">
        <v>12.42</v>
      </c>
      <c r="I3790" s="5">
        <v>49.68</v>
      </c>
      <c r="J3790" s="5">
        <f t="shared" si="59"/>
        <v>8</v>
      </c>
    </row>
    <row r="3791" spans="1:10" x14ac:dyDescent="0.35">
      <c r="A3791" s="2" t="s">
        <v>2</v>
      </c>
      <c r="B3791" s="2" t="s">
        <v>6</v>
      </c>
      <c r="C3791" s="2" t="s">
        <v>3</v>
      </c>
      <c r="D3791" s="2" t="s">
        <v>323</v>
      </c>
      <c r="E3791" s="3">
        <v>42645</v>
      </c>
      <c r="F3791" s="2" t="s">
        <v>18</v>
      </c>
      <c r="G3791" s="5">
        <v>3</v>
      </c>
      <c r="H3791" s="5">
        <v>53.35</v>
      </c>
      <c r="I3791" s="5">
        <v>160.05000000000001</v>
      </c>
      <c r="J3791" s="5">
        <f t="shared" si="59"/>
        <v>18</v>
      </c>
    </row>
    <row r="3792" spans="1:10" x14ac:dyDescent="0.35">
      <c r="A3792" s="2" t="s">
        <v>2</v>
      </c>
      <c r="B3792" s="2" t="s">
        <v>6</v>
      </c>
      <c r="C3792" s="2" t="s">
        <v>3</v>
      </c>
      <c r="D3792" s="2" t="s">
        <v>124</v>
      </c>
      <c r="E3792" s="3">
        <v>42645</v>
      </c>
      <c r="F3792" s="2" t="s">
        <v>12</v>
      </c>
      <c r="G3792" s="5">
        <v>8</v>
      </c>
      <c r="H3792" s="5">
        <v>16.32</v>
      </c>
      <c r="I3792" s="5">
        <v>130.56</v>
      </c>
      <c r="J3792" s="5">
        <f t="shared" si="59"/>
        <v>24</v>
      </c>
    </row>
    <row r="3793" spans="1:10" x14ac:dyDescent="0.35">
      <c r="A3793" s="2" t="s">
        <v>8</v>
      </c>
      <c r="B3793" s="2" t="s">
        <v>9</v>
      </c>
      <c r="C3793" s="2" t="s">
        <v>10</v>
      </c>
      <c r="D3793" s="2" t="s">
        <v>450</v>
      </c>
      <c r="E3793" s="3">
        <v>42645</v>
      </c>
      <c r="F3793" s="2" t="s">
        <v>18</v>
      </c>
      <c r="G3793" s="5">
        <v>3</v>
      </c>
      <c r="H3793" s="5">
        <v>53.35</v>
      </c>
      <c r="I3793" s="5">
        <v>160.05000000000001</v>
      </c>
      <c r="J3793" s="5">
        <f t="shared" si="59"/>
        <v>18</v>
      </c>
    </row>
    <row r="3794" spans="1:10" x14ac:dyDescent="0.35">
      <c r="A3794" s="2" t="s">
        <v>2</v>
      </c>
      <c r="B3794" s="2" t="s">
        <v>550</v>
      </c>
      <c r="C3794" s="2" t="s">
        <v>3</v>
      </c>
      <c r="D3794" s="2" t="s">
        <v>279</v>
      </c>
      <c r="E3794" s="3">
        <v>42645</v>
      </c>
      <c r="F3794" s="2" t="s">
        <v>5</v>
      </c>
      <c r="G3794" s="5">
        <v>8</v>
      </c>
      <c r="H3794" s="5">
        <v>12.42</v>
      </c>
      <c r="I3794" s="5">
        <v>99.36</v>
      </c>
      <c r="J3794" s="5">
        <f t="shared" si="59"/>
        <v>16</v>
      </c>
    </row>
    <row r="3795" spans="1:10" x14ac:dyDescent="0.35">
      <c r="A3795" s="2" t="s">
        <v>16</v>
      </c>
      <c r="B3795" s="2" t="s">
        <v>9</v>
      </c>
      <c r="C3795" s="2" t="s">
        <v>10</v>
      </c>
      <c r="D3795" s="2" t="s">
        <v>391</v>
      </c>
      <c r="E3795" s="3">
        <v>42646</v>
      </c>
      <c r="F3795" s="2" t="s">
        <v>15</v>
      </c>
      <c r="G3795" s="5">
        <v>6</v>
      </c>
      <c r="H3795" s="5">
        <v>17.829999999999998</v>
      </c>
      <c r="I3795" s="5">
        <v>106.97999999999999</v>
      </c>
      <c r="J3795" s="5">
        <f t="shared" si="59"/>
        <v>21</v>
      </c>
    </row>
    <row r="3796" spans="1:10" x14ac:dyDescent="0.35">
      <c r="A3796" s="2" t="s">
        <v>37</v>
      </c>
      <c r="B3796" s="2" t="s">
        <v>6</v>
      </c>
      <c r="C3796" s="2" t="s">
        <v>3</v>
      </c>
      <c r="D3796" s="2" t="s">
        <v>511</v>
      </c>
      <c r="E3796" s="3">
        <v>42646</v>
      </c>
      <c r="F3796" s="2" t="s">
        <v>15</v>
      </c>
      <c r="G3796" s="5">
        <v>1</v>
      </c>
      <c r="H3796" s="5">
        <v>17.829999999999998</v>
      </c>
      <c r="I3796" s="5">
        <v>17.829999999999998</v>
      </c>
      <c r="J3796" s="5">
        <f t="shared" si="59"/>
        <v>3.5</v>
      </c>
    </row>
    <row r="3797" spans="1:10" x14ac:dyDescent="0.35">
      <c r="A3797" s="2" t="s">
        <v>2</v>
      </c>
      <c r="B3797" s="2" t="s">
        <v>551</v>
      </c>
      <c r="C3797" s="2" t="s">
        <v>3</v>
      </c>
      <c r="D3797" s="2" t="s">
        <v>409</v>
      </c>
      <c r="E3797" s="3">
        <v>42646</v>
      </c>
      <c r="F3797" s="2" t="s">
        <v>18</v>
      </c>
      <c r="G3797" s="5">
        <v>4</v>
      </c>
      <c r="H3797" s="5">
        <v>53.35</v>
      </c>
      <c r="I3797" s="5">
        <v>213.4</v>
      </c>
      <c r="J3797" s="5">
        <f t="shared" si="59"/>
        <v>24</v>
      </c>
    </row>
    <row r="3798" spans="1:10" x14ac:dyDescent="0.35">
      <c r="A3798" s="2" t="s">
        <v>2</v>
      </c>
      <c r="B3798" s="2" t="s">
        <v>551</v>
      </c>
      <c r="C3798" s="2" t="s">
        <v>3</v>
      </c>
      <c r="D3798" s="2" t="s">
        <v>203</v>
      </c>
      <c r="E3798" s="3">
        <v>42646</v>
      </c>
      <c r="F3798" s="2" t="s">
        <v>5</v>
      </c>
      <c r="G3798" s="5">
        <v>7</v>
      </c>
      <c r="H3798" s="5">
        <v>12.42</v>
      </c>
      <c r="I3798" s="5">
        <v>86.94</v>
      </c>
      <c r="J3798" s="5">
        <f t="shared" si="59"/>
        <v>14</v>
      </c>
    </row>
    <row r="3799" spans="1:10" x14ac:dyDescent="0.35">
      <c r="A3799" s="2" t="s">
        <v>16</v>
      </c>
      <c r="B3799" s="2" t="s">
        <v>9</v>
      </c>
      <c r="C3799" s="2" t="s">
        <v>10</v>
      </c>
      <c r="D3799" s="2" t="s">
        <v>513</v>
      </c>
      <c r="E3799" s="3">
        <v>42646</v>
      </c>
      <c r="F3799" s="2" t="s">
        <v>18</v>
      </c>
      <c r="G3799" s="5">
        <v>8</v>
      </c>
      <c r="H3799" s="5">
        <v>53.35</v>
      </c>
      <c r="I3799" s="5">
        <v>426.8</v>
      </c>
      <c r="J3799" s="5">
        <f t="shared" si="59"/>
        <v>48</v>
      </c>
    </row>
    <row r="3800" spans="1:10" x14ac:dyDescent="0.35">
      <c r="A3800" s="2" t="s">
        <v>2</v>
      </c>
      <c r="B3800" s="2" t="s">
        <v>6</v>
      </c>
      <c r="C3800" s="2" t="s">
        <v>3</v>
      </c>
      <c r="D3800" s="2" t="s">
        <v>514</v>
      </c>
      <c r="E3800" s="3">
        <v>42646</v>
      </c>
      <c r="F3800" s="2" t="s">
        <v>5</v>
      </c>
      <c r="G3800" s="5">
        <v>2</v>
      </c>
      <c r="H3800" s="5">
        <v>12.42</v>
      </c>
      <c r="I3800" s="5">
        <v>24.84</v>
      </c>
      <c r="J3800" s="5">
        <f t="shared" si="59"/>
        <v>4</v>
      </c>
    </row>
    <row r="3801" spans="1:10" x14ac:dyDescent="0.35">
      <c r="A3801" s="2" t="s">
        <v>21</v>
      </c>
      <c r="B3801" s="2" t="s">
        <v>549</v>
      </c>
      <c r="C3801" s="2" t="s">
        <v>3</v>
      </c>
      <c r="D3801" s="2" t="s">
        <v>153</v>
      </c>
      <c r="E3801" s="3">
        <v>42646</v>
      </c>
      <c r="F3801" s="2" t="s">
        <v>5</v>
      </c>
      <c r="G3801" s="5">
        <v>3</v>
      </c>
      <c r="H3801" s="5">
        <v>12.42</v>
      </c>
      <c r="I3801" s="5">
        <v>37.26</v>
      </c>
      <c r="J3801" s="5">
        <f t="shared" si="59"/>
        <v>6</v>
      </c>
    </row>
    <row r="3802" spans="1:10" x14ac:dyDescent="0.35">
      <c r="A3802" s="2" t="s">
        <v>8</v>
      </c>
      <c r="B3802" s="2" t="s">
        <v>9</v>
      </c>
      <c r="C3802" s="2" t="s">
        <v>10</v>
      </c>
      <c r="D3802" s="2" t="s">
        <v>31</v>
      </c>
      <c r="E3802" s="3">
        <v>42646</v>
      </c>
      <c r="F3802" s="2" t="s">
        <v>5</v>
      </c>
      <c r="G3802" s="5">
        <v>9</v>
      </c>
      <c r="H3802" s="5">
        <v>12.42</v>
      </c>
      <c r="I3802" s="5">
        <v>111.78</v>
      </c>
      <c r="J3802" s="5">
        <f t="shared" si="59"/>
        <v>18</v>
      </c>
    </row>
    <row r="3803" spans="1:10" x14ac:dyDescent="0.35">
      <c r="A3803" s="2" t="s">
        <v>21</v>
      </c>
      <c r="B3803" s="2" t="s">
        <v>550</v>
      </c>
      <c r="C3803" s="2" t="s">
        <v>3</v>
      </c>
      <c r="D3803" s="2" t="s">
        <v>55</v>
      </c>
      <c r="E3803" s="3">
        <v>42646</v>
      </c>
      <c r="F3803" s="2" t="s">
        <v>18</v>
      </c>
      <c r="G3803" s="5">
        <v>7</v>
      </c>
      <c r="H3803" s="5">
        <v>53.35</v>
      </c>
      <c r="I3803" s="5">
        <v>373.45</v>
      </c>
      <c r="J3803" s="5">
        <f t="shared" si="59"/>
        <v>42</v>
      </c>
    </row>
    <row r="3804" spans="1:10" x14ac:dyDescent="0.35">
      <c r="A3804" s="2" t="s">
        <v>21</v>
      </c>
      <c r="B3804" s="2" t="s">
        <v>549</v>
      </c>
      <c r="C3804" s="2" t="s">
        <v>3</v>
      </c>
      <c r="D3804" s="2" t="s">
        <v>319</v>
      </c>
      <c r="E3804" s="3">
        <v>42646</v>
      </c>
      <c r="F3804" s="2" t="s">
        <v>15</v>
      </c>
      <c r="G3804" s="5">
        <v>3</v>
      </c>
      <c r="H3804" s="5">
        <v>17.829999999999998</v>
      </c>
      <c r="I3804" s="5">
        <v>53.489999999999995</v>
      </c>
      <c r="J3804" s="5">
        <f t="shared" si="59"/>
        <v>10.5</v>
      </c>
    </row>
    <row r="3805" spans="1:10" x14ac:dyDescent="0.35">
      <c r="A3805" s="2" t="s">
        <v>2</v>
      </c>
      <c r="B3805" s="2" t="s">
        <v>551</v>
      </c>
      <c r="C3805" s="2" t="s">
        <v>3</v>
      </c>
      <c r="D3805" s="2" t="s">
        <v>53</v>
      </c>
      <c r="E3805" s="3">
        <v>42646</v>
      </c>
      <c r="F3805" s="2" t="s">
        <v>5</v>
      </c>
      <c r="G3805" s="5">
        <v>10</v>
      </c>
      <c r="H3805" s="5">
        <v>12.42</v>
      </c>
      <c r="I3805" s="5">
        <v>124.2</v>
      </c>
      <c r="J3805" s="5">
        <f t="shared" si="59"/>
        <v>20</v>
      </c>
    </row>
    <row r="3806" spans="1:10" x14ac:dyDescent="0.35">
      <c r="A3806" s="2" t="s">
        <v>21</v>
      </c>
      <c r="B3806" s="2" t="s">
        <v>6</v>
      </c>
      <c r="C3806" s="2" t="s">
        <v>3</v>
      </c>
      <c r="D3806" s="2" t="s">
        <v>489</v>
      </c>
      <c r="E3806" s="3">
        <v>42646</v>
      </c>
      <c r="F3806" s="2" t="s">
        <v>12</v>
      </c>
      <c r="G3806" s="5">
        <v>1</v>
      </c>
      <c r="H3806" s="5">
        <v>16.32</v>
      </c>
      <c r="I3806" s="5">
        <v>16.32</v>
      </c>
      <c r="J3806" s="5">
        <f t="shared" si="59"/>
        <v>3</v>
      </c>
    </row>
    <row r="3807" spans="1:10" x14ac:dyDescent="0.35">
      <c r="A3807" s="2" t="s">
        <v>16</v>
      </c>
      <c r="B3807" s="2" t="s">
        <v>25</v>
      </c>
      <c r="C3807" s="2" t="s">
        <v>10</v>
      </c>
      <c r="D3807" s="2" t="s">
        <v>193</v>
      </c>
      <c r="E3807" s="3">
        <v>42646</v>
      </c>
      <c r="F3807" s="2" t="s">
        <v>18</v>
      </c>
      <c r="G3807" s="5">
        <v>5</v>
      </c>
      <c r="H3807" s="5">
        <v>53.35</v>
      </c>
      <c r="I3807" s="5">
        <v>266.75</v>
      </c>
      <c r="J3807" s="5">
        <f t="shared" si="59"/>
        <v>30</v>
      </c>
    </row>
    <row r="3808" spans="1:10" x14ac:dyDescent="0.35">
      <c r="A3808" s="2" t="s">
        <v>16</v>
      </c>
      <c r="B3808" s="2" t="s">
        <v>9</v>
      </c>
      <c r="C3808" s="2" t="s">
        <v>10</v>
      </c>
      <c r="D3808" s="2" t="s">
        <v>330</v>
      </c>
      <c r="E3808" s="3">
        <v>42647</v>
      </c>
      <c r="F3808" s="2" t="s">
        <v>12</v>
      </c>
      <c r="G3808" s="5">
        <v>2</v>
      </c>
      <c r="H3808" s="5">
        <v>16.32</v>
      </c>
      <c r="I3808" s="5">
        <v>32.64</v>
      </c>
      <c r="J3808" s="5">
        <f t="shared" si="59"/>
        <v>6</v>
      </c>
    </row>
    <row r="3809" spans="1:10" x14ac:dyDescent="0.35">
      <c r="A3809" s="2" t="s">
        <v>2</v>
      </c>
      <c r="B3809" s="2" t="s">
        <v>551</v>
      </c>
      <c r="C3809" s="2" t="s">
        <v>3</v>
      </c>
      <c r="D3809" s="2" t="s">
        <v>329</v>
      </c>
      <c r="E3809" s="3">
        <v>42647</v>
      </c>
      <c r="F3809" s="2" t="s">
        <v>18</v>
      </c>
      <c r="G3809" s="5">
        <v>2</v>
      </c>
      <c r="H3809" s="5">
        <v>53.35</v>
      </c>
      <c r="I3809" s="5">
        <v>106.7</v>
      </c>
      <c r="J3809" s="5">
        <f t="shared" si="59"/>
        <v>12</v>
      </c>
    </row>
    <row r="3810" spans="1:10" x14ac:dyDescent="0.35">
      <c r="A3810" s="2" t="s">
        <v>16</v>
      </c>
      <c r="B3810" s="2" t="s">
        <v>43</v>
      </c>
      <c r="C3810" s="2" t="s">
        <v>10</v>
      </c>
      <c r="D3810" s="2" t="s">
        <v>233</v>
      </c>
      <c r="E3810" s="3">
        <v>42647</v>
      </c>
      <c r="F3810" s="2" t="s">
        <v>5</v>
      </c>
      <c r="G3810" s="5">
        <v>5</v>
      </c>
      <c r="H3810" s="5">
        <v>12.42</v>
      </c>
      <c r="I3810" s="5">
        <v>62.1</v>
      </c>
      <c r="J3810" s="5">
        <f t="shared" si="59"/>
        <v>10</v>
      </c>
    </row>
    <row r="3811" spans="1:10" x14ac:dyDescent="0.35">
      <c r="A3811" s="2" t="s">
        <v>2</v>
      </c>
      <c r="B3811" s="2" t="s">
        <v>550</v>
      </c>
      <c r="C3811" s="2" t="s">
        <v>3</v>
      </c>
      <c r="D3811" s="2" t="s">
        <v>151</v>
      </c>
      <c r="E3811" s="3">
        <v>42647</v>
      </c>
      <c r="F3811" s="2" t="s">
        <v>18</v>
      </c>
      <c r="G3811" s="5">
        <v>8</v>
      </c>
      <c r="H3811" s="5">
        <v>53.35</v>
      </c>
      <c r="I3811" s="5">
        <v>426.8</v>
      </c>
      <c r="J3811" s="5">
        <f t="shared" si="59"/>
        <v>48</v>
      </c>
    </row>
    <row r="3812" spans="1:10" x14ac:dyDescent="0.35">
      <c r="A3812" s="2" t="s">
        <v>16</v>
      </c>
      <c r="B3812" s="2" t="s">
        <v>43</v>
      </c>
      <c r="C3812" s="2" t="s">
        <v>10</v>
      </c>
      <c r="D3812" s="2" t="s">
        <v>350</v>
      </c>
      <c r="E3812" s="3">
        <v>42647</v>
      </c>
      <c r="F3812" s="2" t="s">
        <v>15</v>
      </c>
      <c r="G3812" s="5">
        <v>2</v>
      </c>
      <c r="H3812" s="5">
        <v>17.829999999999998</v>
      </c>
      <c r="I3812" s="5">
        <v>35.659999999999997</v>
      </c>
      <c r="J3812" s="5">
        <f t="shared" si="59"/>
        <v>7</v>
      </c>
    </row>
    <row r="3813" spans="1:10" x14ac:dyDescent="0.35">
      <c r="A3813" s="2" t="s">
        <v>16</v>
      </c>
      <c r="B3813" s="2" t="s">
        <v>25</v>
      </c>
      <c r="C3813" s="2" t="s">
        <v>10</v>
      </c>
      <c r="D3813" s="2" t="s">
        <v>342</v>
      </c>
      <c r="E3813" s="3">
        <v>42647</v>
      </c>
      <c r="F3813" s="2" t="s">
        <v>5</v>
      </c>
      <c r="G3813" s="5">
        <v>8</v>
      </c>
      <c r="H3813" s="5">
        <v>12.42</v>
      </c>
      <c r="I3813" s="5">
        <v>99.36</v>
      </c>
      <c r="J3813" s="5">
        <f t="shared" si="59"/>
        <v>16</v>
      </c>
    </row>
    <row r="3814" spans="1:10" x14ac:dyDescent="0.35">
      <c r="A3814" s="2" t="s">
        <v>2</v>
      </c>
      <c r="B3814" s="2" t="s">
        <v>551</v>
      </c>
      <c r="C3814" s="2" t="s">
        <v>3</v>
      </c>
      <c r="D3814" s="2" t="s">
        <v>173</v>
      </c>
      <c r="E3814" s="3">
        <v>42647</v>
      </c>
      <c r="F3814" s="2" t="s">
        <v>15</v>
      </c>
      <c r="G3814" s="5">
        <v>9</v>
      </c>
      <c r="H3814" s="5">
        <v>17.829999999999998</v>
      </c>
      <c r="I3814" s="5">
        <v>160.46999999999997</v>
      </c>
      <c r="J3814" s="5">
        <f t="shared" si="59"/>
        <v>31.5</v>
      </c>
    </row>
    <row r="3815" spans="1:10" x14ac:dyDescent="0.35">
      <c r="A3815" s="2" t="s">
        <v>8</v>
      </c>
      <c r="B3815" s="2" t="s">
        <v>43</v>
      </c>
      <c r="C3815" s="2" t="s">
        <v>10</v>
      </c>
      <c r="D3815" s="2" t="s">
        <v>350</v>
      </c>
      <c r="E3815" s="3">
        <v>42647</v>
      </c>
      <c r="F3815" s="2" t="s">
        <v>5</v>
      </c>
      <c r="G3815" s="5">
        <v>3</v>
      </c>
      <c r="H3815" s="5">
        <v>12.42</v>
      </c>
      <c r="I3815" s="5">
        <v>37.26</v>
      </c>
      <c r="J3815" s="5">
        <f t="shared" si="59"/>
        <v>6</v>
      </c>
    </row>
    <row r="3816" spans="1:10" x14ac:dyDescent="0.35">
      <c r="A3816" s="2" t="s">
        <v>2</v>
      </c>
      <c r="B3816" s="2" t="s">
        <v>551</v>
      </c>
      <c r="C3816" s="2" t="s">
        <v>3</v>
      </c>
      <c r="D3816" s="2" t="s">
        <v>344</v>
      </c>
      <c r="E3816" s="3">
        <v>42647</v>
      </c>
      <c r="F3816" s="2" t="s">
        <v>15</v>
      </c>
      <c r="G3816" s="5">
        <v>6</v>
      </c>
      <c r="H3816" s="5">
        <v>17.829999999999998</v>
      </c>
      <c r="I3816" s="5">
        <v>106.97999999999999</v>
      </c>
      <c r="J3816" s="5">
        <f t="shared" si="59"/>
        <v>21</v>
      </c>
    </row>
    <row r="3817" spans="1:10" x14ac:dyDescent="0.35">
      <c r="A3817" s="2" t="s">
        <v>16</v>
      </c>
      <c r="B3817" s="2" t="s">
        <v>43</v>
      </c>
      <c r="C3817" s="2" t="s">
        <v>10</v>
      </c>
      <c r="D3817" s="2" t="s">
        <v>58</v>
      </c>
      <c r="E3817" s="3">
        <v>42647</v>
      </c>
      <c r="F3817" s="2" t="s">
        <v>15</v>
      </c>
      <c r="G3817" s="5">
        <v>10</v>
      </c>
      <c r="H3817" s="5">
        <v>17.829999999999998</v>
      </c>
      <c r="I3817" s="5">
        <v>178.29999999999998</v>
      </c>
      <c r="J3817" s="5">
        <f t="shared" si="59"/>
        <v>35</v>
      </c>
    </row>
    <row r="3818" spans="1:10" x14ac:dyDescent="0.35">
      <c r="A3818" s="2" t="s">
        <v>2</v>
      </c>
      <c r="B3818" s="2" t="s">
        <v>551</v>
      </c>
      <c r="C3818" s="2" t="s">
        <v>3</v>
      </c>
      <c r="D3818" s="2" t="s">
        <v>273</v>
      </c>
      <c r="E3818" s="3">
        <v>42647</v>
      </c>
      <c r="F3818" s="2" t="s">
        <v>5</v>
      </c>
      <c r="G3818" s="5">
        <v>9</v>
      </c>
      <c r="H3818" s="5">
        <v>12.42</v>
      </c>
      <c r="I3818" s="5">
        <v>111.78</v>
      </c>
      <c r="J3818" s="5">
        <f t="shared" si="59"/>
        <v>18</v>
      </c>
    </row>
    <row r="3819" spans="1:10" x14ac:dyDescent="0.35">
      <c r="A3819" s="2" t="s">
        <v>16</v>
      </c>
      <c r="B3819" s="2" t="s">
        <v>9</v>
      </c>
      <c r="C3819" s="2" t="s">
        <v>10</v>
      </c>
      <c r="D3819" s="2" t="s">
        <v>229</v>
      </c>
      <c r="E3819" s="3">
        <v>42647</v>
      </c>
      <c r="F3819" s="2" t="s">
        <v>5</v>
      </c>
      <c r="G3819" s="5">
        <v>5</v>
      </c>
      <c r="H3819" s="5">
        <v>12.42</v>
      </c>
      <c r="I3819" s="5">
        <v>62.1</v>
      </c>
      <c r="J3819" s="5">
        <f t="shared" si="59"/>
        <v>10</v>
      </c>
    </row>
    <row r="3820" spans="1:10" x14ac:dyDescent="0.35">
      <c r="A3820" s="2" t="s">
        <v>8</v>
      </c>
      <c r="B3820" s="2" t="s">
        <v>43</v>
      </c>
      <c r="C3820" s="2" t="s">
        <v>10</v>
      </c>
      <c r="D3820" s="2" t="s">
        <v>262</v>
      </c>
      <c r="E3820" s="3">
        <v>42647</v>
      </c>
      <c r="F3820" s="2" t="s">
        <v>15</v>
      </c>
      <c r="G3820" s="5">
        <v>9</v>
      </c>
      <c r="H3820" s="5">
        <v>17.829999999999998</v>
      </c>
      <c r="I3820" s="5">
        <v>160.46999999999997</v>
      </c>
      <c r="J3820" s="5">
        <f t="shared" si="59"/>
        <v>31.5</v>
      </c>
    </row>
    <row r="3821" spans="1:10" x14ac:dyDescent="0.35">
      <c r="A3821" s="2" t="s">
        <v>2</v>
      </c>
      <c r="B3821" s="2" t="s">
        <v>6</v>
      </c>
      <c r="C3821" s="2" t="s">
        <v>3</v>
      </c>
      <c r="D3821" s="2" t="s">
        <v>211</v>
      </c>
      <c r="E3821" s="3">
        <v>42647</v>
      </c>
      <c r="F3821" s="2" t="s">
        <v>5</v>
      </c>
      <c r="G3821" s="5">
        <v>2</v>
      </c>
      <c r="H3821" s="5">
        <v>12.42</v>
      </c>
      <c r="I3821" s="5">
        <v>24.84</v>
      </c>
      <c r="J3821" s="5">
        <f t="shared" si="59"/>
        <v>4</v>
      </c>
    </row>
    <row r="3822" spans="1:10" x14ac:dyDescent="0.35">
      <c r="A3822" s="2" t="s">
        <v>2</v>
      </c>
      <c r="B3822" s="2" t="s">
        <v>6</v>
      </c>
      <c r="C3822" s="2" t="s">
        <v>3</v>
      </c>
      <c r="D3822" s="2" t="s">
        <v>167</v>
      </c>
      <c r="E3822" s="3">
        <v>42647</v>
      </c>
      <c r="F3822" s="2" t="s">
        <v>18</v>
      </c>
      <c r="G3822" s="5">
        <v>9</v>
      </c>
      <c r="H3822" s="5">
        <v>53.35</v>
      </c>
      <c r="I3822" s="5">
        <v>480.15000000000003</v>
      </c>
      <c r="J3822" s="5">
        <f t="shared" si="59"/>
        <v>54</v>
      </c>
    </row>
    <row r="3823" spans="1:10" x14ac:dyDescent="0.35">
      <c r="A3823" s="2" t="s">
        <v>2</v>
      </c>
      <c r="B3823" s="2" t="s">
        <v>6</v>
      </c>
      <c r="C3823" s="2" t="s">
        <v>3</v>
      </c>
      <c r="D3823" s="2" t="s">
        <v>215</v>
      </c>
      <c r="E3823" s="3">
        <v>42647</v>
      </c>
      <c r="F3823" s="2" t="s">
        <v>5</v>
      </c>
      <c r="G3823" s="5">
        <v>9</v>
      </c>
      <c r="H3823" s="5">
        <v>12.42</v>
      </c>
      <c r="I3823" s="5">
        <v>111.78</v>
      </c>
      <c r="J3823" s="5">
        <f t="shared" si="59"/>
        <v>18</v>
      </c>
    </row>
    <row r="3824" spans="1:10" x14ac:dyDescent="0.35">
      <c r="A3824" s="2" t="s">
        <v>21</v>
      </c>
      <c r="B3824" s="2" t="s">
        <v>6</v>
      </c>
      <c r="C3824" s="2" t="s">
        <v>3</v>
      </c>
      <c r="D3824" s="2" t="s">
        <v>216</v>
      </c>
      <c r="E3824" s="3">
        <v>42647</v>
      </c>
      <c r="F3824" s="2" t="s">
        <v>5</v>
      </c>
      <c r="G3824" s="5">
        <v>5</v>
      </c>
      <c r="H3824" s="5">
        <v>12.42</v>
      </c>
      <c r="I3824" s="5">
        <v>62.1</v>
      </c>
      <c r="J3824" s="5">
        <f t="shared" si="59"/>
        <v>10</v>
      </c>
    </row>
    <row r="3825" spans="1:10" x14ac:dyDescent="0.35">
      <c r="A3825" s="2" t="s">
        <v>8</v>
      </c>
      <c r="B3825" s="2" t="s">
        <v>112</v>
      </c>
      <c r="C3825" s="2" t="s">
        <v>10</v>
      </c>
      <c r="D3825" s="2" t="s">
        <v>131</v>
      </c>
      <c r="E3825" s="3">
        <v>42647</v>
      </c>
      <c r="F3825" s="2" t="s">
        <v>12</v>
      </c>
      <c r="G3825" s="5">
        <v>9</v>
      </c>
      <c r="H3825" s="5">
        <v>16.32</v>
      </c>
      <c r="I3825" s="5">
        <v>146.88</v>
      </c>
      <c r="J3825" s="5">
        <f t="shared" si="59"/>
        <v>27</v>
      </c>
    </row>
    <row r="3826" spans="1:10" x14ac:dyDescent="0.35">
      <c r="A3826" s="2" t="s">
        <v>16</v>
      </c>
      <c r="B3826" s="2" t="s">
        <v>9</v>
      </c>
      <c r="C3826" s="2" t="s">
        <v>10</v>
      </c>
      <c r="D3826" s="2" t="s">
        <v>384</v>
      </c>
      <c r="E3826" s="3">
        <v>42648</v>
      </c>
      <c r="F3826" s="2" t="s">
        <v>5</v>
      </c>
      <c r="G3826" s="5">
        <v>5</v>
      </c>
      <c r="H3826" s="5">
        <v>12.42</v>
      </c>
      <c r="I3826" s="5">
        <v>62.1</v>
      </c>
      <c r="J3826" s="5">
        <f t="shared" si="59"/>
        <v>10</v>
      </c>
    </row>
    <row r="3827" spans="1:10" x14ac:dyDescent="0.35">
      <c r="A3827" s="2" t="s">
        <v>21</v>
      </c>
      <c r="B3827" s="2" t="s">
        <v>6</v>
      </c>
      <c r="C3827" s="2" t="s">
        <v>3</v>
      </c>
      <c r="D3827" s="2" t="s">
        <v>439</v>
      </c>
      <c r="E3827" s="3">
        <v>42648</v>
      </c>
      <c r="F3827" s="2" t="s">
        <v>5</v>
      </c>
      <c r="G3827" s="5">
        <v>4</v>
      </c>
      <c r="H3827" s="5">
        <v>12.42</v>
      </c>
      <c r="I3827" s="5">
        <v>49.68</v>
      </c>
      <c r="J3827" s="5">
        <f t="shared" si="59"/>
        <v>8</v>
      </c>
    </row>
    <row r="3828" spans="1:10" x14ac:dyDescent="0.35">
      <c r="A3828" s="2" t="s">
        <v>21</v>
      </c>
      <c r="B3828" s="2" t="s">
        <v>549</v>
      </c>
      <c r="C3828" s="2" t="s">
        <v>3</v>
      </c>
      <c r="D3828" s="2" t="s">
        <v>163</v>
      </c>
      <c r="E3828" s="3">
        <v>42648</v>
      </c>
      <c r="F3828" s="2" t="s">
        <v>5</v>
      </c>
      <c r="G3828" s="5">
        <v>2</v>
      </c>
      <c r="H3828" s="5">
        <v>12.42</v>
      </c>
      <c r="I3828" s="5">
        <v>24.84</v>
      </c>
      <c r="J3828" s="5">
        <f t="shared" si="59"/>
        <v>4</v>
      </c>
    </row>
    <row r="3829" spans="1:10" x14ac:dyDescent="0.35">
      <c r="A3829" s="2" t="s">
        <v>2</v>
      </c>
      <c r="B3829" s="2" t="s">
        <v>551</v>
      </c>
      <c r="C3829" s="2" t="s">
        <v>3</v>
      </c>
      <c r="D3829" s="2" t="s">
        <v>33</v>
      </c>
      <c r="E3829" s="3">
        <v>42648</v>
      </c>
      <c r="F3829" s="2" t="s">
        <v>15</v>
      </c>
      <c r="G3829" s="5">
        <v>7</v>
      </c>
      <c r="H3829" s="5">
        <v>17.829999999999998</v>
      </c>
      <c r="I3829" s="5">
        <v>124.80999999999999</v>
      </c>
      <c r="J3829" s="5">
        <f t="shared" si="59"/>
        <v>24.5</v>
      </c>
    </row>
    <row r="3830" spans="1:10" x14ac:dyDescent="0.35">
      <c r="A3830" s="2" t="s">
        <v>8</v>
      </c>
      <c r="B3830" s="2" t="s">
        <v>112</v>
      </c>
      <c r="C3830" s="2" t="s">
        <v>10</v>
      </c>
      <c r="D3830" s="2" t="s">
        <v>320</v>
      </c>
      <c r="E3830" s="3">
        <v>42648</v>
      </c>
      <c r="F3830" s="2" t="s">
        <v>15</v>
      </c>
      <c r="G3830" s="5">
        <v>5</v>
      </c>
      <c r="H3830" s="5">
        <v>17.829999999999998</v>
      </c>
      <c r="I3830" s="5">
        <v>89.149999999999991</v>
      </c>
      <c r="J3830" s="5">
        <f t="shared" si="59"/>
        <v>17.5</v>
      </c>
    </row>
    <row r="3831" spans="1:10" x14ac:dyDescent="0.35">
      <c r="A3831" s="2" t="s">
        <v>2</v>
      </c>
      <c r="B3831" s="2" t="s">
        <v>551</v>
      </c>
      <c r="C3831" s="2" t="s">
        <v>3</v>
      </c>
      <c r="D3831" s="2" t="s">
        <v>250</v>
      </c>
      <c r="E3831" s="3">
        <v>42648</v>
      </c>
      <c r="F3831" s="2" t="s">
        <v>15</v>
      </c>
      <c r="G3831" s="5">
        <v>3</v>
      </c>
      <c r="H3831" s="5">
        <v>17.829999999999998</v>
      </c>
      <c r="I3831" s="5">
        <v>53.489999999999995</v>
      </c>
      <c r="J3831" s="5">
        <f t="shared" si="59"/>
        <v>10.5</v>
      </c>
    </row>
    <row r="3832" spans="1:10" x14ac:dyDescent="0.35">
      <c r="A3832" s="2" t="s">
        <v>2</v>
      </c>
      <c r="B3832" s="2" t="s">
        <v>551</v>
      </c>
      <c r="C3832" s="2" t="s">
        <v>3</v>
      </c>
      <c r="D3832" s="2" t="s">
        <v>93</v>
      </c>
      <c r="E3832" s="3">
        <v>42648</v>
      </c>
      <c r="F3832" s="2" t="s">
        <v>15</v>
      </c>
      <c r="G3832" s="5">
        <v>3</v>
      </c>
      <c r="H3832" s="5">
        <v>17.829999999999998</v>
      </c>
      <c r="I3832" s="5">
        <v>53.489999999999995</v>
      </c>
      <c r="J3832" s="5">
        <f t="shared" si="59"/>
        <v>10.5</v>
      </c>
    </row>
    <row r="3833" spans="1:10" x14ac:dyDescent="0.35">
      <c r="A3833" s="2" t="s">
        <v>2</v>
      </c>
      <c r="B3833" s="2" t="s">
        <v>551</v>
      </c>
      <c r="C3833" s="2" t="s">
        <v>3</v>
      </c>
      <c r="D3833" s="2" t="s">
        <v>413</v>
      </c>
      <c r="E3833" s="3">
        <v>42648</v>
      </c>
      <c r="F3833" s="2" t="s">
        <v>15</v>
      </c>
      <c r="G3833" s="5">
        <v>4</v>
      </c>
      <c r="H3833" s="5">
        <v>17.829999999999998</v>
      </c>
      <c r="I3833" s="5">
        <v>71.319999999999993</v>
      </c>
      <c r="J3833" s="5">
        <f t="shared" si="59"/>
        <v>14</v>
      </c>
    </row>
    <row r="3834" spans="1:10" x14ac:dyDescent="0.35">
      <c r="A3834" s="2" t="s">
        <v>2</v>
      </c>
      <c r="B3834" s="2" t="s">
        <v>550</v>
      </c>
      <c r="C3834" s="2" t="s">
        <v>3</v>
      </c>
      <c r="D3834" s="2" t="s">
        <v>288</v>
      </c>
      <c r="E3834" s="3">
        <v>42648</v>
      </c>
      <c r="F3834" s="2" t="s">
        <v>5</v>
      </c>
      <c r="G3834" s="5">
        <v>6</v>
      </c>
      <c r="H3834" s="5">
        <v>12.42</v>
      </c>
      <c r="I3834" s="5">
        <v>74.52</v>
      </c>
      <c r="J3834" s="5">
        <f t="shared" si="59"/>
        <v>12</v>
      </c>
    </row>
    <row r="3835" spans="1:10" x14ac:dyDescent="0.35">
      <c r="A3835" s="2" t="s">
        <v>2</v>
      </c>
      <c r="B3835" s="2" t="s">
        <v>6</v>
      </c>
      <c r="C3835" s="2" t="s">
        <v>3</v>
      </c>
      <c r="D3835" s="2" t="s">
        <v>343</v>
      </c>
      <c r="E3835" s="3">
        <v>42648</v>
      </c>
      <c r="F3835" s="2" t="s">
        <v>15</v>
      </c>
      <c r="G3835" s="5">
        <v>10</v>
      </c>
      <c r="H3835" s="5">
        <v>17.829999999999998</v>
      </c>
      <c r="I3835" s="5">
        <v>178.29999999999998</v>
      </c>
      <c r="J3835" s="5">
        <f t="shared" si="59"/>
        <v>35</v>
      </c>
    </row>
    <row r="3836" spans="1:10" x14ac:dyDescent="0.35">
      <c r="A3836" s="2" t="s">
        <v>2</v>
      </c>
      <c r="B3836" s="2" t="s">
        <v>551</v>
      </c>
      <c r="C3836" s="2" t="s">
        <v>3</v>
      </c>
      <c r="D3836" s="2" t="s">
        <v>345</v>
      </c>
      <c r="E3836" s="3">
        <v>42648</v>
      </c>
      <c r="F3836" s="2" t="s">
        <v>15</v>
      </c>
      <c r="G3836" s="5">
        <v>6</v>
      </c>
      <c r="H3836" s="5">
        <v>17.829999999999998</v>
      </c>
      <c r="I3836" s="5">
        <v>106.97999999999999</v>
      </c>
      <c r="J3836" s="5">
        <f t="shared" si="59"/>
        <v>21</v>
      </c>
    </row>
    <row r="3837" spans="1:10" x14ac:dyDescent="0.35">
      <c r="A3837" s="2" t="s">
        <v>21</v>
      </c>
      <c r="B3837" s="2" t="s">
        <v>551</v>
      </c>
      <c r="C3837" s="2" t="s">
        <v>3</v>
      </c>
      <c r="D3837" s="2" t="s">
        <v>218</v>
      </c>
      <c r="E3837" s="3">
        <v>42648</v>
      </c>
      <c r="F3837" s="2" t="s">
        <v>12</v>
      </c>
      <c r="G3837" s="5">
        <v>8</v>
      </c>
      <c r="H3837" s="5">
        <v>16.32</v>
      </c>
      <c r="I3837" s="5">
        <v>130.56</v>
      </c>
      <c r="J3837" s="5">
        <f t="shared" si="59"/>
        <v>24</v>
      </c>
    </row>
    <row r="3838" spans="1:10" x14ac:dyDescent="0.35">
      <c r="A3838" s="2" t="s">
        <v>37</v>
      </c>
      <c r="B3838" s="2" t="s">
        <v>6</v>
      </c>
      <c r="C3838" s="2" t="s">
        <v>3</v>
      </c>
      <c r="D3838" s="2" t="s">
        <v>464</v>
      </c>
      <c r="E3838" s="3">
        <v>42648</v>
      </c>
      <c r="F3838" s="2" t="s">
        <v>5</v>
      </c>
      <c r="G3838" s="5">
        <v>3</v>
      </c>
      <c r="H3838" s="5">
        <v>12.42</v>
      </c>
      <c r="I3838" s="5">
        <v>37.26</v>
      </c>
      <c r="J3838" s="5">
        <f t="shared" si="59"/>
        <v>6</v>
      </c>
    </row>
    <row r="3839" spans="1:10" x14ac:dyDescent="0.35">
      <c r="A3839" s="2" t="s">
        <v>21</v>
      </c>
      <c r="B3839" s="2" t="s">
        <v>6</v>
      </c>
      <c r="C3839" s="2" t="s">
        <v>3</v>
      </c>
      <c r="D3839" s="2" t="s">
        <v>451</v>
      </c>
      <c r="E3839" s="3">
        <v>42648</v>
      </c>
      <c r="F3839" s="2" t="s">
        <v>5</v>
      </c>
      <c r="G3839" s="5">
        <v>8</v>
      </c>
      <c r="H3839" s="5">
        <v>12.42</v>
      </c>
      <c r="I3839" s="5">
        <v>99.36</v>
      </c>
      <c r="J3839" s="5">
        <f t="shared" si="59"/>
        <v>16</v>
      </c>
    </row>
    <row r="3840" spans="1:10" x14ac:dyDescent="0.35">
      <c r="A3840" s="2" t="s">
        <v>37</v>
      </c>
      <c r="B3840" s="2" t="s">
        <v>6</v>
      </c>
      <c r="C3840" s="2" t="s">
        <v>3</v>
      </c>
      <c r="D3840" s="2" t="s">
        <v>369</v>
      </c>
      <c r="E3840" s="3">
        <v>42648</v>
      </c>
      <c r="F3840" s="2" t="s">
        <v>15</v>
      </c>
      <c r="G3840" s="5">
        <v>1</v>
      </c>
      <c r="H3840" s="5">
        <v>17.829999999999998</v>
      </c>
      <c r="I3840" s="5">
        <v>17.829999999999998</v>
      </c>
      <c r="J3840" s="5">
        <f t="shared" si="59"/>
        <v>3.5</v>
      </c>
    </row>
    <row r="3841" spans="1:10" x14ac:dyDescent="0.35">
      <c r="A3841" s="2" t="s">
        <v>21</v>
      </c>
      <c r="B3841" s="2" t="s">
        <v>6</v>
      </c>
      <c r="C3841" s="2" t="s">
        <v>3</v>
      </c>
      <c r="D3841" s="2" t="s">
        <v>73</v>
      </c>
      <c r="E3841" s="3">
        <v>42648</v>
      </c>
      <c r="F3841" s="2" t="s">
        <v>15</v>
      </c>
      <c r="G3841" s="5">
        <v>1</v>
      </c>
      <c r="H3841" s="5">
        <v>17.829999999999998</v>
      </c>
      <c r="I3841" s="5">
        <v>17.829999999999998</v>
      </c>
      <c r="J3841" s="5">
        <f t="shared" si="59"/>
        <v>3.5</v>
      </c>
    </row>
    <row r="3842" spans="1:10" x14ac:dyDescent="0.35">
      <c r="A3842" s="2" t="s">
        <v>2</v>
      </c>
      <c r="B3842" s="2" t="s">
        <v>551</v>
      </c>
      <c r="C3842" s="2" t="s">
        <v>3</v>
      </c>
      <c r="D3842" s="2" t="s">
        <v>253</v>
      </c>
      <c r="E3842" s="3">
        <v>42649</v>
      </c>
      <c r="F3842" s="2" t="s">
        <v>18</v>
      </c>
      <c r="G3842" s="5">
        <v>2</v>
      </c>
      <c r="H3842" s="5">
        <v>53.35</v>
      </c>
      <c r="I3842" s="5">
        <v>106.7</v>
      </c>
      <c r="J3842" s="5">
        <f t="shared" si="59"/>
        <v>12</v>
      </c>
    </row>
    <row r="3843" spans="1:10" x14ac:dyDescent="0.35">
      <c r="A3843" s="2" t="s">
        <v>16</v>
      </c>
      <c r="B3843" s="2" t="s">
        <v>43</v>
      </c>
      <c r="C3843" s="2" t="s">
        <v>10</v>
      </c>
      <c r="D3843" s="2" t="s">
        <v>192</v>
      </c>
      <c r="E3843" s="3">
        <v>42649</v>
      </c>
      <c r="F3843" s="2" t="s">
        <v>5</v>
      </c>
      <c r="G3843" s="5">
        <v>2</v>
      </c>
      <c r="H3843" s="5">
        <v>12.42</v>
      </c>
      <c r="I3843" s="5">
        <v>24.84</v>
      </c>
      <c r="J3843" s="5">
        <f t="shared" ref="J3843:J3906" si="60">IF(F3843="Junk",G3843*2,IF(F3843="Stuff",G3843*3,IF(F3843="Things",G3843*3.5,G3843*6)))</f>
        <v>4</v>
      </c>
    </row>
    <row r="3844" spans="1:10" x14ac:dyDescent="0.35">
      <c r="A3844" s="2" t="s">
        <v>16</v>
      </c>
      <c r="B3844" s="2" t="s">
        <v>25</v>
      </c>
      <c r="C3844" s="2" t="s">
        <v>10</v>
      </c>
      <c r="D3844" s="2" t="s">
        <v>516</v>
      </c>
      <c r="E3844" s="3">
        <v>42649</v>
      </c>
      <c r="F3844" s="2" t="s">
        <v>15</v>
      </c>
      <c r="G3844" s="5">
        <v>10</v>
      </c>
      <c r="H3844" s="5">
        <v>17.829999999999998</v>
      </c>
      <c r="I3844" s="5">
        <v>178.29999999999998</v>
      </c>
      <c r="J3844" s="5">
        <f t="shared" si="60"/>
        <v>35</v>
      </c>
    </row>
    <row r="3845" spans="1:10" x14ac:dyDescent="0.35">
      <c r="A3845" s="2" t="s">
        <v>8</v>
      </c>
      <c r="B3845" s="2" t="s">
        <v>43</v>
      </c>
      <c r="C3845" s="2" t="s">
        <v>10</v>
      </c>
      <c r="D3845" s="2" t="s">
        <v>141</v>
      </c>
      <c r="E3845" s="3">
        <v>42649</v>
      </c>
      <c r="F3845" s="2" t="s">
        <v>18</v>
      </c>
      <c r="G3845" s="5">
        <v>6</v>
      </c>
      <c r="H3845" s="5">
        <v>53.35</v>
      </c>
      <c r="I3845" s="5">
        <v>320.10000000000002</v>
      </c>
      <c r="J3845" s="5">
        <f t="shared" si="60"/>
        <v>36</v>
      </c>
    </row>
    <row r="3846" spans="1:10" x14ac:dyDescent="0.35">
      <c r="A3846" s="2" t="s">
        <v>16</v>
      </c>
      <c r="B3846" s="2" t="s">
        <v>25</v>
      </c>
      <c r="C3846" s="2" t="s">
        <v>10</v>
      </c>
      <c r="D3846" s="2" t="s">
        <v>241</v>
      </c>
      <c r="E3846" s="3">
        <v>42649</v>
      </c>
      <c r="F3846" s="2" t="s">
        <v>5</v>
      </c>
      <c r="G3846" s="5">
        <v>3</v>
      </c>
      <c r="H3846" s="5">
        <v>12.42</v>
      </c>
      <c r="I3846" s="5">
        <v>37.26</v>
      </c>
      <c r="J3846" s="5">
        <f t="shared" si="60"/>
        <v>6</v>
      </c>
    </row>
    <row r="3847" spans="1:10" x14ac:dyDescent="0.35">
      <c r="A3847" s="2" t="s">
        <v>8</v>
      </c>
      <c r="B3847" s="2" t="s">
        <v>9</v>
      </c>
      <c r="C3847" s="2" t="s">
        <v>10</v>
      </c>
      <c r="D3847" s="2" t="s">
        <v>378</v>
      </c>
      <c r="E3847" s="3">
        <v>42649</v>
      </c>
      <c r="F3847" s="2" t="s">
        <v>12</v>
      </c>
      <c r="G3847" s="5">
        <v>10</v>
      </c>
      <c r="H3847" s="5">
        <v>16.32</v>
      </c>
      <c r="I3847" s="5">
        <v>163.19999999999999</v>
      </c>
      <c r="J3847" s="5">
        <f t="shared" si="60"/>
        <v>30</v>
      </c>
    </row>
    <row r="3848" spans="1:10" x14ac:dyDescent="0.35">
      <c r="A3848" s="2" t="s">
        <v>2</v>
      </c>
      <c r="B3848" s="2" t="s">
        <v>6</v>
      </c>
      <c r="C3848" s="2" t="s">
        <v>3</v>
      </c>
      <c r="D3848" s="2" t="s">
        <v>406</v>
      </c>
      <c r="E3848" s="3">
        <v>42649</v>
      </c>
      <c r="F3848" s="2" t="s">
        <v>12</v>
      </c>
      <c r="G3848" s="5">
        <v>8</v>
      </c>
      <c r="H3848" s="5">
        <v>16.32</v>
      </c>
      <c r="I3848" s="5">
        <v>130.56</v>
      </c>
      <c r="J3848" s="5">
        <f t="shared" si="60"/>
        <v>24</v>
      </c>
    </row>
    <row r="3849" spans="1:10" x14ac:dyDescent="0.35">
      <c r="A3849" s="2" t="s">
        <v>8</v>
      </c>
      <c r="B3849" s="2" t="s">
        <v>43</v>
      </c>
      <c r="C3849" s="2" t="s">
        <v>10</v>
      </c>
      <c r="D3849" s="2" t="s">
        <v>520</v>
      </c>
      <c r="E3849" s="3">
        <v>42649</v>
      </c>
      <c r="F3849" s="2" t="s">
        <v>15</v>
      </c>
      <c r="G3849" s="5">
        <v>7</v>
      </c>
      <c r="H3849" s="5">
        <v>17.829999999999998</v>
      </c>
      <c r="I3849" s="5">
        <v>124.80999999999999</v>
      </c>
      <c r="J3849" s="5">
        <f t="shared" si="60"/>
        <v>24.5</v>
      </c>
    </row>
    <row r="3850" spans="1:10" x14ac:dyDescent="0.35">
      <c r="A3850" s="2" t="s">
        <v>21</v>
      </c>
      <c r="B3850" s="2" t="s">
        <v>6</v>
      </c>
      <c r="C3850" s="2" t="s">
        <v>3</v>
      </c>
      <c r="D3850" s="2" t="s">
        <v>439</v>
      </c>
      <c r="E3850" s="3">
        <v>42649</v>
      </c>
      <c r="F3850" s="2" t="s">
        <v>15</v>
      </c>
      <c r="G3850" s="5">
        <v>1</v>
      </c>
      <c r="H3850" s="5">
        <v>17.829999999999998</v>
      </c>
      <c r="I3850" s="5">
        <v>17.829999999999998</v>
      </c>
      <c r="J3850" s="5">
        <f t="shared" si="60"/>
        <v>3.5</v>
      </c>
    </row>
    <row r="3851" spans="1:10" x14ac:dyDescent="0.35">
      <c r="A3851" s="2" t="s">
        <v>16</v>
      </c>
      <c r="B3851" s="2" t="s">
        <v>9</v>
      </c>
      <c r="C3851" s="2" t="s">
        <v>10</v>
      </c>
      <c r="D3851" s="2" t="s">
        <v>414</v>
      </c>
      <c r="E3851" s="3">
        <v>42649</v>
      </c>
      <c r="F3851" s="2" t="s">
        <v>18</v>
      </c>
      <c r="G3851" s="5">
        <v>2</v>
      </c>
      <c r="H3851" s="5">
        <v>53.35</v>
      </c>
      <c r="I3851" s="5">
        <v>106.7</v>
      </c>
      <c r="J3851" s="5">
        <f t="shared" si="60"/>
        <v>12</v>
      </c>
    </row>
    <row r="3852" spans="1:10" x14ac:dyDescent="0.35">
      <c r="A3852" s="2" t="s">
        <v>16</v>
      </c>
      <c r="B3852" s="2" t="s">
        <v>43</v>
      </c>
      <c r="C3852" s="2" t="s">
        <v>10</v>
      </c>
      <c r="D3852" s="2" t="s">
        <v>177</v>
      </c>
      <c r="E3852" s="3">
        <v>42649</v>
      </c>
      <c r="F3852" s="2" t="s">
        <v>5</v>
      </c>
      <c r="G3852" s="5">
        <v>4</v>
      </c>
      <c r="H3852" s="5">
        <v>12.42</v>
      </c>
      <c r="I3852" s="5">
        <v>49.68</v>
      </c>
      <c r="J3852" s="5">
        <f t="shared" si="60"/>
        <v>8</v>
      </c>
    </row>
    <row r="3853" spans="1:10" x14ac:dyDescent="0.35">
      <c r="A3853" s="2" t="s">
        <v>37</v>
      </c>
      <c r="B3853" s="2" t="s">
        <v>6</v>
      </c>
      <c r="C3853" s="2" t="s">
        <v>3</v>
      </c>
      <c r="D3853" s="2" t="s">
        <v>95</v>
      </c>
      <c r="E3853" s="3">
        <v>42649</v>
      </c>
      <c r="F3853" s="2" t="s">
        <v>12</v>
      </c>
      <c r="G3853" s="5">
        <v>8</v>
      </c>
      <c r="H3853" s="5">
        <v>16.32</v>
      </c>
      <c r="I3853" s="5">
        <v>130.56</v>
      </c>
      <c r="J3853" s="5">
        <f t="shared" si="60"/>
        <v>24</v>
      </c>
    </row>
    <row r="3854" spans="1:10" x14ac:dyDescent="0.35">
      <c r="A3854" s="2" t="s">
        <v>2</v>
      </c>
      <c r="B3854" s="2" t="s">
        <v>550</v>
      </c>
      <c r="C3854" s="2" t="s">
        <v>3</v>
      </c>
      <c r="D3854" s="2" t="s">
        <v>465</v>
      </c>
      <c r="E3854" s="3">
        <v>42649</v>
      </c>
      <c r="F3854" s="2" t="s">
        <v>18</v>
      </c>
      <c r="G3854" s="5">
        <v>3</v>
      </c>
      <c r="H3854" s="5">
        <v>53.35</v>
      </c>
      <c r="I3854" s="5">
        <v>160.05000000000001</v>
      </c>
      <c r="J3854" s="5">
        <f t="shared" si="60"/>
        <v>18</v>
      </c>
    </row>
    <row r="3855" spans="1:10" x14ac:dyDescent="0.35">
      <c r="A3855" s="2" t="s">
        <v>16</v>
      </c>
      <c r="B3855" s="2" t="s">
        <v>9</v>
      </c>
      <c r="C3855" s="2" t="s">
        <v>10</v>
      </c>
      <c r="D3855" s="2" t="s">
        <v>228</v>
      </c>
      <c r="E3855" s="3">
        <v>42649</v>
      </c>
      <c r="F3855" s="2" t="s">
        <v>18</v>
      </c>
      <c r="G3855" s="5">
        <v>9</v>
      </c>
      <c r="H3855" s="5">
        <v>53.35</v>
      </c>
      <c r="I3855" s="5">
        <v>480.15000000000003</v>
      </c>
      <c r="J3855" s="5">
        <f t="shared" si="60"/>
        <v>54</v>
      </c>
    </row>
    <row r="3856" spans="1:10" x14ac:dyDescent="0.35">
      <c r="A3856" s="2" t="s">
        <v>16</v>
      </c>
      <c r="B3856" s="2" t="s">
        <v>43</v>
      </c>
      <c r="C3856" s="2" t="s">
        <v>10</v>
      </c>
      <c r="D3856" s="2" t="s">
        <v>117</v>
      </c>
      <c r="E3856" s="3">
        <v>42649</v>
      </c>
      <c r="F3856" s="2" t="s">
        <v>5</v>
      </c>
      <c r="G3856" s="5">
        <v>10</v>
      </c>
      <c r="H3856" s="5">
        <v>12.42</v>
      </c>
      <c r="I3856" s="5">
        <v>124.2</v>
      </c>
      <c r="J3856" s="5">
        <f t="shared" si="60"/>
        <v>20</v>
      </c>
    </row>
    <row r="3857" spans="1:10" x14ac:dyDescent="0.35">
      <c r="A3857" s="2" t="s">
        <v>16</v>
      </c>
      <c r="B3857" s="2" t="s">
        <v>9</v>
      </c>
      <c r="C3857" s="2" t="s">
        <v>10</v>
      </c>
      <c r="D3857" s="2" t="s">
        <v>471</v>
      </c>
      <c r="E3857" s="3">
        <v>42649</v>
      </c>
      <c r="F3857" s="2" t="s">
        <v>15</v>
      </c>
      <c r="G3857" s="5">
        <v>1</v>
      </c>
      <c r="H3857" s="5">
        <v>17.829999999999998</v>
      </c>
      <c r="I3857" s="5">
        <v>17.829999999999998</v>
      </c>
      <c r="J3857" s="5">
        <f t="shared" si="60"/>
        <v>3.5</v>
      </c>
    </row>
    <row r="3858" spans="1:10" x14ac:dyDescent="0.35">
      <c r="A3858" s="2" t="s">
        <v>2</v>
      </c>
      <c r="B3858" s="2" t="s">
        <v>550</v>
      </c>
      <c r="C3858" s="2" t="s">
        <v>3</v>
      </c>
      <c r="D3858" s="2" t="s">
        <v>504</v>
      </c>
      <c r="E3858" s="3">
        <v>42649</v>
      </c>
      <c r="F3858" s="2" t="s">
        <v>15</v>
      </c>
      <c r="G3858" s="5">
        <v>4</v>
      </c>
      <c r="H3858" s="5">
        <v>17.829999999999998</v>
      </c>
      <c r="I3858" s="5">
        <v>71.319999999999993</v>
      </c>
      <c r="J3858" s="5">
        <f t="shared" si="60"/>
        <v>14</v>
      </c>
    </row>
    <row r="3859" spans="1:10" x14ac:dyDescent="0.35">
      <c r="A3859" s="2" t="s">
        <v>2</v>
      </c>
      <c r="B3859" s="2" t="s">
        <v>6</v>
      </c>
      <c r="C3859" s="2" t="s">
        <v>3</v>
      </c>
      <c r="D3859" s="2" t="s">
        <v>137</v>
      </c>
      <c r="E3859" s="3">
        <v>42650</v>
      </c>
      <c r="F3859" s="2" t="s">
        <v>18</v>
      </c>
      <c r="G3859" s="5">
        <v>1</v>
      </c>
      <c r="H3859" s="5">
        <v>53.35</v>
      </c>
      <c r="I3859" s="5">
        <v>53.35</v>
      </c>
      <c r="J3859" s="5">
        <f t="shared" si="60"/>
        <v>6</v>
      </c>
    </row>
    <row r="3860" spans="1:10" x14ac:dyDescent="0.35">
      <c r="A3860" s="2" t="s">
        <v>21</v>
      </c>
      <c r="B3860" s="2" t="s">
        <v>551</v>
      </c>
      <c r="C3860" s="2" t="s">
        <v>3</v>
      </c>
      <c r="D3860" s="2" t="s">
        <v>399</v>
      </c>
      <c r="E3860" s="3">
        <v>42650</v>
      </c>
      <c r="F3860" s="2" t="s">
        <v>5</v>
      </c>
      <c r="G3860" s="5">
        <v>8</v>
      </c>
      <c r="H3860" s="5">
        <v>12.42</v>
      </c>
      <c r="I3860" s="5">
        <v>99.36</v>
      </c>
      <c r="J3860" s="5">
        <f t="shared" si="60"/>
        <v>16</v>
      </c>
    </row>
    <row r="3861" spans="1:10" x14ac:dyDescent="0.35">
      <c r="A3861" s="2" t="s">
        <v>2</v>
      </c>
      <c r="B3861" s="2" t="s">
        <v>6</v>
      </c>
      <c r="C3861" s="2" t="s">
        <v>3</v>
      </c>
      <c r="D3861" s="2" t="s">
        <v>442</v>
      </c>
      <c r="E3861" s="3">
        <v>42650</v>
      </c>
      <c r="F3861" s="2" t="s">
        <v>5</v>
      </c>
      <c r="G3861" s="5">
        <v>2</v>
      </c>
      <c r="H3861" s="5">
        <v>12.42</v>
      </c>
      <c r="I3861" s="5">
        <v>24.84</v>
      </c>
      <c r="J3861" s="5">
        <f t="shared" si="60"/>
        <v>4</v>
      </c>
    </row>
    <row r="3862" spans="1:10" x14ac:dyDescent="0.35">
      <c r="A3862" s="2" t="s">
        <v>21</v>
      </c>
      <c r="B3862" s="2" t="s">
        <v>551</v>
      </c>
      <c r="C3862" s="2" t="s">
        <v>3</v>
      </c>
      <c r="D3862" s="2" t="s">
        <v>149</v>
      </c>
      <c r="E3862" s="3">
        <v>42650</v>
      </c>
      <c r="F3862" s="2" t="s">
        <v>5</v>
      </c>
      <c r="G3862" s="5">
        <v>8</v>
      </c>
      <c r="H3862" s="5">
        <v>12.42</v>
      </c>
      <c r="I3862" s="5">
        <v>99.36</v>
      </c>
      <c r="J3862" s="5">
        <f t="shared" si="60"/>
        <v>16</v>
      </c>
    </row>
    <row r="3863" spans="1:10" x14ac:dyDescent="0.35">
      <c r="A3863" s="2" t="s">
        <v>16</v>
      </c>
      <c r="B3863" s="2" t="s">
        <v>43</v>
      </c>
      <c r="C3863" s="2" t="s">
        <v>10</v>
      </c>
      <c r="D3863" s="2" t="s">
        <v>44</v>
      </c>
      <c r="E3863" s="3">
        <v>42650</v>
      </c>
      <c r="F3863" s="2" t="s">
        <v>15</v>
      </c>
      <c r="G3863" s="5">
        <v>9</v>
      </c>
      <c r="H3863" s="5">
        <v>17.829999999999998</v>
      </c>
      <c r="I3863" s="5">
        <v>160.46999999999997</v>
      </c>
      <c r="J3863" s="5">
        <f t="shared" si="60"/>
        <v>31.5</v>
      </c>
    </row>
    <row r="3864" spans="1:10" x14ac:dyDescent="0.35">
      <c r="A3864" s="2" t="s">
        <v>2</v>
      </c>
      <c r="B3864" s="2" t="s">
        <v>550</v>
      </c>
      <c r="C3864" s="2" t="s">
        <v>3</v>
      </c>
      <c r="D3864" s="2" t="s">
        <v>13</v>
      </c>
      <c r="E3864" s="3">
        <v>42650</v>
      </c>
      <c r="F3864" s="2" t="s">
        <v>15</v>
      </c>
      <c r="G3864" s="5">
        <v>9</v>
      </c>
      <c r="H3864" s="5">
        <v>17.829999999999998</v>
      </c>
      <c r="I3864" s="5">
        <v>160.46999999999997</v>
      </c>
      <c r="J3864" s="5">
        <f t="shared" si="60"/>
        <v>31.5</v>
      </c>
    </row>
    <row r="3865" spans="1:10" x14ac:dyDescent="0.35">
      <c r="A3865" s="2" t="s">
        <v>16</v>
      </c>
      <c r="B3865" s="2" t="s">
        <v>9</v>
      </c>
      <c r="C3865" s="2" t="s">
        <v>10</v>
      </c>
      <c r="D3865" s="2" t="s">
        <v>115</v>
      </c>
      <c r="E3865" s="3">
        <v>42650</v>
      </c>
      <c r="F3865" s="2" t="s">
        <v>15</v>
      </c>
      <c r="G3865" s="5">
        <v>5</v>
      </c>
      <c r="H3865" s="5">
        <v>17.829999999999998</v>
      </c>
      <c r="I3865" s="5">
        <v>89.149999999999991</v>
      </c>
      <c r="J3865" s="5">
        <f t="shared" si="60"/>
        <v>17.5</v>
      </c>
    </row>
    <row r="3866" spans="1:10" x14ac:dyDescent="0.35">
      <c r="A3866" s="2" t="s">
        <v>37</v>
      </c>
      <c r="B3866" s="2" t="s">
        <v>551</v>
      </c>
      <c r="C3866" s="2" t="s">
        <v>3</v>
      </c>
      <c r="D3866" s="2" t="s">
        <v>155</v>
      </c>
      <c r="E3866" s="3">
        <v>42650</v>
      </c>
      <c r="F3866" s="2" t="s">
        <v>12</v>
      </c>
      <c r="G3866" s="5">
        <v>10</v>
      </c>
      <c r="H3866" s="5">
        <v>16.32</v>
      </c>
      <c r="I3866" s="5">
        <v>163.19999999999999</v>
      </c>
      <c r="J3866" s="5">
        <f t="shared" si="60"/>
        <v>30</v>
      </c>
    </row>
    <row r="3867" spans="1:10" x14ac:dyDescent="0.35">
      <c r="A3867" s="2" t="s">
        <v>37</v>
      </c>
      <c r="B3867" s="2" t="s">
        <v>550</v>
      </c>
      <c r="C3867" s="2" t="s">
        <v>3</v>
      </c>
      <c r="D3867" s="2" t="s">
        <v>449</v>
      </c>
      <c r="E3867" s="3">
        <v>42650</v>
      </c>
      <c r="F3867" s="2" t="s">
        <v>5</v>
      </c>
      <c r="G3867" s="5">
        <v>3</v>
      </c>
      <c r="H3867" s="5">
        <v>12.42</v>
      </c>
      <c r="I3867" s="5">
        <v>37.26</v>
      </c>
      <c r="J3867" s="5">
        <f t="shared" si="60"/>
        <v>6</v>
      </c>
    </row>
    <row r="3868" spans="1:10" x14ac:dyDescent="0.35">
      <c r="A3868" s="2" t="s">
        <v>16</v>
      </c>
      <c r="B3868" s="2" t="s">
        <v>25</v>
      </c>
      <c r="C3868" s="2" t="s">
        <v>10</v>
      </c>
      <c r="D3868" s="2" t="s">
        <v>448</v>
      </c>
      <c r="E3868" s="3">
        <v>42650</v>
      </c>
      <c r="F3868" s="2" t="s">
        <v>15</v>
      </c>
      <c r="G3868" s="5">
        <v>10</v>
      </c>
      <c r="H3868" s="5">
        <v>17.829999999999998</v>
      </c>
      <c r="I3868" s="5">
        <v>178.29999999999998</v>
      </c>
      <c r="J3868" s="5">
        <f t="shared" si="60"/>
        <v>35</v>
      </c>
    </row>
    <row r="3869" spans="1:10" x14ac:dyDescent="0.35">
      <c r="A3869" s="2" t="s">
        <v>16</v>
      </c>
      <c r="B3869" s="2" t="s">
        <v>43</v>
      </c>
      <c r="C3869" s="2" t="s">
        <v>10</v>
      </c>
      <c r="D3869" s="2" t="s">
        <v>355</v>
      </c>
      <c r="E3869" s="3">
        <v>42650</v>
      </c>
      <c r="F3869" s="2" t="s">
        <v>18</v>
      </c>
      <c r="G3869" s="5">
        <v>9</v>
      </c>
      <c r="H3869" s="5">
        <v>53.35</v>
      </c>
      <c r="I3869" s="5">
        <v>480.15000000000003</v>
      </c>
      <c r="J3869" s="5">
        <f t="shared" si="60"/>
        <v>54</v>
      </c>
    </row>
    <row r="3870" spans="1:10" x14ac:dyDescent="0.35">
      <c r="A3870" s="2" t="s">
        <v>2</v>
      </c>
      <c r="B3870" s="2" t="s">
        <v>6</v>
      </c>
      <c r="C3870" s="2" t="s">
        <v>3</v>
      </c>
      <c r="D3870" s="2" t="s">
        <v>506</v>
      </c>
      <c r="E3870" s="3">
        <v>42650</v>
      </c>
      <c r="F3870" s="2" t="s">
        <v>15</v>
      </c>
      <c r="G3870" s="5">
        <v>9</v>
      </c>
      <c r="H3870" s="5">
        <v>17.829999999999998</v>
      </c>
      <c r="I3870" s="5">
        <v>160.46999999999997</v>
      </c>
      <c r="J3870" s="5">
        <f t="shared" si="60"/>
        <v>31.5</v>
      </c>
    </row>
    <row r="3871" spans="1:10" x14ac:dyDescent="0.35">
      <c r="A3871" s="2" t="s">
        <v>2</v>
      </c>
      <c r="B3871" s="2" t="s">
        <v>549</v>
      </c>
      <c r="C3871" s="2" t="s">
        <v>3</v>
      </c>
      <c r="D3871" s="2" t="s">
        <v>127</v>
      </c>
      <c r="E3871" s="3">
        <v>42650</v>
      </c>
      <c r="F3871" s="2" t="s">
        <v>5</v>
      </c>
      <c r="G3871" s="5">
        <v>2</v>
      </c>
      <c r="H3871" s="5">
        <v>12.42</v>
      </c>
      <c r="I3871" s="5">
        <v>24.84</v>
      </c>
      <c r="J3871" s="5">
        <f t="shared" si="60"/>
        <v>4</v>
      </c>
    </row>
    <row r="3872" spans="1:10" x14ac:dyDescent="0.35">
      <c r="A3872" s="2" t="s">
        <v>8</v>
      </c>
      <c r="B3872" s="2" t="s">
        <v>9</v>
      </c>
      <c r="C3872" s="2" t="s">
        <v>10</v>
      </c>
      <c r="D3872" s="2" t="s">
        <v>28</v>
      </c>
      <c r="E3872" s="3">
        <v>42650</v>
      </c>
      <c r="F3872" s="2" t="s">
        <v>18</v>
      </c>
      <c r="G3872" s="5">
        <v>9</v>
      </c>
      <c r="H3872" s="5">
        <v>53.35</v>
      </c>
      <c r="I3872" s="5">
        <v>480.15000000000003</v>
      </c>
      <c r="J3872" s="5">
        <f t="shared" si="60"/>
        <v>54</v>
      </c>
    </row>
    <row r="3873" spans="1:10" x14ac:dyDescent="0.35">
      <c r="A3873" s="2" t="s">
        <v>37</v>
      </c>
      <c r="B3873" s="2" t="s">
        <v>551</v>
      </c>
      <c r="C3873" s="2" t="s">
        <v>3</v>
      </c>
      <c r="D3873" s="2" t="s">
        <v>398</v>
      </c>
      <c r="E3873" s="3">
        <v>42650</v>
      </c>
      <c r="F3873" s="2" t="s">
        <v>12</v>
      </c>
      <c r="G3873" s="5">
        <v>8</v>
      </c>
      <c r="H3873" s="5">
        <v>16.32</v>
      </c>
      <c r="I3873" s="5">
        <v>130.56</v>
      </c>
      <c r="J3873" s="5">
        <f t="shared" si="60"/>
        <v>24</v>
      </c>
    </row>
    <row r="3874" spans="1:10" x14ac:dyDescent="0.35">
      <c r="A3874" s="2" t="s">
        <v>8</v>
      </c>
      <c r="B3874" s="2" t="s">
        <v>43</v>
      </c>
      <c r="C3874" s="2" t="s">
        <v>10</v>
      </c>
      <c r="D3874" s="2" t="s">
        <v>177</v>
      </c>
      <c r="E3874" s="3">
        <v>42650</v>
      </c>
      <c r="F3874" s="2" t="s">
        <v>18</v>
      </c>
      <c r="G3874" s="5">
        <v>6</v>
      </c>
      <c r="H3874" s="5">
        <v>53.35</v>
      </c>
      <c r="I3874" s="5">
        <v>320.10000000000002</v>
      </c>
      <c r="J3874" s="5">
        <f t="shared" si="60"/>
        <v>36</v>
      </c>
    </row>
    <row r="3875" spans="1:10" x14ac:dyDescent="0.35">
      <c r="A3875" s="2" t="s">
        <v>16</v>
      </c>
      <c r="B3875" s="2" t="s">
        <v>112</v>
      </c>
      <c r="C3875" s="2" t="s">
        <v>10</v>
      </c>
      <c r="D3875" s="2" t="s">
        <v>411</v>
      </c>
      <c r="E3875" s="3">
        <v>42650</v>
      </c>
      <c r="F3875" s="2" t="s">
        <v>18</v>
      </c>
      <c r="G3875" s="5">
        <v>7</v>
      </c>
      <c r="H3875" s="5">
        <v>53.35</v>
      </c>
      <c r="I3875" s="5">
        <v>373.45</v>
      </c>
      <c r="J3875" s="5">
        <f t="shared" si="60"/>
        <v>42</v>
      </c>
    </row>
    <row r="3876" spans="1:10" x14ac:dyDescent="0.35">
      <c r="A3876" s="2" t="s">
        <v>16</v>
      </c>
      <c r="B3876" s="2" t="s">
        <v>9</v>
      </c>
      <c r="C3876" s="2" t="s">
        <v>10</v>
      </c>
      <c r="D3876" s="2" t="s">
        <v>393</v>
      </c>
      <c r="E3876" s="3">
        <v>42651</v>
      </c>
      <c r="F3876" s="2" t="s">
        <v>15</v>
      </c>
      <c r="G3876" s="5">
        <v>2</v>
      </c>
      <c r="H3876" s="5">
        <v>17.829999999999998</v>
      </c>
      <c r="I3876" s="5">
        <v>35.659999999999997</v>
      </c>
      <c r="J3876" s="5">
        <f t="shared" si="60"/>
        <v>7</v>
      </c>
    </row>
    <row r="3877" spans="1:10" x14ac:dyDescent="0.35">
      <c r="A3877" s="2" t="s">
        <v>8</v>
      </c>
      <c r="B3877" s="2" t="s">
        <v>9</v>
      </c>
      <c r="C3877" s="2" t="s">
        <v>10</v>
      </c>
      <c r="D3877" s="2" t="s">
        <v>316</v>
      </c>
      <c r="E3877" s="3">
        <v>42651</v>
      </c>
      <c r="F3877" s="2" t="s">
        <v>12</v>
      </c>
      <c r="G3877" s="5">
        <v>4</v>
      </c>
      <c r="H3877" s="5">
        <v>16.32</v>
      </c>
      <c r="I3877" s="5">
        <v>65.28</v>
      </c>
      <c r="J3877" s="5">
        <f t="shared" si="60"/>
        <v>12</v>
      </c>
    </row>
    <row r="3878" spans="1:10" x14ac:dyDescent="0.35">
      <c r="A3878" s="2" t="s">
        <v>16</v>
      </c>
      <c r="B3878" s="2" t="s">
        <v>43</v>
      </c>
      <c r="C3878" s="2" t="s">
        <v>10</v>
      </c>
      <c r="D3878" s="2" t="s">
        <v>76</v>
      </c>
      <c r="E3878" s="3">
        <v>42651</v>
      </c>
      <c r="F3878" s="2" t="s">
        <v>18</v>
      </c>
      <c r="G3878" s="5">
        <v>4</v>
      </c>
      <c r="H3878" s="5">
        <v>53.35</v>
      </c>
      <c r="I3878" s="5">
        <v>213.4</v>
      </c>
      <c r="J3878" s="5">
        <f t="shared" si="60"/>
        <v>24</v>
      </c>
    </row>
    <row r="3879" spans="1:10" x14ac:dyDescent="0.35">
      <c r="A3879" s="2" t="s">
        <v>37</v>
      </c>
      <c r="B3879" s="2" t="s">
        <v>6</v>
      </c>
      <c r="C3879" s="2" t="s">
        <v>3</v>
      </c>
      <c r="D3879" s="2" t="s">
        <v>232</v>
      </c>
      <c r="E3879" s="3">
        <v>42651</v>
      </c>
      <c r="F3879" s="2" t="s">
        <v>12</v>
      </c>
      <c r="G3879" s="5">
        <v>6</v>
      </c>
      <c r="H3879" s="5">
        <v>16.32</v>
      </c>
      <c r="I3879" s="5">
        <v>97.92</v>
      </c>
      <c r="J3879" s="5">
        <f t="shared" si="60"/>
        <v>18</v>
      </c>
    </row>
    <row r="3880" spans="1:10" x14ac:dyDescent="0.35">
      <c r="A3880" s="2" t="s">
        <v>16</v>
      </c>
      <c r="B3880" s="2" t="s">
        <v>9</v>
      </c>
      <c r="C3880" s="2" t="s">
        <v>10</v>
      </c>
      <c r="D3880" s="2" t="s">
        <v>143</v>
      </c>
      <c r="E3880" s="3">
        <v>42651</v>
      </c>
      <c r="F3880" s="2" t="s">
        <v>5</v>
      </c>
      <c r="G3880" s="5">
        <v>10</v>
      </c>
      <c r="H3880" s="5">
        <v>12.42</v>
      </c>
      <c r="I3880" s="5">
        <v>124.2</v>
      </c>
      <c r="J3880" s="5">
        <f t="shared" si="60"/>
        <v>20</v>
      </c>
    </row>
    <row r="3881" spans="1:10" x14ac:dyDescent="0.35">
      <c r="A3881" s="2" t="s">
        <v>8</v>
      </c>
      <c r="B3881" s="2" t="s">
        <v>43</v>
      </c>
      <c r="C3881" s="2" t="s">
        <v>10</v>
      </c>
      <c r="D3881" s="2" t="s">
        <v>58</v>
      </c>
      <c r="E3881" s="3">
        <v>42651</v>
      </c>
      <c r="F3881" s="2" t="s">
        <v>5</v>
      </c>
      <c r="G3881" s="5">
        <v>10</v>
      </c>
      <c r="H3881" s="5">
        <v>12.42</v>
      </c>
      <c r="I3881" s="5">
        <v>124.2</v>
      </c>
      <c r="J3881" s="5">
        <f t="shared" si="60"/>
        <v>20</v>
      </c>
    </row>
    <row r="3882" spans="1:10" x14ac:dyDescent="0.35">
      <c r="A3882" s="2" t="s">
        <v>8</v>
      </c>
      <c r="B3882" s="2" t="s">
        <v>43</v>
      </c>
      <c r="C3882" s="2" t="s">
        <v>10</v>
      </c>
      <c r="D3882" s="2" t="s">
        <v>44</v>
      </c>
      <c r="E3882" s="3">
        <v>42651</v>
      </c>
      <c r="F3882" s="2" t="s">
        <v>5</v>
      </c>
      <c r="G3882" s="5">
        <v>2</v>
      </c>
      <c r="H3882" s="5">
        <v>12.42</v>
      </c>
      <c r="I3882" s="5">
        <v>24.84</v>
      </c>
      <c r="J3882" s="5">
        <f t="shared" si="60"/>
        <v>4</v>
      </c>
    </row>
    <row r="3883" spans="1:10" x14ac:dyDescent="0.35">
      <c r="A3883" s="2" t="s">
        <v>2</v>
      </c>
      <c r="B3883" s="2" t="s">
        <v>551</v>
      </c>
      <c r="C3883" s="2" t="s">
        <v>3</v>
      </c>
      <c r="D3883" s="2" t="s">
        <v>357</v>
      </c>
      <c r="E3883" s="3">
        <v>42651</v>
      </c>
      <c r="F3883" s="2" t="s">
        <v>5</v>
      </c>
      <c r="G3883" s="5">
        <v>9</v>
      </c>
      <c r="H3883" s="5">
        <v>12.42</v>
      </c>
      <c r="I3883" s="5">
        <v>111.78</v>
      </c>
      <c r="J3883" s="5">
        <f t="shared" si="60"/>
        <v>18</v>
      </c>
    </row>
    <row r="3884" spans="1:10" x14ac:dyDescent="0.35">
      <c r="A3884" s="2" t="s">
        <v>2</v>
      </c>
      <c r="B3884" s="2" t="s">
        <v>549</v>
      </c>
      <c r="C3884" s="2" t="s">
        <v>3</v>
      </c>
      <c r="D3884" s="2" t="s">
        <v>185</v>
      </c>
      <c r="E3884" s="3">
        <v>42651</v>
      </c>
      <c r="F3884" s="2" t="s">
        <v>5</v>
      </c>
      <c r="G3884" s="5">
        <v>4</v>
      </c>
      <c r="H3884" s="5">
        <v>12.42</v>
      </c>
      <c r="I3884" s="5">
        <v>49.68</v>
      </c>
      <c r="J3884" s="5">
        <f t="shared" si="60"/>
        <v>8</v>
      </c>
    </row>
    <row r="3885" spans="1:10" x14ac:dyDescent="0.35">
      <c r="A3885" s="2" t="s">
        <v>2</v>
      </c>
      <c r="B3885" s="2" t="s">
        <v>550</v>
      </c>
      <c r="C3885" s="2" t="s">
        <v>3</v>
      </c>
      <c r="D3885" s="2" t="s">
        <v>508</v>
      </c>
      <c r="E3885" s="3">
        <v>42651</v>
      </c>
      <c r="F3885" s="2" t="s">
        <v>5</v>
      </c>
      <c r="G3885" s="5">
        <v>3</v>
      </c>
      <c r="H3885" s="5">
        <v>12.42</v>
      </c>
      <c r="I3885" s="5">
        <v>37.26</v>
      </c>
      <c r="J3885" s="5">
        <f t="shared" si="60"/>
        <v>6</v>
      </c>
    </row>
    <row r="3886" spans="1:10" x14ac:dyDescent="0.35">
      <c r="A3886" s="2" t="s">
        <v>8</v>
      </c>
      <c r="B3886" s="2" t="s">
        <v>43</v>
      </c>
      <c r="C3886" s="2" t="s">
        <v>10</v>
      </c>
      <c r="D3886" s="2" t="s">
        <v>44</v>
      </c>
      <c r="E3886" s="3">
        <v>42651</v>
      </c>
      <c r="F3886" s="2" t="s">
        <v>5</v>
      </c>
      <c r="G3886" s="5">
        <v>9</v>
      </c>
      <c r="H3886" s="5">
        <v>12.42</v>
      </c>
      <c r="I3886" s="5">
        <v>111.78</v>
      </c>
      <c r="J3886" s="5">
        <f t="shared" si="60"/>
        <v>18</v>
      </c>
    </row>
    <row r="3887" spans="1:10" x14ac:dyDescent="0.35">
      <c r="A3887" s="2" t="s">
        <v>2</v>
      </c>
      <c r="B3887" s="2" t="s">
        <v>6</v>
      </c>
      <c r="C3887" s="2" t="s">
        <v>3</v>
      </c>
      <c r="D3887" s="2" t="s">
        <v>489</v>
      </c>
      <c r="E3887" s="3">
        <v>42651</v>
      </c>
      <c r="F3887" s="2" t="s">
        <v>5</v>
      </c>
      <c r="G3887" s="5">
        <v>6</v>
      </c>
      <c r="H3887" s="5">
        <v>12.42</v>
      </c>
      <c r="I3887" s="5">
        <v>74.52</v>
      </c>
      <c r="J3887" s="5">
        <f t="shared" si="60"/>
        <v>12</v>
      </c>
    </row>
    <row r="3888" spans="1:10" x14ac:dyDescent="0.35">
      <c r="A3888" s="2" t="s">
        <v>16</v>
      </c>
      <c r="B3888" s="2" t="s">
        <v>9</v>
      </c>
      <c r="C3888" s="2" t="s">
        <v>10</v>
      </c>
      <c r="D3888" s="2" t="s">
        <v>187</v>
      </c>
      <c r="E3888" s="3">
        <v>42651</v>
      </c>
      <c r="F3888" s="2" t="s">
        <v>15</v>
      </c>
      <c r="G3888" s="5">
        <v>9</v>
      </c>
      <c r="H3888" s="5">
        <v>17.829999999999998</v>
      </c>
      <c r="I3888" s="5">
        <v>160.46999999999997</v>
      </c>
      <c r="J3888" s="5">
        <f t="shared" si="60"/>
        <v>31.5</v>
      </c>
    </row>
    <row r="3889" spans="1:10" x14ac:dyDescent="0.35">
      <c r="A3889" s="2" t="s">
        <v>2</v>
      </c>
      <c r="B3889" s="2" t="s">
        <v>6</v>
      </c>
      <c r="C3889" s="2" t="s">
        <v>3</v>
      </c>
      <c r="D3889" s="2" t="s">
        <v>124</v>
      </c>
      <c r="E3889" s="3">
        <v>42651</v>
      </c>
      <c r="F3889" s="2" t="s">
        <v>15</v>
      </c>
      <c r="G3889" s="5">
        <v>2</v>
      </c>
      <c r="H3889" s="5">
        <v>17.829999999999998</v>
      </c>
      <c r="I3889" s="5">
        <v>35.659999999999997</v>
      </c>
      <c r="J3889" s="5">
        <f t="shared" si="60"/>
        <v>7</v>
      </c>
    </row>
    <row r="3890" spans="1:10" x14ac:dyDescent="0.35">
      <c r="A3890" s="2" t="s">
        <v>2</v>
      </c>
      <c r="B3890" s="2" t="s">
        <v>551</v>
      </c>
      <c r="C3890" s="2" t="s">
        <v>3</v>
      </c>
      <c r="D3890" s="2" t="s">
        <v>27</v>
      </c>
      <c r="E3890" s="3">
        <v>42651</v>
      </c>
      <c r="F3890" s="2" t="s">
        <v>12</v>
      </c>
      <c r="G3890" s="5">
        <v>6</v>
      </c>
      <c r="H3890" s="5">
        <v>16.32</v>
      </c>
      <c r="I3890" s="5">
        <v>97.92</v>
      </c>
      <c r="J3890" s="5">
        <f t="shared" si="60"/>
        <v>18</v>
      </c>
    </row>
    <row r="3891" spans="1:10" x14ac:dyDescent="0.35">
      <c r="A3891" s="2" t="s">
        <v>21</v>
      </c>
      <c r="B3891" s="2" t="s">
        <v>549</v>
      </c>
      <c r="C3891" s="2" t="s">
        <v>3</v>
      </c>
      <c r="D3891" s="2" t="s">
        <v>435</v>
      </c>
      <c r="E3891" s="3">
        <v>42651</v>
      </c>
      <c r="F3891" s="2" t="s">
        <v>18</v>
      </c>
      <c r="G3891" s="5">
        <v>9</v>
      </c>
      <c r="H3891" s="5">
        <v>53.35</v>
      </c>
      <c r="I3891" s="5">
        <v>480.15000000000003</v>
      </c>
      <c r="J3891" s="5">
        <f t="shared" si="60"/>
        <v>54</v>
      </c>
    </row>
    <row r="3892" spans="1:10" x14ac:dyDescent="0.35">
      <c r="A3892" s="2" t="s">
        <v>21</v>
      </c>
      <c r="B3892" s="2" t="s">
        <v>6</v>
      </c>
      <c r="C3892" s="2" t="s">
        <v>3</v>
      </c>
      <c r="D3892" s="2" t="s">
        <v>439</v>
      </c>
      <c r="E3892" s="3">
        <v>42651</v>
      </c>
      <c r="F3892" s="2" t="s">
        <v>12</v>
      </c>
      <c r="G3892" s="5">
        <v>3</v>
      </c>
      <c r="H3892" s="5">
        <v>16.32</v>
      </c>
      <c r="I3892" s="5">
        <v>48.96</v>
      </c>
      <c r="J3892" s="5">
        <f t="shared" si="60"/>
        <v>9</v>
      </c>
    </row>
    <row r="3893" spans="1:10" x14ac:dyDescent="0.35">
      <c r="A3893" s="2" t="s">
        <v>2</v>
      </c>
      <c r="B3893" s="2" t="s">
        <v>551</v>
      </c>
      <c r="C3893" s="2" t="s">
        <v>3</v>
      </c>
      <c r="D3893" s="2" t="s">
        <v>423</v>
      </c>
      <c r="E3893" s="3">
        <v>42651</v>
      </c>
      <c r="F3893" s="2" t="s">
        <v>5</v>
      </c>
      <c r="G3893" s="5">
        <v>4</v>
      </c>
      <c r="H3893" s="5">
        <v>12.42</v>
      </c>
      <c r="I3893" s="5">
        <v>49.68</v>
      </c>
      <c r="J3893" s="5">
        <f t="shared" si="60"/>
        <v>8</v>
      </c>
    </row>
    <row r="3894" spans="1:10" x14ac:dyDescent="0.35">
      <c r="A3894" s="2" t="s">
        <v>16</v>
      </c>
      <c r="B3894" s="2" t="s">
        <v>25</v>
      </c>
      <c r="C3894" s="2" t="s">
        <v>10</v>
      </c>
      <c r="D3894" s="2" t="s">
        <v>541</v>
      </c>
      <c r="E3894" s="3">
        <v>42652</v>
      </c>
      <c r="F3894" s="2" t="s">
        <v>5</v>
      </c>
      <c r="G3894" s="5">
        <v>4</v>
      </c>
      <c r="H3894" s="5">
        <v>12.42</v>
      </c>
      <c r="I3894" s="5">
        <v>49.68</v>
      </c>
      <c r="J3894" s="5">
        <f t="shared" si="60"/>
        <v>8</v>
      </c>
    </row>
    <row r="3895" spans="1:10" x14ac:dyDescent="0.35">
      <c r="A3895" s="2" t="s">
        <v>8</v>
      </c>
      <c r="B3895" s="2" t="s">
        <v>43</v>
      </c>
      <c r="C3895" s="2" t="s">
        <v>10</v>
      </c>
      <c r="D3895" s="2" t="s">
        <v>410</v>
      </c>
      <c r="E3895" s="3">
        <v>42652</v>
      </c>
      <c r="F3895" s="2" t="s">
        <v>5</v>
      </c>
      <c r="G3895" s="5">
        <v>10</v>
      </c>
      <c r="H3895" s="5">
        <v>12.42</v>
      </c>
      <c r="I3895" s="5">
        <v>124.2</v>
      </c>
      <c r="J3895" s="5">
        <f t="shared" si="60"/>
        <v>20</v>
      </c>
    </row>
    <row r="3896" spans="1:10" x14ac:dyDescent="0.35">
      <c r="A3896" s="2" t="s">
        <v>16</v>
      </c>
      <c r="B3896" s="2" t="s">
        <v>9</v>
      </c>
      <c r="C3896" s="2" t="s">
        <v>10</v>
      </c>
      <c r="D3896" s="2" t="s">
        <v>359</v>
      </c>
      <c r="E3896" s="3">
        <v>42652</v>
      </c>
      <c r="F3896" s="2" t="s">
        <v>15</v>
      </c>
      <c r="G3896" s="5">
        <v>3</v>
      </c>
      <c r="H3896" s="5">
        <v>17.829999999999998</v>
      </c>
      <c r="I3896" s="5">
        <v>53.489999999999995</v>
      </c>
      <c r="J3896" s="5">
        <f t="shared" si="60"/>
        <v>10.5</v>
      </c>
    </row>
    <row r="3897" spans="1:10" x14ac:dyDescent="0.35">
      <c r="A3897" s="2" t="s">
        <v>16</v>
      </c>
      <c r="B3897" s="2" t="s">
        <v>25</v>
      </c>
      <c r="C3897" s="2" t="s">
        <v>10</v>
      </c>
      <c r="D3897" s="2" t="s">
        <v>147</v>
      </c>
      <c r="E3897" s="3">
        <v>42652</v>
      </c>
      <c r="F3897" s="2" t="s">
        <v>5</v>
      </c>
      <c r="G3897" s="5">
        <v>10</v>
      </c>
      <c r="H3897" s="5">
        <v>12.42</v>
      </c>
      <c r="I3897" s="5">
        <v>124.2</v>
      </c>
      <c r="J3897" s="5">
        <f t="shared" si="60"/>
        <v>20</v>
      </c>
    </row>
    <row r="3898" spans="1:10" x14ac:dyDescent="0.35">
      <c r="A3898" s="2" t="s">
        <v>8</v>
      </c>
      <c r="B3898" s="2" t="s">
        <v>25</v>
      </c>
      <c r="C3898" s="2" t="s">
        <v>10</v>
      </c>
      <c r="D3898" s="2" t="s">
        <v>257</v>
      </c>
      <c r="E3898" s="3">
        <v>42652</v>
      </c>
      <c r="F3898" s="2" t="s">
        <v>5</v>
      </c>
      <c r="G3898" s="5">
        <v>4</v>
      </c>
      <c r="H3898" s="5">
        <v>12.42</v>
      </c>
      <c r="I3898" s="5">
        <v>49.68</v>
      </c>
      <c r="J3898" s="5">
        <f t="shared" si="60"/>
        <v>8</v>
      </c>
    </row>
    <row r="3899" spans="1:10" x14ac:dyDescent="0.35">
      <c r="A3899" s="2" t="s">
        <v>16</v>
      </c>
      <c r="B3899" s="2" t="s">
        <v>43</v>
      </c>
      <c r="C3899" s="2" t="s">
        <v>10</v>
      </c>
      <c r="D3899" s="2" t="s">
        <v>88</v>
      </c>
      <c r="E3899" s="3">
        <v>42652</v>
      </c>
      <c r="F3899" s="2" t="s">
        <v>18</v>
      </c>
      <c r="G3899" s="5">
        <v>10</v>
      </c>
      <c r="H3899" s="5">
        <v>53.35</v>
      </c>
      <c r="I3899" s="5">
        <v>533.5</v>
      </c>
      <c r="J3899" s="5">
        <f t="shared" si="60"/>
        <v>60</v>
      </c>
    </row>
    <row r="3900" spans="1:10" x14ac:dyDescent="0.35">
      <c r="A3900" s="2" t="s">
        <v>2</v>
      </c>
      <c r="B3900" s="2" t="s">
        <v>6</v>
      </c>
      <c r="C3900" s="2" t="s">
        <v>3</v>
      </c>
      <c r="D3900" s="2" t="s">
        <v>34</v>
      </c>
      <c r="E3900" s="3">
        <v>42652</v>
      </c>
      <c r="F3900" s="2" t="s">
        <v>5</v>
      </c>
      <c r="G3900" s="5">
        <v>3</v>
      </c>
      <c r="H3900" s="5">
        <v>12.42</v>
      </c>
      <c r="I3900" s="5">
        <v>37.26</v>
      </c>
      <c r="J3900" s="5">
        <f t="shared" si="60"/>
        <v>6</v>
      </c>
    </row>
    <row r="3901" spans="1:10" x14ac:dyDescent="0.35">
      <c r="A3901" s="2" t="s">
        <v>2</v>
      </c>
      <c r="B3901" s="2" t="s">
        <v>6</v>
      </c>
      <c r="C3901" s="2" t="s">
        <v>3</v>
      </c>
      <c r="D3901" s="2" t="s">
        <v>285</v>
      </c>
      <c r="E3901" s="3">
        <v>42652</v>
      </c>
      <c r="F3901" s="2" t="s">
        <v>5</v>
      </c>
      <c r="G3901" s="5">
        <v>8</v>
      </c>
      <c r="H3901" s="5">
        <v>12.42</v>
      </c>
      <c r="I3901" s="5">
        <v>99.36</v>
      </c>
      <c r="J3901" s="5">
        <f t="shared" si="60"/>
        <v>16</v>
      </c>
    </row>
    <row r="3902" spans="1:10" x14ac:dyDescent="0.35">
      <c r="A3902" s="2" t="s">
        <v>2</v>
      </c>
      <c r="B3902" s="2" t="s">
        <v>550</v>
      </c>
      <c r="C3902" s="2" t="s">
        <v>3</v>
      </c>
      <c r="D3902" s="2" t="s">
        <v>525</v>
      </c>
      <c r="E3902" s="3">
        <v>42652</v>
      </c>
      <c r="F3902" s="2" t="s">
        <v>5</v>
      </c>
      <c r="G3902" s="5">
        <v>6</v>
      </c>
      <c r="H3902" s="5">
        <v>12.42</v>
      </c>
      <c r="I3902" s="5">
        <v>74.52</v>
      </c>
      <c r="J3902" s="5">
        <f t="shared" si="60"/>
        <v>12</v>
      </c>
    </row>
    <row r="3903" spans="1:10" x14ac:dyDescent="0.35">
      <c r="A3903" s="2" t="s">
        <v>2</v>
      </c>
      <c r="B3903" s="2" t="s">
        <v>551</v>
      </c>
      <c r="C3903" s="2" t="s">
        <v>3</v>
      </c>
      <c r="D3903" s="2" t="s">
        <v>353</v>
      </c>
      <c r="E3903" s="3">
        <v>42652</v>
      </c>
      <c r="F3903" s="2" t="s">
        <v>5</v>
      </c>
      <c r="G3903" s="5">
        <v>6</v>
      </c>
      <c r="H3903" s="5">
        <v>12.42</v>
      </c>
      <c r="I3903" s="5">
        <v>74.52</v>
      </c>
      <c r="J3903" s="5">
        <f t="shared" si="60"/>
        <v>12</v>
      </c>
    </row>
    <row r="3904" spans="1:10" x14ac:dyDescent="0.35">
      <c r="A3904" s="2" t="s">
        <v>16</v>
      </c>
      <c r="B3904" s="2" t="s">
        <v>43</v>
      </c>
      <c r="C3904" s="2" t="s">
        <v>10</v>
      </c>
      <c r="D3904" s="2" t="s">
        <v>192</v>
      </c>
      <c r="E3904" s="3">
        <v>42652</v>
      </c>
      <c r="F3904" s="2" t="s">
        <v>5</v>
      </c>
      <c r="G3904" s="5">
        <v>8</v>
      </c>
      <c r="H3904" s="5">
        <v>12.42</v>
      </c>
      <c r="I3904" s="5">
        <v>99.36</v>
      </c>
      <c r="J3904" s="5">
        <f t="shared" si="60"/>
        <v>16</v>
      </c>
    </row>
    <row r="3905" spans="1:10" x14ac:dyDescent="0.35">
      <c r="A3905" s="2" t="s">
        <v>37</v>
      </c>
      <c r="B3905" s="2" t="s">
        <v>549</v>
      </c>
      <c r="C3905" s="2" t="s">
        <v>3</v>
      </c>
      <c r="D3905" s="2" t="s">
        <v>390</v>
      </c>
      <c r="E3905" s="3">
        <v>42652</v>
      </c>
      <c r="F3905" s="2" t="s">
        <v>18</v>
      </c>
      <c r="G3905" s="5">
        <v>1</v>
      </c>
      <c r="H3905" s="5">
        <v>53.35</v>
      </c>
      <c r="I3905" s="5">
        <v>53.35</v>
      </c>
      <c r="J3905" s="5">
        <f t="shared" si="60"/>
        <v>6</v>
      </c>
    </row>
    <row r="3906" spans="1:10" x14ac:dyDescent="0.35">
      <c r="A3906" s="2" t="s">
        <v>8</v>
      </c>
      <c r="B3906" s="2" t="s">
        <v>25</v>
      </c>
      <c r="C3906" s="2" t="s">
        <v>10</v>
      </c>
      <c r="D3906" s="2" t="s">
        <v>260</v>
      </c>
      <c r="E3906" s="3">
        <v>42652</v>
      </c>
      <c r="F3906" s="2" t="s">
        <v>12</v>
      </c>
      <c r="G3906" s="5">
        <v>8</v>
      </c>
      <c r="H3906" s="5">
        <v>16.32</v>
      </c>
      <c r="I3906" s="5">
        <v>130.56</v>
      </c>
      <c r="J3906" s="5">
        <f t="shared" si="60"/>
        <v>24</v>
      </c>
    </row>
    <row r="3907" spans="1:10" x14ac:dyDescent="0.35">
      <c r="A3907" s="2" t="s">
        <v>2</v>
      </c>
      <c r="B3907" s="2" t="s">
        <v>550</v>
      </c>
      <c r="C3907" s="2" t="s">
        <v>3</v>
      </c>
      <c r="D3907" s="2" t="s">
        <v>161</v>
      </c>
      <c r="E3907" s="3">
        <v>42652</v>
      </c>
      <c r="F3907" s="2" t="s">
        <v>5</v>
      </c>
      <c r="G3907" s="5">
        <v>9</v>
      </c>
      <c r="H3907" s="5">
        <v>12.42</v>
      </c>
      <c r="I3907" s="5">
        <v>111.78</v>
      </c>
      <c r="J3907" s="5">
        <f t="shared" ref="J3907:J3970" si="61">IF(F3907="Junk",G3907*2,IF(F3907="Stuff",G3907*3,IF(F3907="Things",G3907*3.5,G3907*6)))</f>
        <v>18</v>
      </c>
    </row>
    <row r="3908" spans="1:10" x14ac:dyDescent="0.35">
      <c r="A3908" s="2" t="s">
        <v>16</v>
      </c>
      <c r="B3908" s="2" t="s">
        <v>9</v>
      </c>
      <c r="C3908" s="2" t="s">
        <v>10</v>
      </c>
      <c r="D3908" s="2" t="s">
        <v>148</v>
      </c>
      <c r="E3908" s="3">
        <v>42652</v>
      </c>
      <c r="F3908" s="2" t="s">
        <v>5</v>
      </c>
      <c r="G3908" s="5">
        <v>3</v>
      </c>
      <c r="H3908" s="5">
        <v>12.42</v>
      </c>
      <c r="I3908" s="5">
        <v>37.26</v>
      </c>
      <c r="J3908" s="5">
        <f t="shared" si="61"/>
        <v>6</v>
      </c>
    </row>
    <row r="3909" spans="1:10" x14ac:dyDescent="0.35">
      <c r="A3909" s="2" t="s">
        <v>37</v>
      </c>
      <c r="B3909" s="2" t="s">
        <v>6</v>
      </c>
      <c r="C3909" s="2" t="s">
        <v>3</v>
      </c>
      <c r="D3909" s="2" t="s">
        <v>158</v>
      </c>
      <c r="E3909" s="3">
        <v>42652</v>
      </c>
      <c r="F3909" s="2" t="s">
        <v>15</v>
      </c>
      <c r="G3909" s="5">
        <v>8</v>
      </c>
      <c r="H3909" s="5">
        <v>17.829999999999998</v>
      </c>
      <c r="I3909" s="5">
        <v>142.63999999999999</v>
      </c>
      <c r="J3909" s="5">
        <f t="shared" si="61"/>
        <v>28</v>
      </c>
    </row>
    <row r="3910" spans="1:10" x14ac:dyDescent="0.35">
      <c r="A3910" s="2" t="s">
        <v>2</v>
      </c>
      <c r="B3910" s="2" t="s">
        <v>551</v>
      </c>
      <c r="C3910" s="2" t="s">
        <v>3</v>
      </c>
      <c r="D3910" s="2" t="s">
        <v>77</v>
      </c>
      <c r="E3910" s="3">
        <v>42653</v>
      </c>
      <c r="F3910" s="2" t="s">
        <v>18</v>
      </c>
      <c r="G3910" s="5">
        <v>1</v>
      </c>
      <c r="H3910" s="5">
        <v>53.35</v>
      </c>
      <c r="I3910" s="5">
        <v>53.35</v>
      </c>
      <c r="J3910" s="5">
        <f t="shared" si="61"/>
        <v>6</v>
      </c>
    </row>
    <row r="3911" spans="1:10" x14ac:dyDescent="0.35">
      <c r="A3911" s="2" t="s">
        <v>2</v>
      </c>
      <c r="B3911" s="2" t="s">
        <v>550</v>
      </c>
      <c r="C3911" s="2" t="s">
        <v>3</v>
      </c>
      <c r="D3911" s="2" t="s">
        <v>533</v>
      </c>
      <c r="E3911" s="3">
        <v>42653</v>
      </c>
      <c r="F3911" s="2" t="s">
        <v>5</v>
      </c>
      <c r="G3911" s="5">
        <v>7</v>
      </c>
      <c r="H3911" s="5">
        <v>12.42</v>
      </c>
      <c r="I3911" s="5">
        <v>86.94</v>
      </c>
      <c r="J3911" s="5">
        <f t="shared" si="61"/>
        <v>14</v>
      </c>
    </row>
    <row r="3912" spans="1:10" x14ac:dyDescent="0.35">
      <c r="A3912" s="2" t="s">
        <v>2</v>
      </c>
      <c r="B3912" s="2" t="s">
        <v>551</v>
      </c>
      <c r="C3912" s="2" t="s">
        <v>3</v>
      </c>
      <c r="D3912" s="2" t="s">
        <v>152</v>
      </c>
      <c r="E3912" s="3">
        <v>42653</v>
      </c>
      <c r="F3912" s="2" t="s">
        <v>5</v>
      </c>
      <c r="G3912" s="5">
        <v>9</v>
      </c>
      <c r="H3912" s="5">
        <v>12.42</v>
      </c>
      <c r="I3912" s="5">
        <v>111.78</v>
      </c>
      <c r="J3912" s="5">
        <f t="shared" si="61"/>
        <v>18</v>
      </c>
    </row>
    <row r="3913" spans="1:10" x14ac:dyDescent="0.35">
      <c r="A3913" s="2" t="s">
        <v>8</v>
      </c>
      <c r="B3913" s="2" t="s">
        <v>9</v>
      </c>
      <c r="C3913" s="2" t="s">
        <v>10</v>
      </c>
      <c r="D3913" s="2" t="s">
        <v>478</v>
      </c>
      <c r="E3913" s="3">
        <v>42653</v>
      </c>
      <c r="F3913" s="2" t="s">
        <v>18</v>
      </c>
      <c r="G3913" s="5">
        <v>1</v>
      </c>
      <c r="H3913" s="5">
        <v>53.35</v>
      </c>
      <c r="I3913" s="5">
        <v>53.35</v>
      </c>
      <c r="J3913" s="5">
        <f t="shared" si="61"/>
        <v>6</v>
      </c>
    </row>
    <row r="3914" spans="1:10" x14ac:dyDescent="0.35">
      <c r="A3914" s="2" t="s">
        <v>21</v>
      </c>
      <c r="B3914" s="2" t="s">
        <v>6</v>
      </c>
      <c r="C3914" s="2" t="s">
        <v>3</v>
      </c>
      <c r="D3914" s="2" t="s">
        <v>492</v>
      </c>
      <c r="E3914" s="3">
        <v>42653</v>
      </c>
      <c r="F3914" s="2" t="s">
        <v>15</v>
      </c>
      <c r="G3914" s="5">
        <v>5</v>
      </c>
      <c r="H3914" s="5">
        <v>17.829999999999998</v>
      </c>
      <c r="I3914" s="5">
        <v>89.149999999999991</v>
      </c>
      <c r="J3914" s="5">
        <f t="shared" si="61"/>
        <v>17.5</v>
      </c>
    </row>
    <row r="3915" spans="1:10" x14ac:dyDescent="0.35">
      <c r="A3915" s="2" t="s">
        <v>21</v>
      </c>
      <c r="B3915" s="2" t="s">
        <v>551</v>
      </c>
      <c r="C3915" s="2" t="s">
        <v>3</v>
      </c>
      <c r="D3915" s="2" t="s">
        <v>522</v>
      </c>
      <c r="E3915" s="3">
        <v>42653</v>
      </c>
      <c r="F3915" s="2" t="s">
        <v>5</v>
      </c>
      <c r="G3915" s="5">
        <v>7</v>
      </c>
      <c r="H3915" s="5">
        <v>12.42</v>
      </c>
      <c r="I3915" s="5">
        <v>86.94</v>
      </c>
      <c r="J3915" s="5">
        <f t="shared" si="61"/>
        <v>14</v>
      </c>
    </row>
    <row r="3916" spans="1:10" x14ac:dyDescent="0.35">
      <c r="A3916" s="2" t="s">
        <v>2</v>
      </c>
      <c r="B3916" s="2" t="s">
        <v>6</v>
      </c>
      <c r="C3916" s="2" t="s">
        <v>3</v>
      </c>
      <c r="D3916" s="2" t="s">
        <v>401</v>
      </c>
      <c r="E3916" s="3">
        <v>42653</v>
      </c>
      <c r="F3916" s="2" t="s">
        <v>5</v>
      </c>
      <c r="G3916" s="5">
        <v>6</v>
      </c>
      <c r="H3916" s="5">
        <v>12.42</v>
      </c>
      <c r="I3916" s="5">
        <v>74.52</v>
      </c>
      <c r="J3916" s="5">
        <f t="shared" si="61"/>
        <v>12</v>
      </c>
    </row>
    <row r="3917" spans="1:10" x14ac:dyDescent="0.35">
      <c r="A3917" s="2" t="s">
        <v>2</v>
      </c>
      <c r="B3917" s="2" t="s">
        <v>6</v>
      </c>
      <c r="C3917" s="2" t="s">
        <v>3</v>
      </c>
      <c r="D3917" s="2" t="s">
        <v>429</v>
      </c>
      <c r="E3917" s="3">
        <v>42653</v>
      </c>
      <c r="F3917" s="2" t="s">
        <v>5</v>
      </c>
      <c r="G3917" s="5">
        <v>7</v>
      </c>
      <c r="H3917" s="5">
        <v>12.42</v>
      </c>
      <c r="I3917" s="5">
        <v>86.94</v>
      </c>
      <c r="J3917" s="5">
        <f t="shared" si="61"/>
        <v>14</v>
      </c>
    </row>
    <row r="3918" spans="1:10" x14ac:dyDescent="0.35">
      <c r="A3918" s="2" t="s">
        <v>21</v>
      </c>
      <c r="B3918" s="2" t="s">
        <v>6</v>
      </c>
      <c r="C3918" s="2" t="s">
        <v>3</v>
      </c>
      <c r="D3918" s="2" t="s">
        <v>502</v>
      </c>
      <c r="E3918" s="3">
        <v>42653</v>
      </c>
      <c r="F3918" s="2" t="s">
        <v>5</v>
      </c>
      <c r="G3918" s="5">
        <v>1</v>
      </c>
      <c r="H3918" s="5">
        <v>12.42</v>
      </c>
      <c r="I3918" s="5">
        <v>12.42</v>
      </c>
      <c r="J3918" s="5">
        <f t="shared" si="61"/>
        <v>2</v>
      </c>
    </row>
    <row r="3919" spans="1:10" x14ac:dyDescent="0.35">
      <c r="A3919" s="2" t="s">
        <v>2</v>
      </c>
      <c r="B3919" s="2" t="s">
        <v>550</v>
      </c>
      <c r="C3919" s="2" t="s">
        <v>3</v>
      </c>
      <c r="D3919" s="2" t="s">
        <v>438</v>
      </c>
      <c r="E3919" s="3">
        <v>42653</v>
      </c>
      <c r="F3919" s="2" t="s">
        <v>12</v>
      </c>
      <c r="G3919" s="5">
        <v>5</v>
      </c>
      <c r="H3919" s="5">
        <v>16.32</v>
      </c>
      <c r="I3919" s="5">
        <v>81.599999999999994</v>
      </c>
      <c r="J3919" s="5">
        <f t="shared" si="61"/>
        <v>15</v>
      </c>
    </row>
    <row r="3920" spans="1:10" x14ac:dyDescent="0.35">
      <c r="A3920" s="2" t="s">
        <v>8</v>
      </c>
      <c r="B3920" s="2" t="s">
        <v>43</v>
      </c>
      <c r="C3920" s="2" t="s">
        <v>10</v>
      </c>
      <c r="D3920" s="2" t="s">
        <v>227</v>
      </c>
      <c r="E3920" s="3">
        <v>42653</v>
      </c>
      <c r="F3920" s="2" t="s">
        <v>18</v>
      </c>
      <c r="G3920" s="5">
        <v>2</v>
      </c>
      <c r="H3920" s="5">
        <v>53.35</v>
      </c>
      <c r="I3920" s="5">
        <v>106.7</v>
      </c>
      <c r="J3920" s="5">
        <f t="shared" si="61"/>
        <v>12</v>
      </c>
    </row>
    <row r="3921" spans="1:10" x14ac:dyDescent="0.35">
      <c r="A3921" s="2" t="s">
        <v>37</v>
      </c>
      <c r="B3921" s="2" t="s">
        <v>6</v>
      </c>
      <c r="C3921" s="2" t="s">
        <v>3</v>
      </c>
      <c r="D3921" s="2" t="s">
        <v>135</v>
      </c>
      <c r="E3921" s="3">
        <v>42653</v>
      </c>
      <c r="F3921" s="2" t="s">
        <v>15</v>
      </c>
      <c r="G3921" s="5">
        <v>7</v>
      </c>
      <c r="H3921" s="5">
        <v>17.829999999999998</v>
      </c>
      <c r="I3921" s="5">
        <v>124.80999999999999</v>
      </c>
      <c r="J3921" s="5">
        <f t="shared" si="61"/>
        <v>24.5</v>
      </c>
    </row>
    <row r="3922" spans="1:10" x14ac:dyDescent="0.35">
      <c r="A3922" s="2" t="s">
        <v>37</v>
      </c>
      <c r="B3922" s="2" t="s">
        <v>549</v>
      </c>
      <c r="C3922" s="2" t="s">
        <v>3</v>
      </c>
      <c r="D3922" s="2" t="s">
        <v>375</v>
      </c>
      <c r="E3922" s="3">
        <v>42653</v>
      </c>
      <c r="F3922" s="2" t="s">
        <v>12</v>
      </c>
      <c r="G3922" s="5">
        <v>8</v>
      </c>
      <c r="H3922" s="5">
        <v>16.32</v>
      </c>
      <c r="I3922" s="5">
        <v>130.56</v>
      </c>
      <c r="J3922" s="5">
        <f t="shared" si="61"/>
        <v>24</v>
      </c>
    </row>
    <row r="3923" spans="1:10" x14ac:dyDescent="0.35">
      <c r="A3923" s="2" t="s">
        <v>16</v>
      </c>
      <c r="B3923" s="2" t="s">
        <v>25</v>
      </c>
      <c r="C3923" s="2" t="s">
        <v>10</v>
      </c>
      <c r="D3923" s="2" t="s">
        <v>122</v>
      </c>
      <c r="E3923" s="3">
        <v>42653</v>
      </c>
      <c r="F3923" s="2" t="s">
        <v>18</v>
      </c>
      <c r="G3923" s="5">
        <v>7</v>
      </c>
      <c r="H3923" s="5">
        <v>53.35</v>
      </c>
      <c r="I3923" s="5">
        <v>373.45</v>
      </c>
      <c r="J3923" s="5">
        <f t="shared" si="61"/>
        <v>42</v>
      </c>
    </row>
    <row r="3924" spans="1:10" x14ac:dyDescent="0.35">
      <c r="A3924" s="2" t="s">
        <v>2</v>
      </c>
      <c r="B3924" s="2" t="s">
        <v>6</v>
      </c>
      <c r="C3924" s="2" t="s">
        <v>3</v>
      </c>
      <c r="D3924" s="2" t="s">
        <v>125</v>
      </c>
      <c r="E3924" s="3">
        <v>42653</v>
      </c>
      <c r="F3924" s="2" t="s">
        <v>5</v>
      </c>
      <c r="G3924" s="5">
        <v>9</v>
      </c>
      <c r="H3924" s="5">
        <v>12.42</v>
      </c>
      <c r="I3924" s="5">
        <v>111.78</v>
      </c>
      <c r="J3924" s="5">
        <f t="shared" si="61"/>
        <v>18</v>
      </c>
    </row>
    <row r="3925" spans="1:10" x14ac:dyDescent="0.35">
      <c r="A3925" s="2" t="s">
        <v>2</v>
      </c>
      <c r="B3925" s="2" t="s">
        <v>550</v>
      </c>
      <c r="C3925" s="2" t="s">
        <v>3</v>
      </c>
      <c r="D3925" s="2" t="s">
        <v>261</v>
      </c>
      <c r="E3925" s="3">
        <v>42653</v>
      </c>
      <c r="F3925" s="2" t="s">
        <v>5</v>
      </c>
      <c r="G3925" s="5">
        <v>6</v>
      </c>
      <c r="H3925" s="5">
        <v>12.42</v>
      </c>
      <c r="I3925" s="5">
        <v>74.52</v>
      </c>
      <c r="J3925" s="5">
        <f t="shared" si="61"/>
        <v>12</v>
      </c>
    </row>
    <row r="3926" spans="1:10" x14ac:dyDescent="0.35">
      <c r="A3926" s="2" t="s">
        <v>2</v>
      </c>
      <c r="B3926" s="2" t="s">
        <v>549</v>
      </c>
      <c r="C3926" s="2" t="s">
        <v>3</v>
      </c>
      <c r="D3926" s="2" t="s">
        <v>459</v>
      </c>
      <c r="E3926" s="3">
        <v>42653</v>
      </c>
      <c r="F3926" s="2" t="s">
        <v>15</v>
      </c>
      <c r="G3926" s="5">
        <v>4</v>
      </c>
      <c r="H3926" s="5">
        <v>17.829999999999998</v>
      </c>
      <c r="I3926" s="5">
        <v>71.319999999999993</v>
      </c>
      <c r="J3926" s="5">
        <f t="shared" si="61"/>
        <v>14</v>
      </c>
    </row>
    <row r="3927" spans="1:10" x14ac:dyDescent="0.35">
      <c r="A3927" s="2" t="s">
        <v>16</v>
      </c>
      <c r="B3927" s="2" t="s">
        <v>43</v>
      </c>
      <c r="C3927" s="2" t="s">
        <v>10</v>
      </c>
      <c r="D3927" s="2" t="s">
        <v>117</v>
      </c>
      <c r="E3927" s="3">
        <v>42654</v>
      </c>
      <c r="F3927" s="2" t="s">
        <v>18</v>
      </c>
      <c r="G3927" s="5">
        <v>10</v>
      </c>
      <c r="H3927" s="5">
        <v>53.35</v>
      </c>
      <c r="I3927" s="5">
        <v>533.5</v>
      </c>
      <c r="J3927" s="5">
        <f t="shared" si="61"/>
        <v>60</v>
      </c>
    </row>
    <row r="3928" spans="1:10" x14ac:dyDescent="0.35">
      <c r="A3928" s="2" t="s">
        <v>16</v>
      </c>
      <c r="B3928" s="2" t="s">
        <v>9</v>
      </c>
      <c r="C3928" s="2" t="s">
        <v>10</v>
      </c>
      <c r="D3928" s="2" t="s">
        <v>529</v>
      </c>
      <c r="E3928" s="3">
        <v>42654</v>
      </c>
      <c r="F3928" s="2" t="s">
        <v>15</v>
      </c>
      <c r="G3928" s="5">
        <v>2</v>
      </c>
      <c r="H3928" s="5">
        <v>17.829999999999998</v>
      </c>
      <c r="I3928" s="5">
        <v>35.659999999999997</v>
      </c>
      <c r="J3928" s="5">
        <f t="shared" si="61"/>
        <v>7</v>
      </c>
    </row>
    <row r="3929" spans="1:10" x14ac:dyDescent="0.35">
      <c r="A3929" s="2" t="s">
        <v>2</v>
      </c>
      <c r="B3929" s="2" t="s">
        <v>6</v>
      </c>
      <c r="C3929" s="2" t="s">
        <v>3</v>
      </c>
      <c r="D3929" s="2" t="s">
        <v>311</v>
      </c>
      <c r="E3929" s="3">
        <v>42654</v>
      </c>
      <c r="F3929" s="2" t="s">
        <v>5</v>
      </c>
      <c r="G3929" s="5">
        <v>8</v>
      </c>
      <c r="H3929" s="5">
        <v>12.42</v>
      </c>
      <c r="I3929" s="5">
        <v>99.36</v>
      </c>
      <c r="J3929" s="5">
        <f t="shared" si="61"/>
        <v>16</v>
      </c>
    </row>
    <row r="3930" spans="1:10" x14ac:dyDescent="0.35">
      <c r="A3930" s="2" t="s">
        <v>37</v>
      </c>
      <c r="B3930" s="2" t="s">
        <v>550</v>
      </c>
      <c r="C3930" s="2" t="s">
        <v>3</v>
      </c>
      <c r="D3930" s="2" t="s">
        <v>181</v>
      </c>
      <c r="E3930" s="3">
        <v>42654</v>
      </c>
      <c r="F3930" s="2" t="s">
        <v>15</v>
      </c>
      <c r="G3930" s="5">
        <v>3</v>
      </c>
      <c r="H3930" s="5">
        <v>17.829999999999998</v>
      </c>
      <c r="I3930" s="5">
        <v>53.489999999999995</v>
      </c>
      <c r="J3930" s="5">
        <f t="shared" si="61"/>
        <v>10.5</v>
      </c>
    </row>
    <row r="3931" spans="1:10" x14ac:dyDescent="0.35">
      <c r="A3931" s="2" t="s">
        <v>37</v>
      </c>
      <c r="B3931" s="2" t="s">
        <v>551</v>
      </c>
      <c r="C3931" s="2" t="s">
        <v>3</v>
      </c>
      <c r="D3931" s="2" t="s">
        <v>420</v>
      </c>
      <c r="E3931" s="3">
        <v>42654</v>
      </c>
      <c r="F3931" s="2" t="s">
        <v>5</v>
      </c>
      <c r="G3931" s="5">
        <v>7</v>
      </c>
      <c r="H3931" s="5">
        <v>12.42</v>
      </c>
      <c r="I3931" s="5">
        <v>86.94</v>
      </c>
      <c r="J3931" s="5">
        <f t="shared" si="61"/>
        <v>14</v>
      </c>
    </row>
    <row r="3932" spans="1:10" x14ac:dyDescent="0.35">
      <c r="A3932" s="2" t="s">
        <v>37</v>
      </c>
      <c r="B3932" s="2" t="s">
        <v>551</v>
      </c>
      <c r="C3932" s="2" t="s">
        <v>3</v>
      </c>
      <c r="D3932" s="2" t="s">
        <v>199</v>
      </c>
      <c r="E3932" s="3">
        <v>42654</v>
      </c>
      <c r="F3932" s="2" t="s">
        <v>5</v>
      </c>
      <c r="G3932" s="5">
        <v>2</v>
      </c>
      <c r="H3932" s="5">
        <v>12.42</v>
      </c>
      <c r="I3932" s="5">
        <v>24.84</v>
      </c>
      <c r="J3932" s="5">
        <f t="shared" si="61"/>
        <v>4</v>
      </c>
    </row>
    <row r="3933" spans="1:10" x14ac:dyDescent="0.35">
      <c r="A3933" s="2" t="s">
        <v>21</v>
      </c>
      <c r="B3933" s="2" t="s">
        <v>6</v>
      </c>
      <c r="C3933" s="2" t="s">
        <v>3</v>
      </c>
      <c r="D3933" s="2" t="s">
        <v>335</v>
      </c>
      <c r="E3933" s="3">
        <v>42654</v>
      </c>
      <c r="F3933" s="2" t="s">
        <v>12</v>
      </c>
      <c r="G3933" s="5">
        <v>6</v>
      </c>
      <c r="H3933" s="5">
        <v>16.32</v>
      </c>
      <c r="I3933" s="5">
        <v>97.92</v>
      </c>
      <c r="J3933" s="5">
        <f t="shared" si="61"/>
        <v>18</v>
      </c>
    </row>
    <row r="3934" spans="1:10" x14ac:dyDescent="0.35">
      <c r="A3934" s="2" t="s">
        <v>16</v>
      </c>
      <c r="B3934" s="2" t="s">
        <v>25</v>
      </c>
      <c r="C3934" s="2" t="s">
        <v>10</v>
      </c>
      <c r="D3934" s="2" t="s">
        <v>304</v>
      </c>
      <c r="E3934" s="3">
        <v>42654</v>
      </c>
      <c r="F3934" s="2" t="s">
        <v>12</v>
      </c>
      <c r="G3934" s="5">
        <v>3</v>
      </c>
      <c r="H3934" s="5">
        <v>16.32</v>
      </c>
      <c r="I3934" s="5">
        <v>48.96</v>
      </c>
      <c r="J3934" s="5">
        <f t="shared" si="61"/>
        <v>9</v>
      </c>
    </row>
    <row r="3935" spans="1:10" x14ac:dyDescent="0.35">
      <c r="A3935" s="2" t="s">
        <v>16</v>
      </c>
      <c r="B3935" s="2" t="s">
        <v>43</v>
      </c>
      <c r="C3935" s="2" t="s">
        <v>10</v>
      </c>
      <c r="D3935" s="2" t="s">
        <v>487</v>
      </c>
      <c r="E3935" s="3">
        <v>42654</v>
      </c>
      <c r="F3935" s="2" t="s">
        <v>5</v>
      </c>
      <c r="G3935" s="5">
        <v>5</v>
      </c>
      <c r="H3935" s="5">
        <v>12.42</v>
      </c>
      <c r="I3935" s="5">
        <v>62.1</v>
      </c>
      <c r="J3935" s="5">
        <f t="shared" si="61"/>
        <v>10</v>
      </c>
    </row>
    <row r="3936" spans="1:10" x14ac:dyDescent="0.35">
      <c r="A3936" s="2" t="s">
        <v>2</v>
      </c>
      <c r="B3936" s="2" t="s">
        <v>549</v>
      </c>
      <c r="C3936" s="2" t="s">
        <v>3</v>
      </c>
      <c r="D3936" s="2" t="s">
        <v>294</v>
      </c>
      <c r="E3936" s="3">
        <v>42654</v>
      </c>
      <c r="F3936" s="2" t="s">
        <v>18</v>
      </c>
      <c r="G3936" s="5">
        <v>7</v>
      </c>
      <c r="H3936" s="5">
        <v>53.35</v>
      </c>
      <c r="I3936" s="5">
        <v>373.45</v>
      </c>
      <c r="J3936" s="5">
        <f t="shared" si="61"/>
        <v>42</v>
      </c>
    </row>
    <row r="3937" spans="1:10" x14ac:dyDescent="0.35">
      <c r="A3937" s="2" t="s">
        <v>2</v>
      </c>
      <c r="B3937" s="2" t="s">
        <v>549</v>
      </c>
      <c r="C3937" s="2" t="s">
        <v>3</v>
      </c>
      <c r="D3937" s="2" t="s">
        <v>315</v>
      </c>
      <c r="E3937" s="3">
        <v>42654</v>
      </c>
      <c r="F3937" s="2" t="s">
        <v>12</v>
      </c>
      <c r="G3937" s="5">
        <v>5</v>
      </c>
      <c r="H3937" s="5">
        <v>16.32</v>
      </c>
      <c r="I3937" s="5">
        <v>81.599999999999994</v>
      </c>
      <c r="J3937" s="5">
        <f t="shared" si="61"/>
        <v>15</v>
      </c>
    </row>
    <row r="3938" spans="1:10" x14ac:dyDescent="0.35">
      <c r="A3938" s="2" t="s">
        <v>8</v>
      </c>
      <c r="B3938" s="2" t="s">
        <v>43</v>
      </c>
      <c r="C3938" s="2" t="s">
        <v>10</v>
      </c>
      <c r="D3938" s="2" t="s">
        <v>108</v>
      </c>
      <c r="E3938" s="3">
        <v>42655</v>
      </c>
      <c r="F3938" s="2" t="s">
        <v>15</v>
      </c>
      <c r="G3938" s="5">
        <v>5</v>
      </c>
      <c r="H3938" s="5">
        <v>17.829999999999998</v>
      </c>
      <c r="I3938" s="5">
        <v>89.149999999999991</v>
      </c>
      <c r="J3938" s="5">
        <f t="shared" si="61"/>
        <v>17.5</v>
      </c>
    </row>
    <row r="3939" spans="1:10" x14ac:dyDescent="0.35">
      <c r="A3939" s="2" t="s">
        <v>16</v>
      </c>
      <c r="B3939" s="2" t="s">
        <v>112</v>
      </c>
      <c r="C3939" s="2" t="s">
        <v>10</v>
      </c>
      <c r="D3939" s="2" t="s">
        <v>142</v>
      </c>
      <c r="E3939" s="3">
        <v>42655</v>
      </c>
      <c r="F3939" s="2" t="s">
        <v>5</v>
      </c>
      <c r="G3939" s="5">
        <v>9</v>
      </c>
      <c r="H3939" s="5">
        <v>12.42</v>
      </c>
      <c r="I3939" s="5">
        <v>111.78</v>
      </c>
      <c r="J3939" s="5">
        <f t="shared" si="61"/>
        <v>18</v>
      </c>
    </row>
    <row r="3940" spans="1:10" x14ac:dyDescent="0.35">
      <c r="A3940" s="2" t="s">
        <v>21</v>
      </c>
      <c r="B3940" s="2" t="s">
        <v>6</v>
      </c>
      <c r="C3940" s="2" t="s">
        <v>3</v>
      </c>
      <c r="D3940" s="2" t="s">
        <v>538</v>
      </c>
      <c r="E3940" s="3">
        <v>42655</v>
      </c>
      <c r="F3940" s="2" t="s">
        <v>5</v>
      </c>
      <c r="G3940" s="5">
        <v>9</v>
      </c>
      <c r="H3940" s="5">
        <v>12.42</v>
      </c>
      <c r="I3940" s="5">
        <v>111.78</v>
      </c>
      <c r="J3940" s="5">
        <f t="shared" si="61"/>
        <v>18</v>
      </c>
    </row>
    <row r="3941" spans="1:10" x14ac:dyDescent="0.35">
      <c r="A3941" s="2" t="s">
        <v>2</v>
      </c>
      <c r="B3941" s="2" t="s">
        <v>551</v>
      </c>
      <c r="C3941" s="2" t="s">
        <v>3</v>
      </c>
      <c r="D3941" s="2" t="s">
        <v>437</v>
      </c>
      <c r="E3941" s="3">
        <v>42655</v>
      </c>
      <c r="F3941" s="2" t="s">
        <v>12</v>
      </c>
      <c r="G3941" s="5">
        <v>4</v>
      </c>
      <c r="H3941" s="5">
        <v>16.32</v>
      </c>
      <c r="I3941" s="5">
        <v>65.28</v>
      </c>
      <c r="J3941" s="5">
        <f t="shared" si="61"/>
        <v>12</v>
      </c>
    </row>
    <row r="3942" spans="1:10" x14ac:dyDescent="0.35">
      <c r="A3942" s="2" t="s">
        <v>16</v>
      </c>
      <c r="B3942" s="2" t="s">
        <v>25</v>
      </c>
      <c r="C3942" s="2" t="s">
        <v>10</v>
      </c>
      <c r="D3942" s="2" t="s">
        <v>541</v>
      </c>
      <c r="E3942" s="3">
        <v>42655</v>
      </c>
      <c r="F3942" s="2" t="s">
        <v>5</v>
      </c>
      <c r="G3942" s="5">
        <v>1</v>
      </c>
      <c r="H3942" s="5">
        <v>12.42</v>
      </c>
      <c r="I3942" s="5">
        <v>12.42</v>
      </c>
      <c r="J3942" s="5">
        <f t="shared" si="61"/>
        <v>2</v>
      </c>
    </row>
    <row r="3943" spans="1:10" x14ac:dyDescent="0.35">
      <c r="A3943" s="2" t="s">
        <v>2</v>
      </c>
      <c r="B3943" s="2" t="s">
        <v>6</v>
      </c>
      <c r="C3943" s="2" t="s">
        <v>3</v>
      </c>
      <c r="D3943" s="2" t="s">
        <v>280</v>
      </c>
      <c r="E3943" s="3">
        <v>42655</v>
      </c>
      <c r="F3943" s="2" t="s">
        <v>5</v>
      </c>
      <c r="G3943" s="5">
        <v>4</v>
      </c>
      <c r="H3943" s="5">
        <v>12.42</v>
      </c>
      <c r="I3943" s="5">
        <v>49.68</v>
      </c>
      <c r="J3943" s="5">
        <f t="shared" si="61"/>
        <v>8</v>
      </c>
    </row>
    <row r="3944" spans="1:10" x14ac:dyDescent="0.35">
      <c r="A3944" s="2" t="s">
        <v>16</v>
      </c>
      <c r="B3944" s="2" t="s">
        <v>9</v>
      </c>
      <c r="C3944" s="2" t="s">
        <v>10</v>
      </c>
      <c r="D3944" s="2" t="s">
        <v>32</v>
      </c>
      <c r="E3944" s="3">
        <v>42655</v>
      </c>
      <c r="F3944" s="2" t="s">
        <v>5</v>
      </c>
      <c r="G3944" s="5">
        <v>5</v>
      </c>
      <c r="H3944" s="5">
        <v>12.42</v>
      </c>
      <c r="I3944" s="5">
        <v>62.1</v>
      </c>
      <c r="J3944" s="5">
        <f t="shared" si="61"/>
        <v>10</v>
      </c>
    </row>
    <row r="3945" spans="1:10" x14ac:dyDescent="0.35">
      <c r="A3945" s="2" t="s">
        <v>16</v>
      </c>
      <c r="B3945" s="2" t="s">
        <v>43</v>
      </c>
      <c r="C3945" s="2" t="s">
        <v>10</v>
      </c>
      <c r="D3945" s="2" t="s">
        <v>66</v>
      </c>
      <c r="E3945" s="3">
        <v>42655</v>
      </c>
      <c r="F3945" s="2" t="s">
        <v>18</v>
      </c>
      <c r="G3945" s="5">
        <v>10</v>
      </c>
      <c r="H3945" s="5">
        <v>53.35</v>
      </c>
      <c r="I3945" s="5">
        <v>533.5</v>
      </c>
      <c r="J3945" s="5">
        <f t="shared" si="61"/>
        <v>60</v>
      </c>
    </row>
    <row r="3946" spans="1:10" x14ac:dyDescent="0.35">
      <c r="A3946" s="2" t="s">
        <v>37</v>
      </c>
      <c r="B3946" s="2" t="s">
        <v>551</v>
      </c>
      <c r="C3946" s="2" t="s">
        <v>3</v>
      </c>
      <c r="D3946" s="2" t="s">
        <v>33</v>
      </c>
      <c r="E3946" s="3">
        <v>42655</v>
      </c>
      <c r="F3946" s="2" t="s">
        <v>5</v>
      </c>
      <c r="G3946" s="5">
        <v>7</v>
      </c>
      <c r="H3946" s="5">
        <v>12.42</v>
      </c>
      <c r="I3946" s="5">
        <v>86.94</v>
      </c>
      <c r="J3946" s="5">
        <f t="shared" si="61"/>
        <v>14</v>
      </c>
    </row>
    <row r="3947" spans="1:10" x14ac:dyDescent="0.35">
      <c r="A3947" s="2" t="s">
        <v>2</v>
      </c>
      <c r="B3947" s="2" t="s">
        <v>6</v>
      </c>
      <c r="C3947" s="2" t="s">
        <v>3</v>
      </c>
      <c r="D3947" s="2" t="s">
        <v>528</v>
      </c>
      <c r="E3947" s="3">
        <v>42655</v>
      </c>
      <c r="F3947" s="2" t="s">
        <v>5</v>
      </c>
      <c r="G3947" s="5">
        <v>1</v>
      </c>
      <c r="H3947" s="5">
        <v>12.42</v>
      </c>
      <c r="I3947" s="5">
        <v>12.42</v>
      </c>
      <c r="J3947" s="5">
        <f t="shared" si="61"/>
        <v>2</v>
      </c>
    </row>
    <row r="3948" spans="1:10" x14ac:dyDescent="0.35">
      <c r="A3948" s="2" t="s">
        <v>2</v>
      </c>
      <c r="B3948" s="2" t="s">
        <v>551</v>
      </c>
      <c r="C3948" s="2" t="s">
        <v>3</v>
      </c>
      <c r="D3948" s="2" t="s">
        <v>172</v>
      </c>
      <c r="E3948" s="3">
        <v>42655</v>
      </c>
      <c r="F3948" s="2" t="s">
        <v>5</v>
      </c>
      <c r="G3948" s="5">
        <v>2</v>
      </c>
      <c r="H3948" s="5">
        <v>12.42</v>
      </c>
      <c r="I3948" s="5">
        <v>24.84</v>
      </c>
      <c r="J3948" s="5">
        <f t="shared" si="61"/>
        <v>4</v>
      </c>
    </row>
    <row r="3949" spans="1:10" x14ac:dyDescent="0.35">
      <c r="A3949" s="2" t="s">
        <v>2</v>
      </c>
      <c r="B3949" s="2" t="s">
        <v>6</v>
      </c>
      <c r="C3949" s="2" t="s">
        <v>3</v>
      </c>
      <c r="D3949" s="2" t="s">
        <v>174</v>
      </c>
      <c r="E3949" s="3">
        <v>42655</v>
      </c>
      <c r="F3949" s="2" t="s">
        <v>5</v>
      </c>
      <c r="G3949" s="5">
        <v>2</v>
      </c>
      <c r="H3949" s="5">
        <v>12.42</v>
      </c>
      <c r="I3949" s="5">
        <v>24.84</v>
      </c>
      <c r="J3949" s="5">
        <f t="shared" si="61"/>
        <v>4</v>
      </c>
    </row>
    <row r="3950" spans="1:10" x14ac:dyDescent="0.35">
      <c r="A3950" s="2" t="s">
        <v>2</v>
      </c>
      <c r="B3950" s="2" t="s">
        <v>550</v>
      </c>
      <c r="C3950" s="2" t="s">
        <v>3</v>
      </c>
      <c r="D3950" s="2" t="s">
        <v>525</v>
      </c>
      <c r="E3950" s="3">
        <v>42655</v>
      </c>
      <c r="F3950" s="2" t="s">
        <v>5</v>
      </c>
      <c r="G3950" s="5">
        <v>8</v>
      </c>
      <c r="H3950" s="5">
        <v>12.42</v>
      </c>
      <c r="I3950" s="5">
        <v>99.36</v>
      </c>
      <c r="J3950" s="5">
        <f t="shared" si="61"/>
        <v>16</v>
      </c>
    </row>
    <row r="3951" spans="1:10" x14ac:dyDescent="0.35">
      <c r="A3951" s="2" t="s">
        <v>37</v>
      </c>
      <c r="B3951" s="2" t="s">
        <v>551</v>
      </c>
      <c r="C3951" s="2" t="s">
        <v>3</v>
      </c>
      <c r="D3951" s="2" t="s">
        <v>325</v>
      </c>
      <c r="E3951" s="3">
        <v>42655</v>
      </c>
      <c r="F3951" s="2" t="s">
        <v>12</v>
      </c>
      <c r="G3951" s="5">
        <v>9</v>
      </c>
      <c r="H3951" s="5">
        <v>16.32</v>
      </c>
      <c r="I3951" s="5">
        <v>146.88</v>
      </c>
      <c r="J3951" s="5">
        <f t="shared" si="61"/>
        <v>27</v>
      </c>
    </row>
    <row r="3952" spans="1:10" x14ac:dyDescent="0.35">
      <c r="A3952" s="2" t="s">
        <v>37</v>
      </c>
      <c r="B3952" s="2" t="s">
        <v>551</v>
      </c>
      <c r="C3952" s="2" t="s">
        <v>3</v>
      </c>
      <c r="D3952" s="2" t="s">
        <v>286</v>
      </c>
      <c r="E3952" s="3">
        <v>42655</v>
      </c>
      <c r="F3952" s="2" t="s">
        <v>15</v>
      </c>
      <c r="G3952" s="5">
        <v>6</v>
      </c>
      <c r="H3952" s="5">
        <v>17.829999999999998</v>
      </c>
      <c r="I3952" s="5">
        <v>106.97999999999999</v>
      </c>
      <c r="J3952" s="5">
        <f t="shared" si="61"/>
        <v>21</v>
      </c>
    </row>
    <row r="3953" spans="1:10" x14ac:dyDescent="0.35">
      <c r="A3953" s="2" t="s">
        <v>37</v>
      </c>
      <c r="B3953" s="2" t="s">
        <v>550</v>
      </c>
      <c r="C3953" s="2" t="s">
        <v>3</v>
      </c>
      <c r="D3953" s="2" t="s">
        <v>129</v>
      </c>
      <c r="E3953" s="3">
        <v>42655</v>
      </c>
      <c r="F3953" s="2" t="s">
        <v>12</v>
      </c>
      <c r="G3953" s="5">
        <v>2</v>
      </c>
      <c r="H3953" s="5">
        <v>16.32</v>
      </c>
      <c r="I3953" s="5">
        <v>32.64</v>
      </c>
      <c r="J3953" s="5">
        <f t="shared" si="61"/>
        <v>6</v>
      </c>
    </row>
    <row r="3954" spans="1:10" x14ac:dyDescent="0.35">
      <c r="A3954" s="2" t="s">
        <v>8</v>
      </c>
      <c r="B3954" s="2" t="s">
        <v>25</v>
      </c>
      <c r="C3954" s="2" t="s">
        <v>10</v>
      </c>
      <c r="D3954" s="2" t="s">
        <v>106</v>
      </c>
      <c r="E3954" s="3">
        <v>42655</v>
      </c>
      <c r="F3954" s="2" t="s">
        <v>15</v>
      </c>
      <c r="G3954" s="5">
        <v>4</v>
      </c>
      <c r="H3954" s="5">
        <v>17.829999999999998</v>
      </c>
      <c r="I3954" s="5">
        <v>71.319999999999993</v>
      </c>
      <c r="J3954" s="5">
        <f t="shared" si="61"/>
        <v>14</v>
      </c>
    </row>
    <row r="3955" spans="1:10" x14ac:dyDescent="0.35">
      <c r="A3955" s="2" t="s">
        <v>21</v>
      </c>
      <c r="B3955" s="2" t="s">
        <v>6</v>
      </c>
      <c r="C3955" s="2" t="s">
        <v>3</v>
      </c>
      <c r="D3955" s="2" t="s">
        <v>484</v>
      </c>
      <c r="E3955" s="3">
        <v>42656</v>
      </c>
      <c r="F3955" s="2" t="s">
        <v>5</v>
      </c>
      <c r="G3955" s="5">
        <v>7</v>
      </c>
      <c r="H3955" s="5">
        <v>12.42</v>
      </c>
      <c r="I3955" s="5">
        <v>86.94</v>
      </c>
      <c r="J3955" s="5">
        <f t="shared" si="61"/>
        <v>14</v>
      </c>
    </row>
    <row r="3956" spans="1:10" x14ac:dyDescent="0.35">
      <c r="A3956" s="2" t="s">
        <v>21</v>
      </c>
      <c r="B3956" s="2" t="s">
        <v>6</v>
      </c>
      <c r="C3956" s="2" t="s">
        <v>3</v>
      </c>
      <c r="D3956" s="2" t="s">
        <v>38</v>
      </c>
      <c r="E3956" s="3">
        <v>42656</v>
      </c>
      <c r="F3956" s="2" t="s">
        <v>5</v>
      </c>
      <c r="G3956" s="5">
        <v>3</v>
      </c>
      <c r="H3956" s="5">
        <v>12.42</v>
      </c>
      <c r="I3956" s="5">
        <v>37.26</v>
      </c>
      <c r="J3956" s="5">
        <f t="shared" si="61"/>
        <v>6</v>
      </c>
    </row>
    <row r="3957" spans="1:10" x14ac:dyDescent="0.35">
      <c r="A3957" s="2" t="s">
        <v>37</v>
      </c>
      <c r="B3957" s="2" t="s">
        <v>550</v>
      </c>
      <c r="C3957" s="2" t="s">
        <v>3</v>
      </c>
      <c r="D3957" s="2" t="s">
        <v>118</v>
      </c>
      <c r="E3957" s="3">
        <v>42656</v>
      </c>
      <c r="F3957" s="2" t="s">
        <v>5</v>
      </c>
      <c r="G3957" s="5">
        <v>8</v>
      </c>
      <c r="H3957" s="5">
        <v>12.42</v>
      </c>
      <c r="I3957" s="5">
        <v>99.36</v>
      </c>
      <c r="J3957" s="5">
        <f t="shared" si="61"/>
        <v>16</v>
      </c>
    </row>
    <row r="3958" spans="1:10" x14ac:dyDescent="0.35">
      <c r="A3958" s="2" t="s">
        <v>37</v>
      </c>
      <c r="B3958" s="2" t="s">
        <v>550</v>
      </c>
      <c r="C3958" s="2" t="s">
        <v>3</v>
      </c>
      <c r="D3958" s="2" t="s">
        <v>373</v>
      </c>
      <c r="E3958" s="3">
        <v>42656</v>
      </c>
      <c r="F3958" s="2" t="s">
        <v>12</v>
      </c>
      <c r="G3958" s="5">
        <v>1</v>
      </c>
      <c r="H3958" s="5">
        <v>16.32</v>
      </c>
      <c r="I3958" s="5">
        <v>16.32</v>
      </c>
      <c r="J3958" s="5">
        <f t="shared" si="61"/>
        <v>3</v>
      </c>
    </row>
    <row r="3959" spans="1:10" x14ac:dyDescent="0.35">
      <c r="A3959" s="2" t="s">
        <v>8</v>
      </c>
      <c r="B3959" s="2" t="s">
        <v>25</v>
      </c>
      <c r="C3959" s="2" t="s">
        <v>10</v>
      </c>
      <c r="D3959" s="2" t="s">
        <v>121</v>
      </c>
      <c r="E3959" s="3">
        <v>42656</v>
      </c>
      <c r="F3959" s="2" t="s">
        <v>18</v>
      </c>
      <c r="G3959" s="5">
        <v>3</v>
      </c>
      <c r="H3959" s="5">
        <v>53.35</v>
      </c>
      <c r="I3959" s="5">
        <v>160.05000000000001</v>
      </c>
      <c r="J3959" s="5">
        <f t="shared" si="61"/>
        <v>18</v>
      </c>
    </row>
    <row r="3960" spans="1:10" x14ac:dyDescent="0.35">
      <c r="A3960" s="2" t="s">
        <v>2</v>
      </c>
      <c r="B3960" s="2" t="s">
        <v>551</v>
      </c>
      <c r="C3960" s="2" t="s">
        <v>3</v>
      </c>
      <c r="D3960" s="2" t="s">
        <v>152</v>
      </c>
      <c r="E3960" s="3">
        <v>42656</v>
      </c>
      <c r="F3960" s="2" t="s">
        <v>15</v>
      </c>
      <c r="G3960" s="5">
        <v>6</v>
      </c>
      <c r="H3960" s="5">
        <v>17.829999999999998</v>
      </c>
      <c r="I3960" s="5">
        <v>106.97999999999999</v>
      </c>
      <c r="J3960" s="5">
        <f t="shared" si="61"/>
        <v>21</v>
      </c>
    </row>
    <row r="3961" spans="1:10" x14ac:dyDescent="0.35">
      <c r="A3961" s="2" t="s">
        <v>21</v>
      </c>
      <c r="B3961" s="2" t="s">
        <v>551</v>
      </c>
      <c r="C3961" s="2" t="s">
        <v>3</v>
      </c>
      <c r="D3961" s="2" t="s">
        <v>383</v>
      </c>
      <c r="E3961" s="3">
        <v>42656</v>
      </c>
      <c r="F3961" s="2" t="s">
        <v>5</v>
      </c>
      <c r="G3961" s="5">
        <v>1</v>
      </c>
      <c r="H3961" s="5">
        <v>12.42</v>
      </c>
      <c r="I3961" s="5">
        <v>12.42</v>
      </c>
      <c r="J3961" s="5">
        <f t="shared" si="61"/>
        <v>2</v>
      </c>
    </row>
    <row r="3962" spans="1:10" x14ac:dyDescent="0.35">
      <c r="A3962" s="2" t="s">
        <v>21</v>
      </c>
      <c r="B3962" s="2" t="s">
        <v>6</v>
      </c>
      <c r="C3962" s="2" t="s">
        <v>3</v>
      </c>
      <c r="D3962" s="2" t="s">
        <v>280</v>
      </c>
      <c r="E3962" s="3">
        <v>42656</v>
      </c>
      <c r="F3962" s="2" t="s">
        <v>5</v>
      </c>
      <c r="G3962" s="5">
        <v>6</v>
      </c>
      <c r="H3962" s="5">
        <v>12.42</v>
      </c>
      <c r="I3962" s="5">
        <v>74.52</v>
      </c>
      <c r="J3962" s="5">
        <f t="shared" si="61"/>
        <v>12</v>
      </c>
    </row>
    <row r="3963" spans="1:10" x14ac:dyDescent="0.35">
      <c r="A3963" s="2" t="s">
        <v>2</v>
      </c>
      <c r="B3963" s="2" t="s">
        <v>551</v>
      </c>
      <c r="C3963" s="2" t="s">
        <v>3</v>
      </c>
      <c r="D3963" s="2" t="s">
        <v>173</v>
      </c>
      <c r="E3963" s="3">
        <v>42656</v>
      </c>
      <c r="F3963" s="2" t="s">
        <v>5</v>
      </c>
      <c r="G3963" s="5">
        <v>3</v>
      </c>
      <c r="H3963" s="5">
        <v>12.42</v>
      </c>
      <c r="I3963" s="5">
        <v>37.26</v>
      </c>
      <c r="J3963" s="5">
        <f t="shared" si="61"/>
        <v>6</v>
      </c>
    </row>
    <row r="3964" spans="1:10" x14ac:dyDescent="0.35">
      <c r="A3964" s="2" t="s">
        <v>21</v>
      </c>
      <c r="B3964" s="2" t="s">
        <v>551</v>
      </c>
      <c r="C3964" s="2" t="s">
        <v>3</v>
      </c>
      <c r="D3964" s="2" t="s">
        <v>422</v>
      </c>
      <c r="E3964" s="3">
        <v>42656</v>
      </c>
      <c r="F3964" s="2" t="s">
        <v>5</v>
      </c>
      <c r="G3964" s="5">
        <v>10</v>
      </c>
      <c r="H3964" s="5">
        <v>12.42</v>
      </c>
      <c r="I3964" s="5">
        <v>124.2</v>
      </c>
      <c r="J3964" s="5">
        <f t="shared" si="61"/>
        <v>20</v>
      </c>
    </row>
    <row r="3965" spans="1:10" x14ac:dyDescent="0.35">
      <c r="A3965" s="2" t="s">
        <v>2</v>
      </c>
      <c r="B3965" s="2" t="s">
        <v>6</v>
      </c>
      <c r="C3965" s="2" t="s">
        <v>3</v>
      </c>
      <c r="D3965" s="2" t="s">
        <v>334</v>
      </c>
      <c r="E3965" s="3">
        <v>42656</v>
      </c>
      <c r="F3965" s="2" t="s">
        <v>5</v>
      </c>
      <c r="G3965" s="5">
        <v>10</v>
      </c>
      <c r="H3965" s="5">
        <v>12.42</v>
      </c>
      <c r="I3965" s="5">
        <v>124.2</v>
      </c>
      <c r="J3965" s="5">
        <f t="shared" si="61"/>
        <v>20</v>
      </c>
    </row>
    <row r="3966" spans="1:10" x14ac:dyDescent="0.35">
      <c r="A3966" s="2" t="s">
        <v>2</v>
      </c>
      <c r="B3966" s="2" t="s">
        <v>551</v>
      </c>
      <c r="C3966" s="2" t="s">
        <v>3</v>
      </c>
      <c r="D3966" s="2" t="s">
        <v>183</v>
      </c>
      <c r="E3966" s="3">
        <v>42656</v>
      </c>
      <c r="F3966" s="2" t="s">
        <v>5</v>
      </c>
      <c r="G3966" s="5">
        <v>4</v>
      </c>
      <c r="H3966" s="5">
        <v>12.42</v>
      </c>
      <c r="I3966" s="5">
        <v>49.68</v>
      </c>
      <c r="J3966" s="5">
        <f t="shared" si="61"/>
        <v>8</v>
      </c>
    </row>
    <row r="3967" spans="1:10" x14ac:dyDescent="0.35">
      <c r="A3967" s="2" t="s">
        <v>37</v>
      </c>
      <c r="B3967" s="2" t="s">
        <v>6</v>
      </c>
      <c r="C3967" s="2" t="s">
        <v>3</v>
      </c>
      <c r="D3967" s="2" t="s">
        <v>116</v>
      </c>
      <c r="E3967" s="3">
        <v>42656</v>
      </c>
      <c r="F3967" s="2" t="s">
        <v>5</v>
      </c>
      <c r="G3967" s="5">
        <v>4</v>
      </c>
      <c r="H3967" s="5">
        <v>12.42</v>
      </c>
      <c r="I3967" s="5">
        <v>49.68</v>
      </c>
      <c r="J3967" s="5">
        <f t="shared" si="61"/>
        <v>8</v>
      </c>
    </row>
    <row r="3968" spans="1:10" x14ac:dyDescent="0.35">
      <c r="A3968" s="2" t="s">
        <v>2</v>
      </c>
      <c r="B3968" s="2" t="s">
        <v>6</v>
      </c>
      <c r="C3968" s="2" t="s">
        <v>3</v>
      </c>
      <c r="D3968" s="2" t="s">
        <v>406</v>
      </c>
      <c r="E3968" s="3">
        <v>42657</v>
      </c>
      <c r="F3968" s="2" t="s">
        <v>15</v>
      </c>
      <c r="G3968" s="5">
        <v>10</v>
      </c>
      <c r="H3968" s="5">
        <v>17.829999999999998</v>
      </c>
      <c r="I3968" s="5">
        <v>178.29999999999998</v>
      </c>
      <c r="J3968" s="5">
        <f t="shared" si="61"/>
        <v>35</v>
      </c>
    </row>
    <row r="3969" spans="1:10" x14ac:dyDescent="0.35">
      <c r="A3969" s="2" t="s">
        <v>2</v>
      </c>
      <c r="B3969" s="2" t="s">
        <v>551</v>
      </c>
      <c r="C3969" s="2" t="s">
        <v>3</v>
      </c>
      <c r="D3969" s="2" t="s">
        <v>527</v>
      </c>
      <c r="E3969" s="3">
        <v>42657</v>
      </c>
      <c r="F3969" s="2" t="s">
        <v>18</v>
      </c>
      <c r="G3969" s="5">
        <v>3</v>
      </c>
      <c r="H3969" s="5">
        <v>53.35</v>
      </c>
      <c r="I3969" s="5">
        <v>160.05000000000001</v>
      </c>
      <c r="J3969" s="5">
        <f t="shared" si="61"/>
        <v>18</v>
      </c>
    </row>
    <row r="3970" spans="1:10" x14ac:dyDescent="0.35">
      <c r="A3970" s="2" t="s">
        <v>2</v>
      </c>
      <c r="B3970" s="2" t="s">
        <v>6</v>
      </c>
      <c r="C3970" s="2" t="s">
        <v>3</v>
      </c>
      <c r="D3970" s="2" t="s">
        <v>312</v>
      </c>
      <c r="E3970" s="3">
        <v>42657</v>
      </c>
      <c r="F3970" s="2" t="s">
        <v>15</v>
      </c>
      <c r="G3970" s="5">
        <v>6</v>
      </c>
      <c r="H3970" s="5">
        <v>17.829999999999998</v>
      </c>
      <c r="I3970" s="5">
        <v>106.97999999999999</v>
      </c>
      <c r="J3970" s="5">
        <f t="shared" si="61"/>
        <v>21</v>
      </c>
    </row>
    <row r="3971" spans="1:10" x14ac:dyDescent="0.35">
      <c r="A3971" s="2" t="s">
        <v>2</v>
      </c>
      <c r="B3971" s="2" t="s">
        <v>551</v>
      </c>
      <c r="C3971" s="2" t="s">
        <v>3</v>
      </c>
      <c r="D3971" s="2" t="s">
        <v>275</v>
      </c>
      <c r="E3971" s="3">
        <v>42657</v>
      </c>
      <c r="F3971" s="2" t="s">
        <v>15</v>
      </c>
      <c r="G3971" s="5">
        <v>3</v>
      </c>
      <c r="H3971" s="5">
        <v>17.829999999999998</v>
      </c>
      <c r="I3971" s="5">
        <v>53.489999999999995</v>
      </c>
      <c r="J3971" s="5">
        <f t="shared" ref="J3971:J4034" si="62">IF(F3971="Junk",G3971*2,IF(F3971="Stuff",G3971*3,IF(F3971="Things",G3971*3.5,G3971*6)))</f>
        <v>10.5</v>
      </c>
    </row>
    <row r="3972" spans="1:10" x14ac:dyDescent="0.35">
      <c r="A3972" s="2" t="s">
        <v>2</v>
      </c>
      <c r="B3972" s="2" t="s">
        <v>6</v>
      </c>
      <c r="C3972" s="2" t="s">
        <v>3</v>
      </c>
      <c r="D3972" s="2" t="s">
        <v>542</v>
      </c>
      <c r="E3972" s="3">
        <v>42657</v>
      </c>
      <c r="F3972" s="2" t="s">
        <v>18</v>
      </c>
      <c r="G3972" s="5">
        <v>5</v>
      </c>
      <c r="H3972" s="5">
        <v>53.35</v>
      </c>
      <c r="I3972" s="5">
        <v>266.75</v>
      </c>
      <c r="J3972" s="5">
        <f t="shared" si="62"/>
        <v>30</v>
      </c>
    </row>
    <row r="3973" spans="1:10" x14ac:dyDescent="0.35">
      <c r="A3973" s="2" t="s">
        <v>8</v>
      </c>
      <c r="B3973" s="2" t="s">
        <v>43</v>
      </c>
      <c r="C3973" s="2" t="s">
        <v>10</v>
      </c>
      <c r="D3973" s="2" t="s">
        <v>166</v>
      </c>
      <c r="E3973" s="3">
        <v>42657</v>
      </c>
      <c r="F3973" s="2" t="s">
        <v>18</v>
      </c>
      <c r="G3973" s="5">
        <v>6</v>
      </c>
      <c r="H3973" s="5">
        <v>53.35</v>
      </c>
      <c r="I3973" s="5">
        <v>320.10000000000002</v>
      </c>
      <c r="J3973" s="5">
        <f t="shared" si="62"/>
        <v>36</v>
      </c>
    </row>
    <row r="3974" spans="1:10" x14ac:dyDescent="0.35">
      <c r="A3974" s="2" t="s">
        <v>16</v>
      </c>
      <c r="B3974" s="2" t="s">
        <v>25</v>
      </c>
      <c r="C3974" s="2" t="s">
        <v>10</v>
      </c>
      <c r="D3974" s="2" t="s">
        <v>75</v>
      </c>
      <c r="E3974" s="3">
        <v>42657</v>
      </c>
      <c r="F3974" s="2" t="s">
        <v>5</v>
      </c>
      <c r="G3974" s="5">
        <v>7</v>
      </c>
      <c r="H3974" s="5">
        <v>12.42</v>
      </c>
      <c r="I3974" s="5">
        <v>86.94</v>
      </c>
      <c r="J3974" s="5">
        <f t="shared" si="62"/>
        <v>14</v>
      </c>
    </row>
    <row r="3975" spans="1:10" x14ac:dyDescent="0.35">
      <c r="A3975" s="2" t="s">
        <v>2</v>
      </c>
      <c r="B3975" s="2" t="s">
        <v>6</v>
      </c>
      <c r="C3975" s="2" t="s">
        <v>3</v>
      </c>
      <c r="D3975" s="2" t="s">
        <v>395</v>
      </c>
      <c r="E3975" s="3">
        <v>42657</v>
      </c>
      <c r="F3975" s="2" t="s">
        <v>5</v>
      </c>
      <c r="G3975" s="5">
        <v>10</v>
      </c>
      <c r="H3975" s="5">
        <v>12.42</v>
      </c>
      <c r="I3975" s="5">
        <v>124.2</v>
      </c>
      <c r="J3975" s="5">
        <f t="shared" si="62"/>
        <v>20</v>
      </c>
    </row>
    <row r="3976" spans="1:10" x14ac:dyDescent="0.35">
      <c r="A3976" s="2" t="s">
        <v>8</v>
      </c>
      <c r="B3976" s="2" t="s">
        <v>25</v>
      </c>
      <c r="C3976" s="2" t="s">
        <v>10</v>
      </c>
      <c r="D3976" s="2" t="s">
        <v>87</v>
      </c>
      <c r="E3976" s="3">
        <v>42658</v>
      </c>
      <c r="F3976" s="2" t="s">
        <v>12</v>
      </c>
      <c r="G3976" s="5">
        <v>2</v>
      </c>
      <c r="H3976" s="5">
        <v>16.32</v>
      </c>
      <c r="I3976" s="5">
        <v>32.64</v>
      </c>
      <c r="J3976" s="5">
        <f t="shared" si="62"/>
        <v>6</v>
      </c>
    </row>
    <row r="3977" spans="1:10" x14ac:dyDescent="0.35">
      <c r="A3977" s="2" t="s">
        <v>16</v>
      </c>
      <c r="B3977" s="2" t="s">
        <v>9</v>
      </c>
      <c r="C3977" s="2" t="s">
        <v>10</v>
      </c>
      <c r="D3977" s="2" t="s">
        <v>228</v>
      </c>
      <c r="E3977" s="3">
        <v>42658</v>
      </c>
      <c r="F3977" s="2" t="s">
        <v>15</v>
      </c>
      <c r="G3977" s="5">
        <v>1</v>
      </c>
      <c r="H3977" s="5">
        <v>17.829999999999998</v>
      </c>
      <c r="I3977" s="5">
        <v>17.829999999999998</v>
      </c>
      <c r="J3977" s="5">
        <f t="shared" si="62"/>
        <v>3.5</v>
      </c>
    </row>
    <row r="3978" spans="1:10" x14ac:dyDescent="0.35">
      <c r="A3978" s="2" t="s">
        <v>8</v>
      </c>
      <c r="B3978" s="2" t="s">
        <v>9</v>
      </c>
      <c r="C3978" s="2" t="s">
        <v>10</v>
      </c>
      <c r="D3978" s="2" t="s">
        <v>474</v>
      </c>
      <c r="E3978" s="3">
        <v>42658</v>
      </c>
      <c r="F3978" s="2" t="s">
        <v>18</v>
      </c>
      <c r="G3978" s="5">
        <v>8</v>
      </c>
      <c r="H3978" s="5">
        <v>53.35</v>
      </c>
      <c r="I3978" s="5">
        <v>426.8</v>
      </c>
      <c r="J3978" s="5">
        <f t="shared" si="62"/>
        <v>48</v>
      </c>
    </row>
    <row r="3979" spans="1:10" x14ac:dyDescent="0.35">
      <c r="A3979" s="2" t="s">
        <v>2</v>
      </c>
      <c r="B3979" s="2" t="s">
        <v>551</v>
      </c>
      <c r="C3979" s="2" t="s">
        <v>3</v>
      </c>
      <c r="D3979" s="2" t="s">
        <v>523</v>
      </c>
      <c r="E3979" s="3">
        <v>42658</v>
      </c>
      <c r="F3979" s="2" t="s">
        <v>5</v>
      </c>
      <c r="G3979" s="5">
        <v>4</v>
      </c>
      <c r="H3979" s="5">
        <v>12.42</v>
      </c>
      <c r="I3979" s="5">
        <v>49.68</v>
      </c>
      <c r="J3979" s="5">
        <f t="shared" si="62"/>
        <v>8</v>
      </c>
    </row>
    <row r="3980" spans="1:10" x14ac:dyDescent="0.35">
      <c r="A3980" s="2" t="s">
        <v>2</v>
      </c>
      <c r="B3980" s="2" t="s">
        <v>549</v>
      </c>
      <c r="C3980" s="2" t="s">
        <v>3</v>
      </c>
      <c r="D3980" s="2" t="s">
        <v>351</v>
      </c>
      <c r="E3980" s="3">
        <v>42658</v>
      </c>
      <c r="F3980" s="2" t="s">
        <v>15</v>
      </c>
      <c r="G3980" s="5">
        <v>2</v>
      </c>
      <c r="H3980" s="5">
        <v>17.829999999999998</v>
      </c>
      <c r="I3980" s="5">
        <v>35.659999999999997</v>
      </c>
      <c r="J3980" s="5">
        <f t="shared" si="62"/>
        <v>7</v>
      </c>
    </row>
    <row r="3981" spans="1:10" x14ac:dyDescent="0.35">
      <c r="A3981" s="2" t="s">
        <v>2</v>
      </c>
      <c r="B3981" s="2" t="s">
        <v>551</v>
      </c>
      <c r="C3981" s="2" t="s">
        <v>3</v>
      </c>
      <c r="D3981" s="2" t="s">
        <v>157</v>
      </c>
      <c r="E3981" s="3">
        <v>42658</v>
      </c>
      <c r="F3981" s="2" t="s">
        <v>5</v>
      </c>
      <c r="G3981" s="5">
        <v>4</v>
      </c>
      <c r="H3981" s="5">
        <v>12.42</v>
      </c>
      <c r="I3981" s="5">
        <v>49.68</v>
      </c>
      <c r="J3981" s="5">
        <f t="shared" si="62"/>
        <v>8</v>
      </c>
    </row>
    <row r="3982" spans="1:10" x14ac:dyDescent="0.35">
      <c r="A3982" s="2" t="s">
        <v>8</v>
      </c>
      <c r="B3982" s="2" t="s">
        <v>25</v>
      </c>
      <c r="C3982" s="2" t="s">
        <v>10</v>
      </c>
      <c r="D3982" s="2" t="s">
        <v>134</v>
      </c>
      <c r="E3982" s="3">
        <v>42659</v>
      </c>
      <c r="F3982" s="2" t="s">
        <v>12</v>
      </c>
      <c r="G3982" s="5">
        <v>10</v>
      </c>
      <c r="H3982" s="5">
        <v>16.32</v>
      </c>
      <c r="I3982" s="5">
        <v>163.19999999999999</v>
      </c>
      <c r="J3982" s="5">
        <f t="shared" si="62"/>
        <v>30</v>
      </c>
    </row>
    <row r="3983" spans="1:10" x14ac:dyDescent="0.35">
      <c r="A3983" s="2" t="s">
        <v>21</v>
      </c>
      <c r="B3983" s="2" t="s">
        <v>6</v>
      </c>
      <c r="C3983" s="2" t="s">
        <v>3</v>
      </c>
      <c r="D3983" s="2" t="s">
        <v>407</v>
      </c>
      <c r="E3983" s="3">
        <v>42659</v>
      </c>
      <c r="F3983" s="2" t="s">
        <v>12</v>
      </c>
      <c r="G3983" s="5">
        <v>3</v>
      </c>
      <c r="H3983" s="5">
        <v>16.32</v>
      </c>
      <c r="I3983" s="5">
        <v>48.96</v>
      </c>
      <c r="J3983" s="5">
        <f t="shared" si="62"/>
        <v>9</v>
      </c>
    </row>
    <row r="3984" spans="1:10" x14ac:dyDescent="0.35">
      <c r="A3984" s="2" t="s">
        <v>21</v>
      </c>
      <c r="B3984" s="2" t="s">
        <v>6</v>
      </c>
      <c r="C3984" s="2" t="s">
        <v>3</v>
      </c>
      <c r="D3984" s="2" t="s">
        <v>240</v>
      </c>
      <c r="E3984" s="3">
        <v>42659</v>
      </c>
      <c r="F3984" s="2" t="s">
        <v>15</v>
      </c>
      <c r="G3984" s="5">
        <v>5</v>
      </c>
      <c r="H3984" s="5">
        <v>17.829999999999998</v>
      </c>
      <c r="I3984" s="5">
        <v>89.149999999999991</v>
      </c>
      <c r="J3984" s="5">
        <f t="shared" si="62"/>
        <v>17.5</v>
      </c>
    </row>
    <row r="3985" spans="1:10" x14ac:dyDescent="0.35">
      <c r="A3985" s="2" t="s">
        <v>8</v>
      </c>
      <c r="B3985" s="2" t="s">
        <v>9</v>
      </c>
      <c r="C3985" s="2" t="s">
        <v>10</v>
      </c>
      <c r="D3985" s="2" t="s">
        <v>239</v>
      </c>
      <c r="E3985" s="3">
        <v>42659</v>
      </c>
      <c r="F3985" s="2" t="s">
        <v>15</v>
      </c>
      <c r="G3985" s="5">
        <v>5</v>
      </c>
      <c r="H3985" s="5">
        <v>17.829999999999998</v>
      </c>
      <c r="I3985" s="5">
        <v>89.149999999999991</v>
      </c>
      <c r="J3985" s="5">
        <f t="shared" si="62"/>
        <v>17.5</v>
      </c>
    </row>
    <row r="3986" spans="1:10" x14ac:dyDescent="0.35">
      <c r="A3986" s="2" t="s">
        <v>21</v>
      </c>
      <c r="B3986" s="2" t="s">
        <v>6</v>
      </c>
      <c r="C3986" s="2" t="s">
        <v>3</v>
      </c>
      <c r="D3986" s="2" t="s">
        <v>34</v>
      </c>
      <c r="E3986" s="3">
        <v>42659</v>
      </c>
      <c r="F3986" s="2" t="s">
        <v>5</v>
      </c>
      <c r="G3986" s="5">
        <v>4</v>
      </c>
      <c r="H3986" s="5">
        <v>12.42</v>
      </c>
      <c r="I3986" s="5">
        <v>49.68</v>
      </c>
      <c r="J3986" s="5">
        <f t="shared" si="62"/>
        <v>8</v>
      </c>
    </row>
    <row r="3987" spans="1:10" x14ac:dyDescent="0.35">
      <c r="A3987" s="2" t="s">
        <v>16</v>
      </c>
      <c r="B3987" s="2" t="s">
        <v>9</v>
      </c>
      <c r="C3987" s="2" t="s">
        <v>10</v>
      </c>
      <c r="D3987" s="2" t="s">
        <v>341</v>
      </c>
      <c r="E3987" s="3">
        <v>42659</v>
      </c>
      <c r="F3987" s="2" t="s">
        <v>5</v>
      </c>
      <c r="G3987" s="5">
        <v>9</v>
      </c>
      <c r="H3987" s="5">
        <v>12.42</v>
      </c>
      <c r="I3987" s="5">
        <v>111.78</v>
      </c>
      <c r="J3987" s="5">
        <f t="shared" si="62"/>
        <v>18</v>
      </c>
    </row>
    <row r="3988" spans="1:10" x14ac:dyDescent="0.35">
      <c r="A3988" s="2" t="s">
        <v>2</v>
      </c>
      <c r="B3988" s="2" t="s">
        <v>550</v>
      </c>
      <c r="C3988" s="2" t="s">
        <v>3</v>
      </c>
      <c r="D3988" s="2" t="s">
        <v>281</v>
      </c>
      <c r="E3988" s="3">
        <v>42659</v>
      </c>
      <c r="F3988" s="2" t="s">
        <v>5</v>
      </c>
      <c r="G3988" s="5">
        <v>2</v>
      </c>
      <c r="H3988" s="5">
        <v>12.42</v>
      </c>
      <c r="I3988" s="5">
        <v>24.84</v>
      </c>
      <c r="J3988" s="5">
        <f t="shared" si="62"/>
        <v>4</v>
      </c>
    </row>
    <row r="3989" spans="1:10" x14ac:dyDescent="0.35">
      <c r="A3989" s="2" t="s">
        <v>8</v>
      </c>
      <c r="B3989" s="2" t="s">
        <v>43</v>
      </c>
      <c r="C3989" s="2" t="s">
        <v>10</v>
      </c>
      <c r="D3989" s="2" t="s">
        <v>104</v>
      </c>
      <c r="E3989" s="3">
        <v>42659</v>
      </c>
      <c r="F3989" s="2" t="s">
        <v>5</v>
      </c>
      <c r="G3989" s="5">
        <v>8</v>
      </c>
      <c r="H3989" s="5">
        <v>12.42</v>
      </c>
      <c r="I3989" s="5">
        <v>99.36</v>
      </c>
      <c r="J3989" s="5">
        <f t="shared" si="62"/>
        <v>16</v>
      </c>
    </row>
    <row r="3990" spans="1:10" x14ac:dyDescent="0.35">
      <c r="A3990" s="2" t="s">
        <v>37</v>
      </c>
      <c r="B3990" s="2" t="s">
        <v>550</v>
      </c>
      <c r="C3990" s="2" t="s">
        <v>3</v>
      </c>
      <c r="D3990" s="2" t="s">
        <v>525</v>
      </c>
      <c r="E3990" s="3">
        <v>42659</v>
      </c>
      <c r="F3990" s="2" t="s">
        <v>15</v>
      </c>
      <c r="G3990" s="5">
        <v>4</v>
      </c>
      <c r="H3990" s="5">
        <v>17.829999999999998</v>
      </c>
      <c r="I3990" s="5">
        <v>71.319999999999993</v>
      </c>
      <c r="J3990" s="5">
        <f t="shared" si="62"/>
        <v>14</v>
      </c>
    </row>
    <row r="3991" spans="1:10" x14ac:dyDescent="0.35">
      <c r="A3991" s="2" t="s">
        <v>2</v>
      </c>
      <c r="B3991" s="2" t="s">
        <v>551</v>
      </c>
      <c r="C3991" s="2" t="s">
        <v>3</v>
      </c>
      <c r="D3991" s="2" t="s">
        <v>197</v>
      </c>
      <c r="E3991" s="3">
        <v>42659</v>
      </c>
      <c r="F3991" s="2" t="s">
        <v>5</v>
      </c>
      <c r="G3991" s="5">
        <v>2</v>
      </c>
      <c r="H3991" s="5">
        <v>12.42</v>
      </c>
      <c r="I3991" s="5">
        <v>24.84</v>
      </c>
      <c r="J3991" s="5">
        <f t="shared" si="62"/>
        <v>4</v>
      </c>
    </row>
    <row r="3992" spans="1:10" x14ac:dyDescent="0.35">
      <c r="A3992" s="2" t="s">
        <v>37</v>
      </c>
      <c r="B3992" s="2" t="s">
        <v>6</v>
      </c>
      <c r="C3992" s="2" t="s">
        <v>3</v>
      </c>
      <c r="D3992" s="2" t="s">
        <v>251</v>
      </c>
      <c r="E3992" s="3">
        <v>42659</v>
      </c>
      <c r="F3992" s="2" t="s">
        <v>15</v>
      </c>
      <c r="G3992" s="5">
        <v>3</v>
      </c>
      <c r="H3992" s="5">
        <v>17.829999999999998</v>
      </c>
      <c r="I3992" s="5">
        <v>53.489999999999995</v>
      </c>
      <c r="J3992" s="5">
        <f t="shared" si="62"/>
        <v>10.5</v>
      </c>
    </row>
    <row r="3993" spans="1:10" x14ac:dyDescent="0.35">
      <c r="A3993" s="2" t="s">
        <v>2</v>
      </c>
      <c r="B3993" s="2" t="s">
        <v>551</v>
      </c>
      <c r="C3993" s="2" t="s">
        <v>3</v>
      </c>
      <c r="D3993" s="2" t="s">
        <v>275</v>
      </c>
      <c r="E3993" s="3">
        <v>42660</v>
      </c>
      <c r="F3993" s="2" t="s">
        <v>5</v>
      </c>
      <c r="G3993" s="5">
        <v>7</v>
      </c>
      <c r="H3993" s="5">
        <v>12.42</v>
      </c>
      <c r="I3993" s="5">
        <v>86.94</v>
      </c>
      <c r="J3993" s="5">
        <f t="shared" si="62"/>
        <v>14</v>
      </c>
    </row>
    <row r="3994" spans="1:10" x14ac:dyDescent="0.35">
      <c r="A3994" s="2" t="s">
        <v>2</v>
      </c>
      <c r="B3994" s="2" t="s">
        <v>551</v>
      </c>
      <c r="C3994" s="2" t="s">
        <v>3</v>
      </c>
      <c r="D3994" s="2" t="s">
        <v>527</v>
      </c>
      <c r="E3994" s="3">
        <v>42660</v>
      </c>
      <c r="F3994" s="2" t="s">
        <v>12</v>
      </c>
      <c r="G3994" s="5">
        <v>3</v>
      </c>
      <c r="H3994" s="5">
        <v>16.32</v>
      </c>
      <c r="I3994" s="5">
        <v>48.96</v>
      </c>
      <c r="J3994" s="5">
        <f t="shared" si="62"/>
        <v>9</v>
      </c>
    </row>
    <row r="3995" spans="1:10" x14ac:dyDescent="0.35">
      <c r="A3995" s="2" t="s">
        <v>2</v>
      </c>
      <c r="B3995" s="2" t="s">
        <v>551</v>
      </c>
      <c r="C3995" s="2" t="s">
        <v>3</v>
      </c>
      <c r="D3995" s="2" t="s">
        <v>344</v>
      </c>
      <c r="E3995" s="3">
        <v>42660</v>
      </c>
      <c r="F3995" s="2" t="s">
        <v>5</v>
      </c>
      <c r="G3995" s="5">
        <v>3</v>
      </c>
      <c r="H3995" s="5">
        <v>12.42</v>
      </c>
      <c r="I3995" s="5">
        <v>37.26</v>
      </c>
      <c r="J3995" s="5">
        <f t="shared" si="62"/>
        <v>6</v>
      </c>
    </row>
    <row r="3996" spans="1:10" x14ac:dyDescent="0.35">
      <c r="A3996" s="2" t="s">
        <v>16</v>
      </c>
      <c r="B3996" s="2" t="s">
        <v>25</v>
      </c>
      <c r="C3996" s="2" t="s">
        <v>10</v>
      </c>
      <c r="D3996" s="2" t="s">
        <v>291</v>
      </c>
      <c r="E3996" s="3">
        <v>42660</v>
      </c>
      <c r="F3996" s="2" t="s">
        <v>18</v>
      </c>
      <c r="G3996" s="5">
        <v>9</v>
      </c>
      <c r="H3996" s="5">
        <v>53.35</v>
      </c>
      <c r="I3996" s="5">
        <v>480.15000000000003</v>
      </c>
      <c r="J3996" s="5">
        <f t="shared" si="62"/>
        <v>54</v>
      </c>
    </row>
    <row r="3997" spans="1:10" x14ac:dyDescent="0.35">
      <c r="A3997" s="2" t="s">
        <v>2</v>
      </c>
      <c r="B3997" s="2" t="s">
        <v>6</v>
      </c>
      <c r="C3997" s="2" t="s">
        <v>3</v>
      </c>
      <c r="D3997" s="2" t="s">
        <v>85</v>
      </c>
      <c r="E3997" s="3">
        <v>42660</v>
      </c>
      <c r="F3997" s="2" t="s">
        <v>5</v>
      </c>
      <c r="G3997" s="5">
        <v>6</v>
      </c>
      <c r="H3997" s="5">
        <v>12.42</v>
      </c>
      <c r="I3997" s="5">
        <v>74.52</v>
      </c>
      <c r="J3997" s="5">
        <f t="shared" si="62"/>
        <v>12</v>
      </c>
    </row>
    <row r="3998" spans="1:10" x14ac:dyDescent="0.35">
      <c r="A3998" s="2" t="s">
        <v>8</v>
      </c>
      <c r="B3998" s="2" t="s">
        <v>9</v>
      </c>
      <c r="C3998" s="2" t="s">
        <v>10</v>
      </c>
      <c r="D3998" s="2" t="s">
        <v>48</v>
      </c>
      <c r="E3998" s="3">
        <v>42660</v>
      </c>
      <c r="F3998" s="2" t="s">
        <v>18</v>
      </c>
      <c r="G3998" s="5">
        <v>6</v>
      </c>
      <c r="H3998" s="5">
        <v>53.35</v>
      </c>
      <c r="I3998" s="5">
        <v>320.10000000000002</v>
      </c>
      <c r="J3998" s="5">
        <f t="shared" si="62"/>
        <v>36</v>
      </c>
    </row>
    <row r="3999" spans="1:10" x14ac:dyDescent="0.35">
      <c r="A3999" s="2" t="s">
        <v>2</v>
      </c>
      <c r="B3999" s="2" t="s">
        <v>549</v>
      </c>
      <c r="C3999" s="2" t="s">
        <v>3</v>
      </c>
      <c r="D3999" s="2" t="s">
        <v>521</v>
      </c>
      <c r="E3999" s="3">
        <v>42660</v>
      </c>
      <c r="F3999" s="2" t="s">
        <v>12</v>
      </c>
      <c r="G3999" s="5">
        <v>5</v>
      </c>
      <c r="H3999" s="5">
        <v>16.32</v>
      </c>
      <c r="I3999" s="5">
        <v>81.599999999999994</v>
      </c>
      <c r="J3999" s="5">
        <f t="shared" si="62"/>
        <v>15</v>
      </c>
    </row>
    <row r="4000" spans="1:10" x14ac:dyDescent="0.35">
      <c r="A4000" s="2" t="s">
        <v>2</v>
      </c>
      <c r="B4000" s="2" t="s">
        <v>551</v>
      </c>
      <c r="C4000" s="2" t="s">
        <v>3</v>
      </c>
      <c r="D4000" s="2" t="s">
        <v>344</v>
      </c>
      <c r="E4000" s="3">
        <v>42660</v>
      </c>
      <c r="F4000" s="2" t="s">
        <v>18</v>
      </c>
      <c r="G4000" s="5">
        <v>3</v>
      </c>
      <c r="H4000" s="5">
        <v>53.35</v>
      </c>
      <c r="I4000" s="5">
        <v>160.05000000000001</v>
      </c>
      <c r="J4000" s="5">
        <f t="shared" si="62"/>
        <v>18</v>
      </c>
    </row>
    <row r="4001" spans="1:10" x14ac:dyDescent="0.35">
      <c r="A4001" s="2" t="s">
        <v>37</v>
      </c>
      <c r="B4001" s="2" t="s">
        <v>550</v>
      </c>
      <c r="C4001" s="2" t="s">
        <v>3</v>
      </c>
      <c r="D4001" s="2" t="s">
        <v>181</v>
      </c>
      <c r="E4001" s="3">
        <v>42660</v>
      </c>
      <c r="F4001" s="2" t="s">
        <v>12</v>
      </c>
      <c r="G4001" s="5">
        <v>10</v>
      </c>
      <c r="H4001" s="5">
        <v>16.32</v>
      </c>
      <c r="I4001" s="5">
        <v>163.19999999999999</v>
      </c>
      <c r="J4001" s="5">
        <f t="shared" si="62"/>
        <v>30</v>
      </c>
    </row>
    <row r="4002" spans="1:10" x14ac:dyDescent="0.35">
      <c r="A4002" s="2" t="s">
        <v>21</v>
      </c>
      <c r="B4002" s="2" t="s">
        <v>550</v>
      </c>
      <c r="C4002" s="2" t="s">
        <v>3</v>
      </c>
      <c r="D4002" s="2" t="s">
        <v>179</v>
      </c>
      <c r="E4002" s="3">
        <v>42660</v>
      </c>
      <c r="F4002" s="2" t="s">
        <v>5</v>
      </c>
      <c r="G4002" s="5">
        <v>8</v>
      </c>
      <c r="H4002" s="5">
        <v>12.42</v>
      </c>
      <c r="I4002" s="5">
        <v>99.36</v>
      </c>
      <c r="J4002" s="5">
        <f t="shared" si="62"/>
        <v>16</v>
      </c>
    </row>
    <row r="4003" spans="1:10" x14ac:dyDescent="0.35">
      <c r="A4003" s="2" t="s">
        <v>16</v>
      </c>
      <c r="B4003" s="2" t="s">
        <v>9</v>
      </c>
      <c r="C4003" s="2" t="s">
        <v>10</v>
      </c>
      <c r="D4003" s="2" t="s">
        <v>467</v>
      </c>
      <c r="E4003" s="3">
        <v>42660</v>
      </c>
      <c r="F4003" s="2" t="s">
        <v>15</v>
      </c>
      <c r="G4003" s="5">
        <v>4</v>
      </c>
      <c r="H4003" s="5">
        <v>17.829999999999998</v>
      </c>
      <c r="I4003" s="5">
        <v>71.319999999999993</v>
      </c>
      <c r="J4003" s="5">
        <f t="shared" si="62"/>
        <v>14</v>
      </c>
    </row>
    <row r="4004" spans="1:10" x14ac:dyDescent="0.35">
      <c r="A4004" s="2" t="s">
        <v>37</v>
      </c>
      <c r="B4004" s="2" t="s">
        <v>6</v>
      </c>
      <c r="C4004" s="2" t="s">
        <v>3</v>
      </c>
      <c r="D4004" s="2" t="s">
        <v>34</v>
      </c>
      <c r="E4004" s="3">
        <v>42660</v>
      </c>
      <c r="F4004" s="2" t="s">
        <v>15</v>
      </c>
      <c r="G4004" s="5">
        <v>8</v>
      </c>
      <c r="H4004" s="5">
        <v>17.829999999999998</v>
      </c>
      <c r="I4004" s="5">
        <v>142.63999999999999</v>
      </c>
      <c r="J4004" s="5">
        <f t="shared" si="62"/>
        <v>28</v>
      </c>
    </row>
    <row r="4005" spans="1:10" x14ac:dyDescent="0.35">
      <c r="A4005" s="2" t="s">
        <v>8</v>
      </c>
      <c r="B4005" s="2" t="s">
        <v>43</v>
      </c>
      <c r="C4005" s="2" t="s">
        <v>10</v>
      </c>
      <c r="D4005" s="2" t="s">
        <v>282</v>
      </c>
      <c r="E4005" s="3">
        <v>42660</v>
      </c>
      <c r="F4005" s="2" t="s">
        <v>18</v>
      </c>
      <c r="G4005" s="5">
        <v>3</v>
      </c>
      <c r="H4005" s="5">
        <v>53.35</v>
      </c>
      <c r="I4005" s="5">
        <v>160.05000000000001</v>
      </c>
      <c r="J4005" s="5">
        <f t="shared" si="62"/>
        <v>18</v>
      </c>
    </row>
    <row r="4006" spans="1:10" x14ac:dyDescent="0.35">
      <c r="A4006" s="2" t="s">
        <v>37</v>
      </c>
      <c r="B4006" s="2" t="s">
        <v>6</v>
      </c>
      <c r="C4006" s="2" t="s">
        <v>3</v>
      </c>
      <c r="D4006" s="2" t="s">
        <v>23</v>
      </c>
      <c r="E4006" s="3">
        <v>42660</v>
      </c>
      <c r="F4006" s="2" t="s">
        <v>12</v>
      </c>
      <c r="G4006" s="5">
        <v>1</v>
      </c>
      <c r="H4006" s="5">
        <v>16.32</v>
      </c>
      <c r="I4006" s="5">
        <v>16.32</v>
      </c>
      <c r="J4006" s="5">
        <f t="shared" si="62"/>
        <v>3</v>
      </c>
    </row>
    <row r="4007" spans="1:10" x14ac:dyDescent="0.35">
      <c r="A4007" s="2" t="s">
        <v>2</v>
      </c>
      <c r="B4007" s="2" t="s">
        <v>551</v>
      </c>
      <c r="C4007" s="2" t="s">
        <v>3</v>
      </c>
      <c r="D4007" s="2" t="s">
        <v>81</v>
      </c>
      <c r="E4007" s="3">
        <v>42660</v>
      </c>
      <c r="F4007" s="2" t="s">
        <v>5</v>
      </c>
      <c r="G4007" s="5">
        <v>7</v>
      </c>
      <c r="H4007" s="5">
        <v>12.42</v>
      </c>
      <c r="I4007" s="5">
        <v>86.94</v>
      </c>
      <c r="J4007" s="5">
        <f t="shared" si="62"/>
        <v>14</v>
      </c>
    </row>
    <row r="4008" spans="1:10" x14ac:dyDescent="0.35">
      <c r="A4008" s="2" t="s">
        <v>2</v>
      </c>
      <c r="B4008" s="2" t="s">
        <v>551</v>
      </c>
      <c r="C4008" s="2" t="s">
        <v>3</v>
      </c>
      <c r="D4008" s="2" t="s">
        <v>404</v>
      </c>
      <c r="E4008" s="3">
        <v>42660</v>
      </c>
      <c r="F4008" s="2" t="s">
        <v>5</v>
      </c>
      <c r="G4008" s="5">
        <v>5</v>
      </c>
      <c r="H4008" s="5">
        <v>12.42</v>
      </c>
      <c r="I4008" s="5">
        <v>62.1</v>
      </c>
      <c r="J4008" s="5">
        <f t="shared" si="62"/>
        <v>10</v>
      </c>
    </row>
    <row r="4009" spans="1:10" x14ac:dyDescent="0.35">
      <c r="A4009" s="2" t="s">
        <v>2</v>
      </c>
      <c r="B4009" s="2" t="s">
        <v>551</v>
      </c>
      <c r="C4009" s="2" t="s">
        <v>3</v>
      </c>
      <c r="D4009" s="2" t="s">
        <v>250</v>
      </c>
      <c r="E4009" s="3">
        <v>42660</v>
      </c>
      <c r="F4009" s="2" t="s">
        <v>5</v>
      </c>
      <c r="G4009" s="5">
        <v>8</v>
      </c>
      <c r="H4009" s="5">
        <v>12.42</v>
      </c>
      <c r="I4009" s="5">
        <v>99.36</v>
      </c>
      <c r="J4009" s="5">
        <f t="shared" si="62"/>
        <v>16</v>
      </c>
    </row>
    <row r="4010" spans="1:10" x14ac:dyDescent="0.35">
      <c r="A4010" s="2" t="s">
        <v>21</v>
      </c>
      <c r="B4010" s="2" t="s">
        <v>551</v>
      </c>
      <c r="C4010" s="2" t="s">
        <v>3</v>
      </c>
      <c r="D4010" s="2" t="s">
        <v>371</v>
      </c>
      <c r="E4010" s="3">
        <v>42661</v>
      </c>
      <c r="F4010" s="2" t="s">
        <v>5</v>
      </c>
      <c r="G4010" s="5">
        <v>5</v>
      </c>
      <c r="H4010" s="5">
        <v>12.42</v>
      </c>
      <c r="I4010" s="5">
        <v>62.1</v>
      </c>
      <c r="J4010" s="5">
        <f t="shared" si="62"/>
        <v>10</v>
      </c>
    </row>
    <row r="4011" spans="1:10" x14ac:dyDescent="0.35">
      <c r="A4011" s="2" t="s">
        <v>16</v>
      </c>
      <c r="B4011" s="2" t="s">
        <v>25</v>
      </c>
      <c r="C4011" s="2" t="s">
        <v>10</v>
      </c>
      <c r="D4011" s="2" t="s">
        <v>237</v>
      </c>
      <c r="E4011" s="3">
        <v>42661</v>
      </c>
      <c r="F4011" s="2" t="s">
        <v>18</v>
      </c>
      <c r="G4011" s="5">
        <v>5</v>
      </c>
      <c r="H4011" s="5">
        <v>53.35</v>
      </c>
      <c r="I4011" s="5">
        <v>266.75</v>
      </c>
      <c r="J4011" s="5">
        <f t="shared" si="62"/>
        <v>30</v>
      </c>
    </row>
    <row r="4012" spans="1:10" x14ac:dyDescent="0.35">
      <c r="A4012" s="2" t="s">
        <v>16</v>
      </c>
      <c r="B4012" s="2" t="s">
        <v>25</v>
      </c>
      <c r="C4012" s="2" t="s">
        <v>10</v>
      </c>
      <c r="D4012" s="2" t="s">
        <v>26</v>
      </c>
      <c r="E4012" s="3">
        <v>42661</v>
      </c>
      <c r="F4012" s="2" t="s">
        <v>5</v>
      </c>
      <c r="G4012" s="5">
        <v>7</v>
      </c>
      <c r="H4012" s="5">
        <v>12.42</v>
      </c>
      <c r="I4012" s="5">
        <v>86.94</v>
      </c>
      <c r="J4012" s="5">
        <f t="shared" si="62"/>
        <v>14</v>
      </c>
    </row>
    <row r="4013" spans="1:10" x14ac:dyDescent="0.35">
      <c r="A4013" s="2" t="s">
        <v>2</v>
      </c>
      <c r="B4013" s="2" t="s">
        <v>549</v>
      </c>
      <c r="C4013" s="2" t="s">
        <v>3</v>
      </c>
      <c r="D4013" s="2" t="s">
        <v>277</v>
      </c>
      <c r="E4013" s="3">
        <v>42661</v>
      </c>
      <c r="F4013" s="2" t="s">
        <v>5</v>
      </c>
      <c r="G4013" s="5">
        <v>3</v>
      </c>
      <c r="H4013" s="5">
        <v>12.42</v>
      </c>
      <c r="I4013" s="5">
        <v>37.26</v>
      </c>
      <c r="J4013" s="5">
        <f t="shared" si="62"/>
        <v>6</v>
      </c>
    </row>
    <row r="4014" spans="1:10" x14ac:dyDescent="0.35">
      <c r="A4014" s="2" t="s">
        <v>2</v>
      </c>
      <c r="B4014" s="2" t="s">
        <v>551</v>
      </c>
      <c r="C4014" s="2" t="s">
        <v>3</v>
      </c>
      <c r="D4014" s="2" t="s">
        <v>517</v>
      </c>
      <c r="E4014" s="3">
        <v>42661</v>
      </c>
      <c r="F4014" s="2" t="s">
        <v>18</v>
      </c>
      <c r="G4014" s="5">
        <v>2</v>
      </c>
      <c r="H4014" s="5">
        <v>53.35</v>
      </c>
      <c r="I4014" s="5">
        <v>106.7</v>
      </c>
      <c r="J4014" s="5">
        <f t="shared" si="62"/>
        <v>12</v>
      </c>
    </row>
    <row r="4015" spans="1:10" x14ac:dyDescent="0.35">
      <c r="A4015" s="2" t="s">
        <v>2</v>
      </c>
      <c r="B4015" s="2" t="s">
        <v>550</v>
      </c>
      <c r="C4015" s="2" t="s">
        <v>3</v>
      </c>
      <c r="D4015" s="2" t="s">
        <v>258</v>
      </c>
      <c r="E4015" s="3">
        <v>42661</v>
      </c>
      <c r="F4015" s="2" t="s">
        <v>18</v>
      </c>
      <c r="G4015" s="5">
        <v>5</v>
      </c>
      <c r="H4015" s="5">
        <v>53.35</v>
      </c>
      <c r="I4015" s="5">
        <v>266.75</v>
      </c>
      <c r="J4015" s="5">
        <f t="shared" si="62"/>
        <v>30</v>
      </c>
    </row>
    <row r="4016" spans="1:10" x14ac:dyDescent="0.35">
      <c r="A4016" s="2" t="s">
        <v>37</v>
      </c>
      <c r="B4016" s="2" t="s">
        <v>549</v>
      </c>
      <c r="C4016" s="2" t="s">
        <v>3</v>
      </c>
      <c r="D4016" s="2" t="s">
        <v>277</v>
      </c>
      <c r="E4016" s="3">
        <v>42661</v>
      </c>
      <c r="F4016" s="2" t="s">
        <v>5</v>
      </c>
      <c r="G4016" s="5">
        <v>7</v>
      </c>
      <c r="H4016" s="5">
        <v>12.42</v>
      </c>
      <c r="I4016" s="5">
        <v>86.94</v>
      </c>
      <c r="J4016" s="5">
        <f t="shared" si="62"/>
        <v>14</v>
      </c>
    </row>
    <row r="4017" spans="1:10" x14ac:dyDescent="0.35">
      <c r="A4017" s="2" t="s">
        <v>16</v>
      </c>
      <c r="B4017" s="2" t="s">
        <v>9</v>
      </c>
      <c r="C4017" s="2" t="s">
        <v>10</v>
      </c>
      <c r="D4017" s="2" t="s">
        <v>284</v>
      </c>
      <c r="E4017" s="3">
        <v>42661</v>
      </c>
      <c r="F4017" s="2" t="s">
        <v>5</v>
      </c>
      <c r="G4017" s="5">
        <v>1</v>
      </c>
      <c r="H4017" s="5">
        <v>12.42</v>
      </c>
      <c r="I4017" s="5">
        <v>12.42</v>
      </c>
      <c r="J4017" s="5">
        <f t="shared" si="62"/>
        <v>2</v>
      </c>
    </row>
    <row r="4018" spans="1:10" x14ac:dyDescent="0.35">
      <c r="A4018" s="2" t="s">
        <v>2</v>
      </c>
      <c r="B4018" s="2" t="s">
        <v>551</v>
      </c>
      <c r="C4018" s="2" t="s">
        <v>3</v>
      </c>
      <c r="D4018" s="2" t="s">
        <v>430</v>
      </c>
      <c r="E4018" s="3">
        <v>42661</v>
      </c>
      <c r="F4018" s="2" t="s">
        <v>5</v>
      </c>
      <c r="G4018" s="5">
        <v>3</v>
      </c>
      <c r="H4018" s="5">
        <v>12.42</v>
      </c>
      <c r="I4018" s="5">
        <v>37.26</v>
      </c>
      <c r="J4018" s="5">
        <f t="shared" si="62"/>
        <v>6</v>
      </c>
    </row>
    <row r="4019" spans="1:10" x14ac:dyDescent="0.35">
      <c r="A4019" s="2" t="s">
        <v>21</v>
      </c>
      <c r="B4019" s="2" t="s">
        <v>6</v>
      </c>
      <c r="C4019" s="2" t="s">
        <v>3</v>
      </c>
      <c r="D4019" s="2" t="s">
        <v>214</v>
      </c>
      <c r="E4019" s="3">
        <v>42661</v>
      </c>
      <c r="F4019" s="2" t="s">
        <v>15</v>
      </c>
      <c r="G4019" s="5">
        <v>1</v>
      </c>
      <c r="H4019" s="5">
        <v>17.829999999999998</v>
      </c>
      <c r="I4019" s="5">
        <v>17.829999999999998</v>
      </c>
      <c r="J4019" s="5">
        <f t="shared" si="62"/>
        <v>3.5</v>
      </c>
    </row>
    <row r="4020" spans="1:10" x14ac:dyDescent="0.35">
      <c r="A4020" s="2" t="s">
        <v>37</v>
      </c>
      <c r="B4020" s="2" t="s">
        <v>550</v>
      </c>
      <c r="C4020" s="2" t="s">
        <v>3</v>
      </c>
      <c r="D4020" s="2" t="s">
        <v>129</v>
      </c>
      <c r="E4020" s="3">
        <v>42661</v>
      </c>
      <c r="F4020" s="2" t="s">
        <v>5</v>
      </c>
      <c r="G4020" s="5">
        <v>5</v>
      </c>
      <c r="H4020" s="5">
        <v>12.42</v>
      </c>
      <c r="I4020" s="5">
        <v>62.1</v>
      </c>
      <c r="J4020" s="5">
        <f t="shared" si="62"/>
        <v>10</v>
      </c>
    </row>
    <row r="4021" spans="1:10" x14ac:dyDescent="0.35">
      <c r="A4021" s="2" t="s">
        <v>2</v>
      </c>
      <c r="B4021" s="2" t="s">
        <v>550</v>
      </c>
      <c r="C4021" s="2" t="s">
        <v>3</v>
      </c>
      <c r="D4021" s="2" t="s">
        <v>438</v>
      </c>
      <c r="E4021" s="3">
        <v>42661</v>
      </c>
      <c r="F4021" s="2" t="s">
        <v>12</v>
      </c>
      <c r="G4021" s="5">
        <v>9</v>
      </c>
      <c r="H4021" s="5">
        <v>16.32</v>
      </c>
      <c r="I4021" s="5">
        <v>146.88</v>
      </c>
      <c r="J4021" s="5">
        <f t="shared" si="62"/>
        <v>27</v>
      </c>
    </row>
    <row r="4022" spans="1:10" x14ac:dyDescent="0.35">
      <c r="A4022" s="2" t="s">
        <v>21</v>
      </c>
      <c r="B4022" s="2" t="s">
        <v>551</v>
      </c>
      <c r="C4022" s="2" t="s">
        <v>3</v>
      </c>
      <c r="D4022" s="2" t="s">
        <v>197</v>
      </c>
      <c r="E4022" s="3">
        <v>42661</v>
      </c>
      <c r="F4022" s="2" t="s">
        <v>15</v>
      </c>
      <c r="G4022" s="5">
        <v>9</v>
      </c>
      <c r="H4022" s="5">
        <v>17.829999999999998</v>
      </c>
      <c r="I4022" s="5">
        <v>160.46999999999997</v>
      </c>
      <c r="J4022" s="5">
        <f t="shared" si="62"/>
        <v>31.5</v>
      </c>
    </row>
    <row r="4023" spans="1:10" x14ac:dyDescent="0.35">
      <c r="A4023" s="2" t="s">
        <v>37</v>
      </c>
      <c r="B4023" s="2" t="s">
        <v>6</v>
      </c>
      <c r="C4023" s="2" t="s">
        <v>3</v>
      </c>
      <c r="D4023" s="2" t="s">
        <v>334</v>
      </c>
      <c r="E4023" s="3">
        <v>42662</v>
      </c>
      <c r="F4023" s="2" t="s">
        <v>5</v>
      </c>
      <c r="G4023" s="5">
        <v>3</v>
      </c>
      <c r="H4023" s="5">
        <v>12.42</v>
      </c>
      <c r="I4023" s="5">
        <v>37.26</v>
      </c>
      <c r="J4023" s="5">
        <f t="shared" si="62"/>
        <v>6</v>
      </c>
    </row>
    <row r="4024" spans="1:10" x14ac:dyDescent="0.35">
      <c r="A4024" s="2" t="s">
        <v>2</v>
      </c>
      <c r="B4024" s="2" t="s">
        <v>6</v>
      </c>
      <c r="C4024" s="2" t="s">
        <v>3</v>
      </c>
      <c r="D4024" s="2" t="s">
        <v>443</v>
      </c>
      <c r="E4024" s="3">
        <v>42662</v>
      </c>
      <c r="F4024" s="2" t="s">
        <v>12</v>
      </c>
      <c r="G4024" s="5">
        <v>8</v>
      </c>
      <c r="H4024" s="5">
        <v>16.32</v>
      </c>
      <c r="I4024" s="5">
        <v>130.56</v>
      </c>
      <c r="J4024" s="5">
        <f t="shared" si="62"/>
        <v>24</v>
      </c>
    </row>
    <row r="4025" spans="1:10" x14ac:dyDescent="0.35">
      <c r="A4025" s="2" t="s">
        <v>2</v>
      </c>
      <c r="B4025" s="2" t="s">
        <v>6</v>
      </c>
      <c r="C4025" s="2" t="s">
        <v>3</v>
      </c>
      <c r="D4025" s="2" t="s">
        <v>165</v>
      </c>
      <c r="E4025" s="3">
        <v>42662</v>
      </c>
      <c r="F4025" s="2" t="s">
        <v>15</v>
      </c>
      <c r="G4025" s="5">
        <v>9</v>
      </c>
      <c r="H4025" s="5">
        <v>17.829999999999998</v>
      </c>
      <c r="I4025" s="5">
        <v>160.46999999999997</v>
      </c>
      <c r="J4025" s="5">
        <f t="shared" si="62"/>
        <v>31.5</v>
      </c>
    </row>
    <row r="4026" spans="1:10" x14ac:dyDescent="0.35">
      <c r="A4026" s="2" t="s">
        <v>2</v>
      </c>
      <c r="B4026" s="2" t="s">
        <v>551</v>
      </c>
      <c r="C4026" s="2" t="s">
        <v>3</v>
      </c>
      <c r="D4026" s="2" t="s">
        <v>78</v>
      </c>
      <c r="E4026" s="3">
        <v>42662</v>
      </c>
      <c r="F4026" s="2" t="s">
        <v>5</v>
      </c>
      <c r="G4026" s="5">
        <v>5</v>
      </c>
      <c r="H4026" s="5">
        <v>12.42</v>
      </c>
      <c r="I4026" s="5">
        <v>62.1</v>
      </c>
      <c r="J4026" s="5">
        <f t="shared" si="62"/>
        <v>10</v>
      </c>
    </row>
    <row r="4027" spans="1:10" x14ac:dyDescent="0.35">
      <c r="A4027" s="2" t="s">
        <v>37</v>
      </c>
      <c r="B4027" s="2" t="s">
        <v>550</v>
      </c>
      <c r="C4027" s="2" t="s">
        <v>3</v>
      </c>
      <c r="D4027" s="2" t="s">
        <v>525</v>
      </c>
      <c r="E4027" s="3">
        <v>42662</v>
      </c>
      <c r="F4027" s="2" t="s">
        <v>5</v>
      </c>
      <c r="G4027" s="5">
        <v>9</v>
      </c>
      <c r="H4027" s="5">
        <v>12.42</v>
      </c>
      <c r="I4027" s="5">
        <v>111.78</v>
      </c>
      <c r="J4027" s="5">
        <f t="shared" si="62"/>
        <v>18</v>
      </c>
    </row>
    <row r="4028" spans="1:10" x14ac:dyDescent="0.35">
      <c r="A4028" s="2" t="s">
        <v>2</v>
      </c>
      <c r="B4028" s="2" t="s">
        <v>551</v>
      </c>
      <c r="C4028" s="2" t="s">
        <v>3</v>
      </c>
      <c r="D4028" s="2" t="s">
        <v>527</v>
      </c>
      <c r="E4028" s="3">
        <v>42662</v>
      </c>
      <c r="F4028" s="2" t="s">
        <v>18</v>
      </c>
      <c r="G4028" s="5">
        <v>8</v>
      </c>
      <c r="H4028" s="5">
        <v>53.35</v>
      </c>
      <c r="I4028" s="5">
        <v>426.8</v>
      </c>
      <c r="J4028" s="5">
        <f t="shared" si="62"/>
        <v>48</v>
      </c>
    </row>
    <row r="4029" spans="1:10" x14ac:dyDescent="0.35">
      <c r="A4029" s="2" t="s">
        <v>16</v>
      </c>
      <c r="B4029" s="2" t="s">
        <v>43</v>
      </c>
      <c r="C4029" s="2" t="s">
        <v>10</v>
      </c>
      <c r="D4029" s="2" t="s">
        <v>177</v>
      </c>
      <c r="E4029" s="3">
        <v>42662</v>
      </c>
      <c r="F4029" s="2" t="s">
        <v>5</v>
      </c>
      <c r="G4029" s="5">
        <v>9</v>
      </c>
      <c r="H4029" s="5">
        <v>12.42</v>
      </c>
      <c r="I4029" s="5">
        <v>111.78</v>
      </c>
      <c r="J4029" s="5">
        <f t="shared" si="62"/>
        <v>18</v>
      </c>
    </row>
    <row r="4030" spans="1:10" x14ac:dyDescent="0.35">
      <c r="A4030" s="2" t="s">
        <v>2</v>
      </c>
      <c r="B4030" s="2" t="s">
        <v>551</v>
      </c>
      <c r="C4030" s="2" t="s">
        <v>3</v>
      </c>
      <c r="D4030" s="2" t="s">
        <v>371</v>
      </c>
      <c r="E4030" s="3">
        <v>42662</v>
      </c>
      <c r="F4030" s="2" t="s">
        <v>5</v>
      </c>
      <c r="G4030" s="5">
        <v>2</v>
      </c>
      <c r="H4030" s="5">
        <v>12.42</v>
      </c>
      <c r="I4030" s="5">
        <v>24.84</v>
      </c>
      <c r="J4030" s="5">
        <f t="shared" si="62"/>
        <v>4</v>
      </c>
    </row>
    <row r="4031" spans="1:10" x14ac:dyDescent="0.35">
      <c r="A4031" s="2" t="s">
        <v>2</v>
      </c>
      <c r="B4031" s="2" t="s">
        <v>6</v>
      </c>
      <c r="C4031" s="2" t="s">
        <v>3</v>
      </c>
      <c r="D4031" s="2" t="s">
        <v>296</v>
      </c>
      <c r="E4031" s="3">
        <v>42662</v>
      </c>
      <c r="F4031" s="2" t="s">
        <v>15</v>
      </c>
      <c r="G4031" s="5">
        <v>9</v>
      </c>
      <c r="H4031" s="5">
        <v>17.829999999999998</v>
      </c>
      <c r="I4031" s="5">
        <v>160.46999999999997</v>
      </c>
      <c r="J4031" s="5">
        <f t="shared" si="62"/>
        <v>31.5</v>
      </c>
    </row>
    <row r="4032" spans="1:10" x14ac:dyDescent="0.35">
      <c r="A4032" s="2" t="s">
        <v>16</v>
      </c>
      <c r="B4032" s="2" t="s">
        <v>43</v>
      </c>
      <c r="C4032" s="2" t="s">
        <v>10</v>
      </c>
      <c r="D4032" s="2" t="s">
        <v>233</v>
      </c>
      <c r="E4032" s="3">
        <v>42662</v>
      </c>
      <c r="F4032" s="2" t="s">
        <v>18</v>
      </c>
      <c r="G4032" s="5">
        <v>7</v>
      </c>
      <c r="H4032" s="5">
        <v>53.35</v>
      </c>
      <c r="I4032" s="5">
        <v>373.45</v>
      </c>
      <c r="J4032" s="5">
        <f t="shared" si="62"/>
        <v>42</v>
      </c>
    </row>
    <row r="4033" spans="1:10" x14ac:dyDescent="0.35">
      <c r="A4033" s="2" t="s">
        <v>2</v>
      </c>
      <c r="B4033" s="2" t="s">
        <v>550</v>
      </c>
      <c r="C4033" s="2" t="s">
        <v>3</v>
      </c>
      <c r="D4033" s="2" t="s">
        <v>368</v>
      </c>
      <c r="E4033" s="3">
        <v>42662</v>
      </c>
      <c r="F4033" s="2" t="s">
        <v>5</v>
      </c>
      <c r="G4033" s="5">
        <v>8</v>
      </c>
      <c r="H4033" s="5">
        <v>12.42</v>
      </c>
      <c r="I4033" s="5">
        <v>99.36</v>
      </c>
      <c r="J4033" s="5">
        <f t="shared" si="62"/>
        <v>16</v>
      </c>
    </row>
    <row r="4034" spans="1:10" x14ac:dyDescent="0.35">
      <c r="A4034" s="2" t="s">
        <v>21</v>
      </c>
      <c r="B4034" s="2" t="s">
        <v>6</v>
      </c>
      <c r="C4034" s="2" t="s">
        <v>3</v>
      </c>
      <c r="D4034" s="2" t="s">
        <v>51</v>
      </c>
      <c r="E4034" s="3">
        <v>42663</v>
      </c>
      <c r="F4034" s="2" t="s">
        <v>18</v>
      </c>
      <c r="G4034" s="5">
        <v>9</v>
      </c>
      <c r="H4034" s="5">
        <v>53.35</v>
      </c>
      <c r="I4034" s="5">
        <v>480.15000000000003</v>
      </c>
      <c r="J4034" s="5">
        <f t="shared" si="62"/>
        <v>54</v>
      </c>
    </row>
    <row r="4035" spans="1:10" x14ac:dyDescent="0.35">
      <c r="A4035" s="2" t="s">
        <v>8</v>
      </c>
      <c r="B4035" s="2" t="s">
        <v>43</v>
      </c>
      <c r="C4035" s="2" t="s">
        <v>10</v>
      </c>
      <c r="D4035" s="2" t="s">
        <v>292</v>
      </c>
      <c r="E4035" s="3">
        <v>42663</v>
      </c>
      <c r="F4035" s="2" t="s">
        <v>15</v>
      </c>
      <c r="G4035" s="5">
        <v>6</v>
      </c>
      <c r="H4035" s="5">
        <v>17.829999999999998</v>
      </c>
      <c r="I4035" s="5">
        <v>106.97999999999999</v>
      </c>
      <c r="J4035" s="5">
        <f t="shared" ref="J4035:J4098" si="63">IF(F4035="Junk",G4035*2,IF(F4035="Stuff",G4035*3,IF(F4035="Things",G4035*3.5,G4035*6)))</f>
        <v>21</v>
      </c>
    </row>
    <row r="4036" spans="1:10" x14ac:dyDescent="0.35">
      <c r="A4036" s="2" t="s">
        <v>8</v>
      </c>
      <c r="B4036" s="2" t="s">
        <v>25</v>
      </c>
      <c r="C4036" s="2" t="s">
        <v>10</v>
      </c>
      <c r="D4036" s="2" t="s">
        <v>427</v>
      </c>
      <c r="E4036" s="3">
        <v>42663</v>
      </c>
      <c r="F4036" s="2" t="s">
        <v>5</v>
      </c>
      <c r="G4036" s="5">
        <v>9</v>
      </c>
      <c r="H4036" s="5">
        <v>12.42</v>
      </c>
      <c r="I4036" s="5">
        <v>111.78</v>
      </c>
      <c r="J4036" s="5">
        <f t="shared" si="63"/>
        <v>18</v>
      </c>
    </row>
    <row r="4037" spans="1:10" x14ac:dyDescent="0.35">
      <c r="A4037" s="2" t="s">
        <v>2</v>
      </c>
      <c r="B4037" s="2" t="s">
        <v>6</v>
      </c>
      <c r="C4037" s="2" t="s">
        <v>3</v>
      </c>
      <c r="D4037" s="2" t="s">
        <v>354</v>
      </c>
      <c r="E4037" s="3">
        <v>42663</v>
      </c>
      <c r="F4037" s="2" t="s">
        <v>5</v>
      </c>
      <c r="G4037" s="5">
        <v>3</v>
      </c>
      <c r="H4037" s="5">
        <v>12.42</v>
      </c>
      <c r="I4037" s="5">
        <v>37.26</v>
      </c>
      <c r="J4037" s="5">
        <f t="shared" si="63"/>
        <v>6</v>
      </c>
    </row>
    <row r="4038" spans="1:10" x14ac:dyDescent="0.35">
      <c r="A4038" s="2" t="s">
        <v>37</v>
      </c>
      <c r="B4038" s="2" t="s">
        <v>6</v>
      </c>
      <c r="C4038" s="2" t="s">
        <v>3</v>
      </c>
      <c r="D4038" s="2" t="s">
        <v>538</v>
      </c>
      <c r="E4038" s="3">
        <v>42663</v>
      </c>
      <c r="F4038" s="2" t="s">
        <v>12</v>
      </c>
      <c r="G4038" s="5">
        <v>5</v>
      </c>
      <c r="H4038" s="5">
        <v>16.32</v>
      </c>
      <c r="I4038" s="5">
        <v>81.599999999999994</v>
      </c>
      <c r="J4038" s="5">
        <f t="shared" si="63"/>
        <v>15</v>
      </c>
    </row>
    <row r="4039" spans="1:10" x14ac:dyDescent="0.35">
      <c r="A4039" s="2" t="s">
        <v>16</v>
      </c>
      <c r="B4039" s="2" t="s">
        <v>43</v>
      </c>
      <c r="C4039" s="2" t="s">
        <v>10</v>
      </c>
      <c r="D4039" s="2" t="s">
        <v>350</v>
      </c>
      <c r="E4039" s="3">
        <v>42663</v>
      </c>
      <c r="F4039" s="2" t="s">
        <v>5</v>
      </c>
      <c r="G4039" s="5">
        <v>6</v>
      </c>
      <c r="H4039" s="5">
        <v>12.42</v>
      </c>
      <c r="I4039" s="5">
        <v>74.52</v>
      </c>
      <c r="J4039" s="5">
        <f t="shared" si="63"/>
        <v>12</v>
      </c>
    </row>
    <row r="4040" spans="1:10" x14ac:dyDescent="0.35">
      <c r="A4040" s="2" t="s">
        <v>16</v>
      </c>
      <c r="B4040" s="2" t="s">
        <v>9</v>
      </c>
      <c r="C4040" s="2" t="s">
        <v>10</v>
      </c>
      <c r="D4040" s="2" t="s">
        <v>11</v>
      </c>
      <c r="E4040" s="3">
        <v>42664</v>
      </c>
      <c r="F4040" s="2" t="s">
        <v>5</v>
      </c>
      <c r="G4040" s="5">
        <v>9</v>
      </c>
      <c r="H4040" s="5">
        <v>12.42</v>
      </c>
      <c r="I4040" s="5">
        <v>111.78</v>
      </c>
      <c r="J4040" s="5">
        <f t="shared" si="63"/>
        <v>18</v>
      </c>
    </row>
    <row r="4041" spans="1:10" x14ac:dyDescent="0.35">
      <c r="A4041" s="2" t="s">
        <v>16</v>
      </c>
      <c r="B4041" s="2" t="s">
        <v>43</v>
      </c>
      <c r="C4041" s="2" t="s">
        <v>10</v>
      </c>
      <c r="D4041" s="2" t="s">
        <v>350</v>
      </c>
      <c r="E4041" s="3">
        <v>42664</v>
      </c>
      <c r="F4041" s="2" t="s">
        <v>18</v>
      </c>
      <c r="G4041" s="5">
        <v>9</v>
      </c>
      <c r="H4041" s="5">
        <v>53.35</v>
      </c>
      <c r="I4041" s="5">
        <v>480.15000000000003</v>
      </c>
      <c r="J4041" s="5">
        <f t="shared" si="63"/>
        <v>54</v>
      </c>
    </row>
    <row r="4042" spans="1:10" x14ac:dyDescent="0.35">
      <c r="A4042" s="2" t="s">
        <v>21</v>
      </c>
      <c r="B4042" s="2" t="s">
        <v>550</v>
      </c>
      <c r="C4042" s="2" t="s">
        <v>3</v>
      </c>
      <c r="D4042" s="2" t="s">
        <v>179</v>
      </c>
      <c r="E4042" s="3">
        <v>42664</v>
      </c>
      <c r="F4042" s="2" t="s">
        <v>5</v>
      </c>
      <c r="G4042" s="5">
        <v>5</v>
      </c>
      <c r="H4042" s="5">
        <v>12.42</v>
      </c>
      <c r="I4042" s="5">
        <v>62.1</v>
      </c>
      <c r="J4042" s="5">
        <f t="shared" si="63"/>
        <v>10</v>
      </c>
    </row>
    <row r="4043" spans="1:10" x14ac:dyDescent="0.35">
      <c r="A4043" s="2" t="s">
        <v>16</v>
      </c>
      <c r="B4043" s="2" t="s">
        <v>112</v>
      </c>
      <c r="C4043" s="2" t="s">
        <v>10</v>
      </c>
      <c r="D4043" s="2" t="s">
        <v>433</v>
      </c>
      <c r="E4043" s="3">
        <v>42664</v>
      </c>
      <c r="F4043" s="2" t="s">
        <v>5</v>
      </c>
      <c r="G4043" s="5">
        <v>1</v>
      </c>
      <c r="H4043" s="5">
        <v>12.42</v>
      </c>
      <c r="I4043" s="5">
        <v>12.42</v>
      </c>
      <c r="J4043" s="5">
        <f t="shared" si="63"/>
        <v>2</v>
      </c>
    </row>
    <row r="4044" spans="1:10" x14ac:dyDescent="0.35">
      <c r="A4044" s="2" t="s">
        <v>21</v>
      </c>
      <c r="B4044" s="2" t="s">
        <v>550</v>
      </c>
      <c r="C4044" s="2" t="s">
        <v>3</v>
      </c>
      <c r="D4044" s="2" t="s">
        <v>130</v>
      </c>
      <c r="E4044" s="3">
        <v>42664</v>
      </c>
      <c r="F4044" s="2" t="s">
        <v>5</v>
      </c>
      <c r="G4044" s="5">
        <v>5</v>
      </c>
      <c r="H4044" s="5">
        <v>12.42</v>
      </c>
      <c r="I4044" s="5">
        <v>62.1</v>
      </c>
      <c r="J4044" s="5">
        <f t="shared" si="63"/>
        <v>10</v>
      </c>
    </row>
    <row r="4045" spans="1:10" x14ac:dyDescent="0.35">
      <c r="A4045" s="2" t="s">
        <v>21</v>
      </c>
      <c r="B4045" s="2" t="s">
        <v>551</v>
      </c>
      <c r="C4045" s="2" t="s">
        <v>3</v>
      </c>
      <c r="D4045" s="2" t="s">
        <v>398</v>
      </c>
      <c r="E4045" s="3">
        <v>42664</v>
      </c>
      <c r="F4045" s="2" t="s">
        <v>5</v>
      </c>
      <c r="G4045" s="5">
        <v>8</v>
      </c>
      <c r="H4045" s="5">
        <v>12.42</v>
      </c>
      <c r="I4045" s="5">
        <v>99.36</v>
      </c>
      <c r="J4045" s="5">
        <f t="shared" si="63"/>
        <v>16</v>
      </c>
    </row>
    <row r="4046" spans="1:10" x14ac:dyDescent="0.35">
      <c r="A4046" s="2" t="s">
        <v>8</v>
      </c>
      <c r="B4046" s="2" t="s">
        <v>25</v>
      </c>
      <c r="C4046" s="2" t="s">
        <v>10</v>
      </c>
      <c r="D4046" s="2" t="s">
        <v>99</v>
      </c>
      <c r="E4046" s="3">
        <v>42664</v>
      </c>
      <c r="F4046" s="2" t="s">
        <v>5</v>
      </c>
      <c r="G4046" s="5">
        <v>9</v>
      </c>
      <c r="H4046" s="5">
        <v>12.42</v>
      </c>
      <c r="I4046" s="5">
        <v>111.78</v>
      </c>
      <c r="J4046" s="5">
        <f t="shared" si="63"/>
        <v>18</v>
      </c>
    </row>
    <row r="4047" spans="1:10" x14ac:dyDescent="0.35">
      <c r="A4047" s="2" t="s">
        <v>21</v>
      </c>
      <c r="B4047" s="2" t="s">
        <v>550</v>
      </c>
      <c r="C4047" s="2" t="s">
        <v>3</v>
      </c>
      <c r="D4047" s="2" t="s">
        <v>394</v>
      </c>
      <c r="E4047" s="3">
        <v>42664</v>
      </c>
      <c r="F4047" s="2" t="s">
        <v>12</v>
      </c>
      <c r="G4047" s="5">
        <v>2</v>
      </c>
      <c r="H4047" s="5">
        <v>16.32</v>
      </c>
      <c r="I4047" s="5">
        <v>32.64</v>
      </c>
      <c r="J4047" s="5">
        <f t="shared" si="63"/>
        <v>6</v>
      </c>
    </row>
    <row r="4048" spans="1:10" x14ac:dyDescent="0.35">
      <c r="A4048" s="2" t="s">
        <v>16</v>
      </c>
      <c r="B4048" s="2" t="s">
        <v>112</v>
      </c>
      <c r="C4048" s="2" t="s">
        <v>10</v>
      </c>
      <c r="D4048" s="2" t="s">
        <v>433</v>
      </c>
      <c r="E4048" s="3">
        <v>42664</v>
      </c>
      <c r="F4048" s="2" t="s">
        <v>5</v>
      </c>
      <c r="G4048" s="5">
        <v>3</v>
      </c>
      <c r="H4048" s="5">
        <v>12.42</v>
      </c>
      <c r="I4048" s="5">
        <v>37.26</v>
      </c>
      <c r="J4048" s="5">
        <f t="shared" si="63"/>
        <v>6</v>
      </c>
    </row>
    <row r="4049" spans="1:10" x14ac:dyDescent="0.35">
      <c r="A4049" s="2" t="s">
        <v>16</v>
      </c>
      <c r="B4049" s="2" t="s">
        <v>25</v>
      </c>
      <c r="C4049" s="2" t="s">
        <v>10</v>
      </c>
      <c r="D4049" s="2" t="s">
        <v>237</v>
      </c>
      <c r="E4049" s="3">
        <v>42664</v>
      </c>
      <c r="F4049" s="2" t="s">
        <v>18</v>
      </c>
      <c r="G4049" s="5">
        <v>9</v>
      </c>
      <c r="H4049" s="5">
        <v>53.35</v>
      </c>
      <c r="I4049" s="5">
        <v>480.15000000000003</v>
      </c>
      <c r="J4049" s="5">
        <f t="shared" si="63"/>
        <v>54</v>
      </c>
    </row>
    <row r="4050" spans="1:10" x14ac:dyDescent="0.35">
      <c r="A4050" s="2" t="s">
        <v>2</v>
      </c>
      <c r="B4050" s="2" t="s">
        <v>6</v>
      </c>
      <c r="C4050" s="2" t="s">
        <v>3</v>
      </c>
      <c r="D4050" s="2" t="s">
        <v>417</v>
      </c>
      <c r="E4050" s="3">
        <v>42664</v>
      </c>
      <c r="F4050" s="2" t="s">
        <v>12</v>
      </c>
      <c r="G4050" s="5">
        <v>10</v>
      </c>
      <c r="H4050" s="5">
        <v>16.32</v>
      </c>
      <c r="I4050" s="5">
        <v>163.19999999999999</v>
      </c>
      <c r="J4050" s="5">
        <f t="shared" si="63"/>
        <v>30</v>
      </c>
    </row>
    <row r="4051" spans="1:10" x14ac:dyDescent="0.35">
      <c r="A4051" s="2" t="s">
        <v>2</v>
      </c>
      <c r="B4051" s="2" t="s">
        <v>6</v>
      </c>
      <c r="C4051" s="2" t="s">
        <v>3</v>
      </c>
      <c r="D4051" s="2" t="s">
        <v>167</v>
      </c>
      <c r="E4051" s="3">
        <v>42664</v>
      </c>
      <c r="F4051" s="2" t="s">
        <v>15</v>
      </c>
      <c r="G4051" s="5">
        <v>10</v>
      </c>
      <c r="H4051" s="5">
        <v>17.829999999999998</v>
      </c>
      <c r="I4051" s="5">
        <v>178.29999999999998</v>
      </c>
      <c r="J4051" s="5">
        <f t="shared" si="63"/>
        <v>35</v>
      </c>
    </row>
    <row r="4052" spans="1:10" x14ac:dyDescent="0.35">
      <c r="A4052" s="2" t="s">
        <v>16</v>
      </c>
      <c r="B4052" s="2" t="s">
        <v>43</v>
      </c>
      <c r="C4052" s="2" t="s">
        <v>10</v>
      </c>
      <c r="D4052" s="2" t="s">
        <v>531</v>
      </c>
      <c r="E4052" s="3">
        <v>42664</v>
      </c>
      <c r="F4052" s="2" t="s">
        <v>18</v>
      </c>
      <c r="G4052" s="5">
        <v>1</v>
      </c>
      <c r="H4052" s="5">
        <v>53.35</v>
      </c>
      <c r="I4052" s="5">
        <v>53.35</v>
      </c>
      <c r="J4052" s="5">
        <f t="shared" si="63"/>
        <v>6</v>
      </c>
    </row>
    <row r="4053" spans="1:10" x14ac:dyDescent="0.35">
      <c r="A4053" s="2" t="s">
        <v>8</v>
      </c>
      <c r="B4053" s="2" t="s">
        <v>43</v>
      </c>
      <c r="C4053" s="2" t="s">
        <v>10</v>
      </c>
      <c r="D4053" s="2" t="s">
        <v>117</v>
      </c>
      <c r="E4053" s="3">
        <v>42664</v>
      </c>
      <c r="F4053" s="2" t="s">
        <v>18</v>
      </c>
      <c r="G4053" s="5">
        <v>4</v>
      </c>
      <c r="H4053" s="5">
        <v>53.35</v>
      </c>
      <c r="I4053" s="5">
        <v>213.4</v>
      </c>
      <c r="J4053" s="5">
        <f t="shared" si="63"/>
        <v>24</v>
      </c>
    </row>
    <row r="4054" spans="1:10" x14ac:dyDescent="0.35">
      <c r="A4054" s="2" t="s">
        <v>16</v>
      </c>
      <c r="B4054" s="2" t="s">
        <v>25</v>
      </c>
      <c r="C4054" s="2" t="s">
        <v>10</v>
      </c>
      <c r="D4054" s="2" t="s">
        <v>26</v>
      </c>
      <c r="E4054" s="3">
        <v>42664</v>
      </c>
      <c r="F4054" s="2" t="s">
        <v>18</v>
      </c>
      <c r="G4054" s="5">
        <v>10</v>
      </c>
      <c r="H4054" s="5">
        <v>53.35</v>
      </c>
      <c r="I4054" s="5">
        <v>533.5</v>
      </c>
      <c r="J4054" s="5">
        <f t="shared" si="63"/>
        <v>60</v>
      </c>
    </row>
    <row r="4055" spans="1:10" x14ac:dyDescent="0.35">
      <c r="A4055" s="2" t="s">
        <v>16</v>
      </c>
      <c r="B4055" s="2" t="s">
        <v>9</v>
      </c>
      <c r="C4055" s="2" t="s">
        <v>10</v>
      </c>
      <c r="D4055" s="2" t="s">
        <v>40</v>
      </c>
      <c r="E4055" s="3">
        <v>42665</v>
      </c>
      <c r="F4055" s="2" t="s">
        <v>15</v>
      </c>
      <c r="G4055" s="5">
        <v>3</v>
      </c>
      <c r="H4055" s="5">
        <v>17.829999999999998</v>
      </c>
      <c r="I4055" s="5">
        <v>53.489999999999995</v>
      </c>
      <c r="J4055" s="5">
        <f t="shared" si="63"/>
        <v>10.5</v>
      </c>
    </row>
    <row r="4056" spans="1:10" x14ac:dyDescent="0.35">
      <c r="A4056" s="2" t="s">
        <v>37</v>
      </c>
      <c r="B4056" s="2" t="s">
        <v>549</v>
      </c>
      <c r="C4056" s="2" t="s">
        <v>3</v>
      </c>
      <c r="D4056" s="2" t="s">
        <v>524</v>
      </c>
      <c r="E4056" s="3">
        <v>42665</v>
      </c>
      <c r="F4056" s="2" t="s">
        <v>5</v>
      </c>
      <c r="G4056" s="5">
        <v>3</v>
      </c>
      <c r="H4056" s="5">
        <v>12.42</v>
      </c>
      <c r="I4056" s="5">
        <v>37.26</v>
      </c>
      <c r="J4056" s="5">
        <f t="shared" si="63"/>
        <v>6</v>
      </c>
    </row>
    <row r="4057" spans="1:10" x14ac:dyDescent="0.35">
      <c r="A4057" s="2" t="s">
        <v>2</v>
      </c>
      <c r="B4057" s="2" t="s">
        <v>551</v>
      </c>
      <c r="C4057" s="2" t="s">
        <v>3</v>
      </c>
      <c r="D4057" s="2" t="s">
        <v>423</v>
      </c>
      <c r="E4057" s="3">
        <v>42665</v>
      </c>
      <c r="F4057" s="2" t="s">
        <v>18</v>
      </c>
      <c r="G4057" s="5">
        <v>8</v>
      </c>
      <c r="H4057" s="5">
        <v>53.35</v>
      </c>
      <c r="I4057" s="5">
        <v>426.8</v>
      </c>
      <c r="J4057" s="5">
        <f t="shared" si="63"/>
        <v>48</v>
      </c>
    </row>
    <row r="4058" spans="1:10" x14ac:dyDescent="0.35">
      <c r="A4058" s="2" t="s">
        <v>2</v>
      </c>
      <c r="B4058" s="2" t="s">
        <v>549</v>
      </c>
      <c r="C4058" s="2" t="s">
        <v>3</v>
      </c>
      <c r="D4058" s="2" t="s">
        <v>319</v>
      </c>
      <c r="E4058" s="3">
        <v>42665</v>
      </c>
      <c r="F4058" s="2" t="s">
        <v>15</v>
      </c>
      <c r="G4058" s="5">
        <v>6</v>
      </c>
      <c r="H4058" s="5">
        <v>17.829999999999998</v>
      </c>
      <c r="I4058" s="5">
        <v>106.97999999999999</v>
      </c>
      <c r="J4058" s="5">
        <f t="shared" si="63"/>
        <v>21</v>
      </c>
    </row>
    <row r="4059" spans="1:10" x14ac:dyDescent="0.35">
      <c r="A4059" s="2" t="s">
        <v>8</v>
      </c>
      <c r="B4059" s="2" t="s">
        <v>25</v>
      </c>
      <c r="C4059" s="2" t="s">
        <v>10</v>
      </c>
      <c r="D4059" s="2" t="s">
        <v>72</v>
      </c>
      <c r="E4059" s="3">
        <v>42665</v>
      </c>
      <c r="F4059" s="2" t="s">
        <v>5</v>
      </c>
      <c r="G4059" s="5">
        <v>7</v>
      </c>
      <c r="H4059" s="5">
        <v>12.42</v>
      </c>
      <c r="I4059" s="5">
        <v>86.94</v>
      </c>
      <c r="J4059" s="5">
        <f t="shared" si="63"/>
        <v>14</v>
      </c>
    </row>
    <row r="4060" spans="1:10" x14ac:dyDescent="0.35">
      <c r="A4060" s="2" t="s">
        <v>37</v>
      </c>
      <c r="B4060" s="2" t="s">
        <v>551</v>
      </c>
      <c r="C4060" s="2" t="s">
        <v>3</v>
      </c>
      <c r="D4060" s="2" t="s">
        <v>522</v>
      </c>
      <c r="E4060" s="3">
        <v>42665</v>
      </c>
      <c r="F4060" s="2" t="s">
        <v>5</v>
      </c>
      <c r="G4060" s="5">
        <v>5</v>
      </c>
      <c r="H4060" s="5">
        <v>12.42</v>
      </c>
      <c r="I4060" s="5">
        <v>62.1</v>
      </c>
      <c r="J4060" s="5">
        <f t="shared" si="63"/>
        <v>10</v>
      </c>
    </row>
    <row r="4061" spans="1:10" x14ac:dyDescent="0.35">
      <c r="A4061" s="2" t="s">
        <v>2</v>
      </c>
      <c r="B4061" s="2" t="s">
        <v>6</v>
      </c>
      <c r="C4061" s="2" t="s">
        <v>3</v>
      </c>
      <c r="D4061" s="2" t="s">
        <v>215</v>
      </c>
      <c r="E4061" s="3">
        <v>42665</v>
      </c>
      <c r="F4061" s="2" t="s">
        <v>5</v>
      </c>
      <c r="G4061" s="5">
        <v>7</v>
      </c>
      <c r="H4061" s="5">
        <v>12.42</v>
      </c>
      <c r="I4061" s="5">
        <v>86.94</v>
      </c>
      <c r="J4061" s="5">
        <f t="shared" si="63"/>
        <v>14</v>
      </c>
    </row>
    <row r="4062" spans="1:10" x14ac:dyDescent="0.35">
      <c r="A4062" s="2" t="s">
        <v>2</v>
      </c>
      <c r="B4062" s="2" t="s">
        <v>6</v>
      </c>
      <c r="C4062" s="2" t="s">
        <v>3</v>
      </c>
      <c r="D4062" s="2" t="s">
        <v>460</v>
      </c>
      <c r="E4062" s="3">
        <v>42665</v>
      </c>
      <c r="F4062" s="2" t="s">
        <v>18</v>
      </c>
      <c r="G4062" s="5">
        <v>6</v>
      </c>
      <c r="H4062" s="5">
        <v>53.35</v>
      </c>
      <c r="I4062" s="5">
        <v>320.10000000000002</v>
      </c>
      <c r="J4062" s="5">
        <f t="shared" si="63"/>
        <v>36</v>
      </c>
    </row>
    <row r="4063" spans="1:10" x14ac:dyDescent="0.35">
      <c r="A4063" s="2" t="s">
        <v>16</v>
      </c>
      <c r="B4063" s="2" t="s">
        <v>112</v>
      </c>
      <c r="C4063" s="2" t="s">
        <v>10</v>
      </c>
      <c r="D4063" s="2" t="s">
        <v>488</v>
      </c>
      <c r="E4063" s="3">
        <v>42665</v>
      </c>
      <c r="F4063" s="2" t="s">
        <v>5</v>
      </c>
      <c r="G4063" s="5">
        <v>9</v>
      </c>
      <c r="H4063" s="5">
        <v>12.42</v>
      </c>
      <c r="I4063" s="5">
        <v>111.78</v>
      </c>
      <c r="J4063" s="5">
        <f t="shared" si="63"/>
        <v>18</v>
      </c>
    </row>
    <row r="4064" spans="1:10" x14ac:dyDescent="0.35">
      <c r="A4064" s="2" t="s">
        <v>2</v>
      </c>
      <c r="B4064" s="2" t="s">
        <v>551</v>
      </c>
      <c r="C4064" s="2" t="s">
        <v>3</v>
      </c>
      <c r="D4064" s="2" t="s">
        <v>152</v>
      </c>
      <c r="E4064" s="3">
        <v>42665</v>
      </c>
      <c r="F4064" s="2" t="s">
        <v>15</v>
      </c>
      <c r="G4064" s="5">
        <v>9</v>
      </c>
      <c r="H4064" s="5">
        <v>17.829999999999998</v>
      </c>
      <c r="I4064" s="5">
        <v>160.46999999999997</v>
      </c>
      <c r="J4064" s="5">
        <f t="shared" si="63"/>
        <v>31.5</v>
      </c>
    </row>
    <row r="4065" spans="1:10" x14ac:dyDescent="0.35">
      <c r="A4065" s="2" t="s">
        <v>21</v>
      </c>
      <c r="B4065" s="2" t="s">
        <v>550</v>
      </c>
      <c r="C4065" s="2" t="s">
        <v>3</v>
      </c>
      <c r="D4065" s="2" t="s">
        <v>254</v>
      </c>
      <c r="E4065" s="3">
        <v>42665</v>
      </c>
      <c r="F4065" s="2" t="s">
        <v>15</v>
      </c>
      <c r="G4065" s="5">
        <v>3</v>
      </c>
      <c r="H4065" s="5">
        <v>17.829999999999998</v>
      </c>
      <c r="I4065" s="5">
        <v>53.489999999999995</v>
      </c>
      <c r="J4065" s="5">
        <f t="shared" si="63"/>
        <v>10.5</v>
      </c>
    </row>
    <row r="4066" spans="1:10" x14ac:dyDescent="0.35">
      <c r="A4066" s="2" t="s">
        <v>37</v>
      </c>
      <c r="B4066" s="2" t="s">
        <v>551</v>
      </c>
      <c r="C4066" s="2" t="s">
        <v>3</v>
      </c>
      <c r="D4066" s="2" t="s">
        <v>126</v>
      </c>
      <c r="E4066" s="3">
        <v>42665</v>
      </c>
      <c r="F4066" s="2" t="s">
        <v>5</v>
      </c>
      <c r="G4066" s="5">
        <v>9</v>
      </c>
      <c r="H4066" s="5">
        <v>12.42</v>
      </c>
      <c r="I4066" s="5">
        <v>111.78</v>
      </c>
      <c r="J4066" s="5">
        <f t="shared" si="63"/>
        <v>18</v>
      </c>
    </row>
    <row r="4067" spans="1:10" x14ac:dyDescent="0.35">
      <c r="A4067" s="2" t="s">
        <v>16</v>
      </c>
      <c r="B4067" s="2" t="s">
        <v>9</v>
      </c>
      <c r="C4067" s="2" t="s">
        <v>10</v>
      </c>
      <c r="D4067" s="2" t="s">
        <v>359</v>
      </c>
      <c r="E4067" s="3">
        <v>42665</v>
      </c>
      <c r="F4067" s="2" t="s">
        <v>5</v>
      </c>
      <c r="G4067" s="5">
        <v>9</v>
      </c>
      <c r="H4067" s="5">
        <v>12.42</v>
      </c>
      <c r="I4067" s="5">
        <v>111.78</v>
      </c>
      <c r="J4067" s="5">
        <f t="shared" si="63"/>
        <v>18</v>
      </c>
    </row>
    <row r="4068" spans="1:10" x14ac:dyDescent="0.35">
      <c r="A4068" s="2" t="s">
        <v>2</v>
      </c>
      <c r="B4068" s="2" t="s">
        <v>6</v>
      </c>
      <c r="C4068" s="2" t="s">
        <v>3</v>
      </c>
      <c r="D4068" s="2" t="s">
        <v>509</v>
      </c>
      <c r="E4068" s="3">
        <v>42665</v>
      </c>
      <c r="F4068" s="2" t="s">
        <v>5</v>
      </c>
      <c r="G4068" s="5">
        <v>5</v>
      </c>
      <c r="H4068" s="5">
        <v>12.42</v>
      </c>
      <c r="I4068" s="5">
        <v>62.1</v>
      </c>
      <c r="J4068" s="5">
        <f t="shared" si="63"/>
        <v>10</v>
      </c>
    </row>
    <row r="4069" spans="1:10" x14ac:dyDescent="0.35">
      <c r="A4069" s="2" t="s">
        <v>8</v>
      </c>
      <c r="B4069" s="2" t="s">
        <v>9</v>
      </c>
      <c r="C4069" s="2" t="s">
        <v>10</v>
      </c>
      <c r="D4069" s="2" t="s">
        <v>212</v>
      </c>
      <c r="E4069" s="3">
        <v>42665</v>
      </c>
      <c r="F4069" s="2" t="s">
        <v>18</v>
      </c>
      <c r="G4069" s="5">
        <v>7</v>
      </c>
      <c r="H4069" s="5">
        <v>53.35</v>
      </c>
      <c r="I4069" s="5">
        <v>373.45</v>
      </c>
      <c r="J4069" s="5">
        <f t="shared" si="63"/>
        <v>42</v>
      </c>
    </row>
    <row r="4070" spans="1:10" x14ac:dyDescent="0.35">
      <c r="A4070" s="2" t="s">
        <v>2</v>
      </c>
      <c r="B4070" s="2" t="s">
        <v>551</v>
      </c>
      <c r="C4070" s="2" t="s">
        <v>3</v>
      </c>
      <c r="D4070" s="2" t="s">
        <v>162</v>
      </c>
      <c r="E4070" s="3">
        <v>42665</v>
      </c>
      <c r="F4070" s="2" t="s">
        <v>5</v>
      </c>
      <c r="G4070" s="5">
        <v>2</v>
      </c>
      <c r="H4070" s="5">
        <v>12.42</v>
      </c>
      <c r="I4070" s="5">
        <v>24.84</v>
      </c>
      <c r="J4070" s="5">
        <f t="shared" si="63"/>
        <v>4</v>
      </c>
    </row>
    <row r="4071" spans="1:10" x14ac:dyDescent="0.35">
      <c r="A4071" s="2" t="s">
        <v>16</v>
      </c>
      <c r="B4071" s="2" t="s">
        <v>9</v>
      </c>
      <c r="C4071" s="2" t="s">
        <v>10</v>
      </c>
      <c r="D4071" s="2" t="s">
        <v>168</v>
      </c>
      <c r="E4071" s="3">
        <v>42665</v>
      </c>
      <c r="F4071" s="2" t="s">
        <v>15</v>
      </c>
      <c r="G4071" s="5">
        <v>7</v>
      </c>
      <c r="H4071" s="5">
        <v>17.829999999999998</v>
      </c>
      <c r="I4071" s="5">
        <v>124.80999999999999</v>
      </c>
      <c r="J4071" s="5">
        <f t="shared" si="63"/>
        <v>24.5</v>
      </c>
    </row>
    <row r="4072" spans="1:10" x14ac:dyDescent="0.35">
      <c r="A4072" s="2" t="s">
        <v>2</v>
      </c>
      <c r="B4072" s="2" t="s">
        <v>551</v>
      </c>
      <c r="C4072" s="2" t="s">
        <v>3</v>
      </c>
      <c r="D4072" s="2" t="s">
        <v>431</v>
      </c>
      <c r="E4072" s="3">
        <v>42665</v>
      </c>
      <c r="F4072" s="2" t="s">
        <v>5</v>
      </c>
      <c r="G4072" s="5">
        <v>9</v>
      </c>
      <c r="H4072" s="5">
        <v>12.42</v>
      </c>
      <c r="I4072" s="5">
        <v>111.78</v>
      </c>
      <c r="J4072" s="5">
        <f t="shared" si="63"/>
        <v>18</v>
      </c>
    </row>
    <row r="4073" spans="1:10" x14ac:dyDescent="0.35">
      <c r="A4073" s="2" t="s">
        <v>16</v>
      </c>
      <c r="B4073" s="2" t="s">
        <v>25</v>
      </c>
      <c r="C4073" s="2" t="s">
        <v>10</v>
      </c>
      <c r="D4073" s="2" t="s">
        <v>268</v>
      </c>
      <c r="E4073" s="3">
        <v>42666</v>
      </c>
      <c r="F4073" s="2" t="s">
        <v>5</v>
      </c>
      <c r="G4073" s="5">
        <v>5</v>
      </c>
      <c r="H4073" s="5">
        <v>12.42</v>
      </c>
      <c r="I4073" s="5">
        <v>62.1</v>
      </c>
      <c r="J4073" s="5">
        <f t="shared" si="63"/>
        <v>10</v>
      </c>
    </row>
    <row r="4074" spans="1:10" x14ac:dyDescent="0.35">
      <c r="A4074" s="2" t="s">
        <v>8</v>
      </c>
      <c r="B4074" s="2" t="s">
        <v>43</v>
      </c>
      <c r="C4074" s="2" t="s">
        <v>10</v>
      </c>
      <c r="D4074" s="2" t="s">
        <v>76</v>
      </c>
      <c r="E4074" s="3">
        <v>42666</v>
      </c>
      <c r="F4074" s="2" t="s">
        <v>15</v>
      </c>
      <c r="G4074" s="5">
        <v>3</v>
      </c>
      <c r="H4074" s="5">
        <v>17.829999999999998</v>
      </c>
      <c r="I4074" s="5">
        <v>53.489999999999995</v>
      </c>
      <c r="J4074" s="5">
        <f t="shared" si="63"/>
        <v>10.5</v>
      </c>
    </row>
    <row r="4075" spans="1:10" x14ac:dyDescent="0.35">
      <c r="A4075" s="2" t="s">
        <v>8</v>
      </c>
      <c r="B4075" s="2" t="s">
        <v>9</v>
      </c>
      <c r="C4075" s="2" t="s">
        <v>10</v>
      </c>
      <c r="D4075" s="2" t="s">
        <v>252</v>
      </c>
      <c r="E4075" s="3">
        <v>42666</v>
      </c>
      <c r="F4075" s="2" t="s">
        <v>5</v>
      </c>
      <c r="G4075" s="5">
        <v>4</v>
      </c>
      <c r="H4075" s="5">
        <v>12.42</v>
      </c>
      <c r="I4075" s="5">
        <v>49.68</v>
      </c>
      <c r="J4075" s="5">
        <f t="shared" si="63"/>
        <v>8</v>
      </c>
    </row>
    <row r="4076" spans="1:10" x14ac:dyDescent="0.35">
      <c r="A4076" s="2" t="s">
        <v>8</v>
      </c>
      <c r="B4076" s="2" t="s">
        <v>43</v>
      </c>
      <c r="C4076" s="2" t="s">
        <v>10</v>
      </c>
      <c r="D4076" s="2" t="s">
        <v>267</v>
      </c>
      <c r="E4076" s="3">
        <v>42666</v>
      </c>
      <c r="F4076" s="2" t="s">
        <v>15</v>
      </c>
      <c r="G4076" s="5">
        <v>9</v>
      </c>
      <c r="H4076" s="5">
        <v>17.829999999999998</v>
      </c>
      <c r="I4076" s="5">
        <v>160.46999999999997</v>
      </c>
      <c r="J4076" s="5">
        <f t="shared" si="63"/>
        <v>31.5</v>
      </c>
    </row>
    <row r="4077" spans="1:10" x14ac:dyDescent="0.35">
      <c r="A4077" s="2" t="s">
        <v>2</v>
      </c>
      <c r="B4077" s="2" t="s">
        <v>6</v>
      </c>
      <c r="C4077" s="2" t="s">
        <v>3</v>
      </c>
      <c r="D4077" s="2" t="s">
        <v>335</v>
      </c>
      <c r="E4077" s="3">
        <v>42666</v>
      </c>
      <c r="F4077" s="2" t="s">
        <v>5</v>
      </c>
      <c r="G4077" s="5">
        <v>7</v>
      </c>
      <c r="H4077" s="5">
        <v>12.42</v>
      </c>
      <c r="I4077" s="5">
        <v>86.94</v>
      </c>
      <c r="J4077" s="5">
        <f t="shared" si="63"/>
        <v>14</v>
      </c>
    </row>
    <row r="4078" spans="1:10" x14ac:dyDescent="0.35">
      <c r="A4078" s="2" t="s">
        <v>16</v>
      </c>
      <c r="B4078" s="2" t="s">
        <v>25</v>
      </c>
      <c r="C4078" s="2" t="s">
        <v>10</v>
      </c>
      <c r="D4078" s="2" t="s">
        <v>266</v>
      </c>
      <c r="E4078" s="3">
        <v>42666</v>
      </c>
      <c r="F4078" s="2" t="s">
        <v>12</v>
      </c>
      <c r="G4078" s="5">
        <v>7</v>
      </c>
      <c r="H4078" s="5">
        <v>16.32</v>
      </c>
      <c r="I4078" s="5">
        <v>114.24000000000001</v>
      </c>
      <c r="J4078" s="5">
        <f t="shared" si="63"/>
        <v>21</v>
      </c>
    </row>
    <row r="4079" spans="1:10" x14ac:dyDescent="0.35">
      <c r="A4079" s="2" t="s">
        <v>21</v>
      </c>
      <c r="B4079" s="2" t="s">
        <v>6</v>
      </c>
      <c r="C4079" s="2" t="s">
        <v>3</v>
      </c>
      <c r="D4079" s="2" t="s">
        <v>442</v>
      </c>
      <c r="E4079" s="3">
        <v>42666</v>
      </c>
      <c r="F4079" s="2" t="s">
        <v>12</v>
      </c>
      <c r="G4079" s="5">
        <v>3</v>
      </c>
      <c r="H4079" s="5">
        <v>16.32</v>
      </c>
      <c r="I4079" s="5">
        <v>48.96</v>
      </c>
      <c r="J4079" s="5">
        <f t="shared" si="63"/>
        <v>9</v>
      </c>
    </row>
    <row r="4080" spans="1:10" x14ac:dyDescent="0.35">
      <c r="A4080" s="2" t="s">
        <v>2</v>
      </c>
      <c r="B4080" s="2" t="s">
        <v>551</v>
      </c>
      <c r="C4080" s="2" t="s">
        <v>3</v>
      </c>
      <c r="D4080" s="2" t="s">
        <v>111</v>
      </c>
      <c r="E4080" s="3">
        <v>42666</v>
      </c>
      <c r="F4080" s="2" t="s">
        <v>12</v>
      </c>
      <c r="G4080" s="5">
        <v>5</v>
      </c>
      <c r="H4080" s="5">
        <v>16.32</v>
      </c>
      <c r="I4080" s="5">
        <v>81.599999999999994</v>
      </c>
      <c r="J4080" s="5">
        <f t="shared" si="63"/>
        <v>15</v>
      </c>
    </row>
    <row r="4081" spans="1:10" x14ac:dyDescent="0.35">
      <c r="A4081" s="2" t="s">
        <v>21</v>
      </c>
      <c r="B4081" s="2" t="s">
        <v>551</v>
      </c>
      <c r="C4081" s="2" t="s">
        <v>3</v>
      </c>
      <c r="D4081" s="2" t="s">
        <v>398</v>
      </c>
      <c r="E4081" s="3">
        <v>42667</v>
      </c>
      <c r="F4081" s="2" t="s">
        <v>18</v>
      </c>
      <c r="G4081" s="5">
        <v>5</v>
      </c>
      <c r="H4081" s="5">
        <v>53.35</v>
      </c>
      <c r="I4081" s="5">
        <v>266.75</v>
      </c>
      <c r="J4081" s="5">
        <f t="shared" si="63"/>
        <v>30</v>
      </c>
    </row>
    <row r="4082" spans="1:10" x14ac:dyDescent="0.35">
      <c r="A4082" s="2" t="s">
        <v>2</v>
      </c>
      <c r="B4082" s="2" t="s">
        <v>551</v>
      </c>
      <c r="C4082" s="2" t="s">
        <v>3</v>
      </c>
      <c r="D4082" s="2" t="s">
        <v>298</v>
      </c>
      <c r="E4082" s="3">
        <v>42667</v>
      </c>
      <c r="F4082" s="2" t="s">
        <v>18</v>
      </c>
      <c r="G4082" s="5">
        <v>6</v>
      </c>
      <c r="H4082" s="5">
        <v>53.35</v>
      </c>
      <c r="I4082" s="5">
        <v>320.10000000000002</v>
      </c>
      <c r="J4082" s="5">
        <f t="shared" si="63"/>
        <v>36</v>
      </c>
    </row>
    <row r="4083" spans="1:10" x14ac:dyDescent="0.35">
      <c r="A4083" s="2" t="s">
        <v>21</v>
      </c>
      <c r="B4083" s="2" t="s">
        <v>6</v>
      </c>
      <c r="C4083" s="2" t="s">
        <v>3</v>
      </c>
      <c r="D4083" s="2" t="s">
        <v>232</v>
      </c>
      <c r="E4083" s="3">
        <v>42667</v>
      </c>
      <c r="F4083" s="2" t="s">
        <v>5</v>
      </c>
      <c r="G4083" s="5">
        <v>9</v>
      </c>
      <c r="H4083" s="5">
        <v>12.42</v>
      </c>
      <c r="I4083" s="5">
        <v>111.78</v>
      </c>
      <c r="J4083" s="5">
        <f t="shared" si="63"/>
        <v>18</v>
      </c>
    </row>
    <row r="4084" spans="1:10" x14ac:dyDescent="0.35">
      <c r="A4084" s="2" t="s">
        <v>2</v>
      </c>
      <c r="B4084" s="2" t="s">
        <v>551</v>
      </c>
      <c r="C4084" s="2" t="s">
        <v>3</v>
      </c>
      <c r="D4084" s="2" t="s">
        <v>344</v>
      </c>
      <c r="E4084" s="3">
        <v>42667</v>
      </c>
      <c r="F4084" s="2" t="s">
        <v>15</v>
      </c>
      <c r="G4084" s="5">
        <v>7</v>
      </c>
      <c r="H4084" s="5">
        <v>17.829999999999998</v>
      </c>
      <c r="I4084" s="5">
        <v>124.80999999999999</v>
      </c>
      <c r="J4084" s="5">
        <f t="shared" si="63"/>
        <v>24.5</v>
      </c>
    </row>
    <row r="4085" spans="1:10" x14ac:dyDescent="0.35">
      <c r="A4085" s="2" t="s">
        <v>21</v>
      </c>
      <c r="B4085" s="2" t="s">
        <v>6</v>
      </c>
      <c r="C4085" s="2" t="s">
        <v>3</v>
      </c>
      <c r="D4085" s="2" t="s">
        <v>38</v>
      </c>
      <c r="E4085" s="3">
        <v>42667</v>
      </c>
      <c r="F4085" s="2" t="s">
        <v>18</v>
      </c>
      <c r="G4085" s="5">
        <v>6</v>
      </c>
      <c r="H4085" s="5">
        <v>53.35</v>
      </c>
      <c r="I4085" s="5">
        <v>320.10000000000002</v>
      </c>
      <c r="J4085" s="5">
        <f t="shared" si="63"/>
        <v>36</v>
      </c>
    </row>
    <row r="4086" spans="1:10" x14ac:dyDescent="0.35">
      <c r="A4086" s="2" t="s">
        <v>2</v>
      </c>
      <c r="B4086" s="2" t="s">
        <v>550</v>
      </c>
      <c r="C4086" s="2" t="s">
        <v>3</v>
      </c>
      <c r="D4086" s="2" t="s">
        <v>279</v>
      </c>
      <c r="E4086" s="3">
        <v>42667</v>
      </c>
      <c r="F4086" s="2" t="s">
        <v>18</v>
      </c>
      <c r="G4086" s="5">
        <v>9</v>
      </c>
      <c r="H4086" s="5">
        <v>53.35</v>
      </c>
      <c r="I4086" s="5">
        <v>480.15000000000003</v>
      </c>
      <c r="J4086" s="5">
        <f t="shared" si="63"/>
        <v>54</v>
      </c>
    </row>
    <row r="4087" spans="1:10" x14ac:dyDescent="0.35">
      <c r="A4087" s="2" t="s">
        <v>16</v>
      </c>
      <c r="B4087" s="2" t="s">
        <v>9</v>
      </c>
      <c r="C4087" s="2" t="s">
        <v>10</v>
      </c>
      <c r="D4087" s="2" t="s">
        <v>20</v>
      </c>
      <c r="E4087" s="3">
        <v>42667</v>
      </c>
      <c r="F4087" s="2" t="s">
        <v>18</v>
      </c>
      <c r="G4087" s="5">
        <v>9</v>
      </c>
      <c r="H4087" s="5">
        <v>53.35</v>
      </c>
      <c r="I4087" s="5">
        <v>480.15000000000003</v>
      </c>
      <c r="J4087" s="5">
        <f t="shared" si="63"/>
        <v>54</v>
      </c>
    </row>
    <row r="4088" spans="1:10" x14ac:dyDescent="0.35">
      <c r="A4088" s="2" t="s">
        <v>2</v>
      </c>
      <c r="B4088" s="2" t="s">
        <v>6</v>
      </c>
      <c r="C4088" s="2" t="s">
        <v>3</v>
      </c>
      <c r="D4088" s="2" t="s">
        <v>343</v>
      </c>
      <c r="E4088" s="3">
        <v>42667</v>
      </c>
      <c r="F4088" s="2" t="s">
        <v>18</v>
      </c>
      <c r="G4088" s="5">
        <v>5</v>
      </c>
      <c r="H4088" s="5">
        <v>53.35</v>
      </c>
      <c r="I4088" s="5">
        <v>266.75</v>
      </c>
      <c r="J4088" s="5">
        <f t="shared" si="63"/>
        <v>30</v>
      </c>
    </row>
    <row r="4089" spans="1:10" x14ac:dyDescent="0.35">
      <c r="A4089" s="2" t="s">
        <v>16</v>
      </c>
      <c r="B4089" s="2" t="s">
        <v>43</v>
      </c>
      <c r="C4089" s="2" t="s">
        <v>10</v>
      </c>
      <c r="D4089" s="2" t="s">
        <v>44</v>
      </c>
      <c r="E4089" s="3">
        <v>42667</v>
      </c>
      <c r="F4089" s="2" t="s">
        <v>15</v>
      </c>
      <c r="G4089" s="5">
        <v>10</v>
      </c>
      <c r="H4089" s="5">
        <v>17.829999999999998</v>
      </c>
      <c r="I4089" s="5">
        <v>178.29999999999998</v>
      </c>
      <c r="J4089" s="5">
        <f t="shared" si="63"/>
        <v>35</v>
      </c>
    </row>
    <row r="4090" spans="1:10" x14ac:dyDescent="0.35">
      <c r="A4090" s="2" t="s">
        <v>21</v>
      </c>
      <c r="B4090" s="2" t="s">
        <v>549</v>
      </c>
      <c r="C4090" s="2" t="s">
        <v>3</v>
      </c>
      <c r="D4090" s="2" t="s">
        <v>305</v>
      </c>
      <c r="E4090" s="3">
        <v>42667</v>
      </c>
      <c r="F4090" s="2" t="s">
        <v>15</v>
      </c>
      <c r="G4090" s="5">
        <v>3</v>
      </c>
      <c r="H4090" s="5">
        <v>17.829999999999998</v>
      </c>
      <c r="I4090" s="5">
        <v>53.489999999999995</v>
      </c>
      <c r="J4090" s="5">
        <f t="shared" si="63"/>
        <v>10.5</v>
      </c>
    </row>
    <row r="4091" spans="1:10" x14ac:dyDescent="0.35">
      <c r="A4091" s="2" t="s">
        <v>21</v>
      </c>
      <c r="B4091" s="2" t="s">
        <v>551</v>
      </c>
      <c r="C4091" s="2" t="s">
        <v>3</v>
      </c>
      <c r="D4091" s="2" t="s">
        <v>92</v>
      </c>
      <c r="E4091" s="3">
        <v>42667</v>
      </c>
      <c r="F4091" s="2" t="s">
        <v>5</v>
      </c>
      <c r="G4091" s="5">
        <v>1</v>
      </c>
      <c r="H4091" s="5">
        <v>12.42</v>
      </c>
      <c r="I4091" s="5">
        <v>12.42</v>
      </c>
      <c r="J4091" s="5">
        <f t="shared" si="63"/>
        <v>2</v>
      </c>
    </row>
    <row r="4092" spans="1:10" x14ac:dyDescent="0.35">
      <c r="A4092" s="2" t="s">
        <v>2</v>
      </c>
      <c r="B4092" s="2" t="s">
        <v>6</v>
      </c>
      <c r="C4092" s="2" t="s">
        <v>3</v>
      </c>
      <c r="D4092" s="2" t="s">
        <v>333</v>
      </c>
      <c r="E4092" s="3">
        <v>42667</v>
      </c>
      <c r="F4092" s="2" t="s">
        <v>18</v>
      </c>
      <c r="G4092" s="5">
        <v>7</v>
      </c>
      <c r="H4092" s="5">
        <v>53.35</v>
      </c>
      <c r="I4092" s="5">
        <v>373.45</v>
      </c>
      <c r="J4092" s="5">
        <f t="shared" si="63"/>
        <v>42</v>
      </c>
    </row>
    <row r="4093" spans="1:10" x14ac:dyDescent="0.35">
      <c r="A4093" s="2" t="s">
        <v>21</v>
      </c>
      <c r="B4093" s="2" t="s">
        <v>6</v>
      </c>
      <c r="C4093" s="2" t="s">
        <v>3</v>
      </c>
      <c r="D4093" s="2" t="s">
        <v>311</v>
      </c>
      <c r="E4093" s="3">
        <v>42668</v>
      </c>
      <c r="F4093" s="2" t="s">
        <v>18</v>
      </c>
      <c r="G4093" s="5">
        <v>8</v>
      </c>
      <c r="H4093" s="5">
        <v>53.35</v>
      </c>
      <c r="I4093" s="5">
        <v>426.8</v>
      </c>
      <c r="J4093" s="5">
        <f t="shared" si="63"/>
        <v>48</v>
      </c>
    </row>
    <row r="4094" spans="1:10" x14ac:dyDescent="0.35">
      <c r="A4094" s="2" t="s">
        <v>16</v>
      </c>
      <c r="B4094" s="2" t="s">
        <v>25</v>
      </c>
      <c r="C4094" s="2" t="s">
        <v>10</v>
      </c>
      <c r="D4094" s="2" t="s">
        <v>193</v>
      </c>
      <c r="E4094" s="3">
        <v>42668</v>
      </c>
      <c r="F4094" s="2" t="s">
        <v>5</v>
      </c>
      <c r="G4094" s="5">
        <v>6</v>
      </c>
      <c r="H4094" s="5">
        <v>12.42</v>
      </c>
      <c r="I4094" s="5">
        <v>74.52</v>
      </c>
      <c r="J4094" s="5">
        <f t="shared" si="63"/>
        <v>12</v>
      </c>
    </row>
    <row r="4095" spans="1:10" x14ac:dyDescent="0.35">
      <c r="A4095" s="2" t="s">
        <v>21</v>
      </c>
      <c r="B4095" s="2" t="s">
        <v>549</v>
      </c>
      <c r="C4095" s="2" t="s">
        <v>3</v>
      </c>
      <c r="D4095" s="2" t="s">
        <v>376</v>
      </c>
      <c r="E4095" s="3">
        <v>42668</v>
      </c>
      <c r="F4095" s="2" t="s">
        <v>12</v>
      </c>
      <c r="G4095" s="5">
        <v>3</v>
      </c>
      <c r="H4095" s="5">
        <v>16.32</v>
      </c>
      <c r="I4095" s="5">
        <v>48.96</v>
      </c>
      <c r="J4095" s="5">
        <f t="shared" si="63"/>
        <v>9</v>
      </c>
    </row>
    <row r="4096" spans="1:10" x14ac:dyDescent="0.35">
      <c r="A4096" s="2" t="s">
        <v>16</v>
      </c>
      <c r="B4096" s="2" t="s">
        <v>43</v>
      </c>
      <c r="C4096" s="2" t="s">
        <v>10</v>
      </c>
      <c r="D4096" s="2" t="s">
        <v>194</v>
      </c>
      <c r="E4096" s="3">
        <v>42668</v>
      </c>
      <c r="F4096" s="2" t="s">
        <v>5</v>
      </c>
      <c r="G4096" s="5">
        <v>6</v>
      </c>
      <c r="H4096" s="5">
        <v>12.42</v>
      </c>
      <c r="I4096" s="5">
        <v>74.52</v>
      </c>
      <c r="J4096" s="5">
        <f t="shared" si="63"/>
        <v>12</v>
      </c>
    </row>
    <row r="4097" spans="1:10" x14ac:dyDescent="0.35">
      <c r="A4097" s="2" t="s">
        <v>21</v>
      </c>
      <c r="B4097" s="2" t="s">
        <v>550</v>
      </c>
      <c r="C4097" s="2" t="s">
        <v>3</v>
      </c>
      <c r="D4097" s="2" t="s">
        <v>200</v>
      </c>
      <c r="E4097" s="3">
        <v>42668</v>
      </c>
      <c r="F4097" s="2" t="s">
        <v>15</v>
      </c>
      <c r="G4097" s="5">
        <v>4</v>
      </c>
      <c r="H4097" s="5">
        <v>17.829999999999998</v>
      </c>
      <c r="I4097" s="5">
        <v>71.319999999999993</v>
      </c>
      <c r="J4097" s="5">
        <f t="shared" si="63"/>
        <v>14</v>
      </c>
    </row>
    <row r="4098" spans="1:10" x14ac:dyDescent="0.35">
      <c r="A4098" s="2" t="s">
        <v>16</v>
      </c>
      <c r="B4098" s="2" t="s">
        <v>25</v>
      </c>
      <c r="C4098" s="2" t="s">
        <v>10</v>
      </c>
      <c r="D4098" s="2" t="s">
        <v>472</v>
      </c>
      <c r="E4098" s="3">
        <v>42668</v>
      </c>
      <c r="F4098" s="2" t="s">
        <v>5</v>
      </c>
      <c r="G4098" s="5">
        <v>7</v>
      </c>
      <c r="H4098" s="5">
        <v>12.42</v>
      </c>
      <c r="I4098" s="5">
        <v>86.94</v>
      </c>
      <c r="J4098" s="5">
        <f t="shared" si="63"/>
        <v>14</v>
      </c>
    </row>
    <row r="4099" spans="1:10" x14ac:dyDescent="0.35">
      <c r="A4099" s="2" t="s">
        <v>21</v>
      </c>
      <c r="B4099" s="2" t="s">
        <v>6</v>
      </c>
      <c r="C4099" s="2" t="s">
        <v>3</v>
      </c>
      <c r="D4099" s="2" t="s">
        <v>297</v>
      </c>
      <c r="E4099" s="3">
        <v>42668</v>
      </c>
      <c r="F4099" s="2" t="s">
        <v>12</v>
      </c>
      <c r="G4099" s="5">
        <v>9</v>
      </c>
      <c r="H4099" s="5">
        <v>16.32</v>
      </c>
      <c r="I4099" s="5">
        <v>146.88</v>
      </c>
      <c r="J4099" s="5">
        <f t="shared" ref="J4099:J4162" si="64">IF(F4099="Junk",G4099*2,IF(F4099="Stuff",G4099*3,IF(F4099="Things",G4099*3.5,G4099*6)))</f>
        <v>27</v>
      </c>
    </row>
    <row r="4100" spans="1:10" x14ac:dyDescent="0.35">
      <c r="A4100" s="2" t="s">
        <v>2</v>
      </c>
      <c r="B4100" s="2" t="s">
        <v>550</v>
      </c>
      <c r="C4100" s="2" t="s">
        <v>3</v>
      </c>
      <c r="D4100" s="2" t="s">
        <v>418</v>
      </c>
      <c r="E4100" s="3">
        <v>42668</v>
      </c>
      <c r="F4100" s="2" t="s">
        <v>12</v>
      </c>
      <c r="G4100" s="5">
        <v>3</v>
      </c>
      <c r="H4100" s="5">
        <v>16.32</v>
      </c>
      <c r="I4100" s="5">
        <v>48.96</v>
      </c>
      <c r="J4100" s="5">
        <f t="shared" si="64"/>
        <v>9</v>
      </c>
    </row>
    <row r="4101" spans="1:10" x14ac:dyDescent="0.35">
      <c r="A4101" s="2" t="s">
        <v>21</v>
      </c>
      <c r="B4101" s="2" t="s">
        <v>551</v>
      </c>
      <c r="C4101" s="2" t="s">
        <v>3</v>
      </c>
      <c r="D4101" s="2" t="s">
        <v>409</v>
      </c>
      <c r="E4101" s="3">
        <v>42668</v>
      </c>
      <c r="F4101" s="2" t="s">
        <v>5</v>
      </c>
      <c r="G4101" s="5">
        <v>1</v>
      </c>
      <c r="H4101" s="5">
        <v>12.42</v>
      </c>
      <c r="I4101" s="5">
        <v>12.42</v>
      </c>
      <c r="J4101" s="5">
        <f t="shared" si="64"/>
        <v>2</v>
      </c>
    </row>
    <row r="4102" spans="1:10" x14ac:dyDescent="0.35">
      <c r="A4102" s="2" t="s">
        <v>8</v>
      </c>
      <c r="B4102" s="2" t="s">
        <v>9</v>
      </c>
      <c r="C4102" s="2" t="s">
        <v>10</v>
      </c>
      <c r="D4102" s="2" t="s">
        <v>243</v>
      </c>
      <c r="E4102" s="3">
        <v>42668</v>
      </c>
      <c r="F4102" s="2" t="s">
        <v>5</v>
      </c>
      <c r="G4102" s="5">
        <v>5</v>
      </c>
      <c r="H4102" s="5">
        <v>12.42</v>
      </c>
      <c r="I4102" s="5">
        <v>62.1</v>
      </c>
      <c r="J4102" s="5">
        <f t="shared" si="64"/>
        <v>10</v>
      </c>
    </row>
    <row r="4103" spans="1:10" x14ac:dyDescent="0.35">
      <c r="A4103" s="2" t="s">
        <v>2</v>
      </c>
      <c r="B4103" s="2" t="s">
        <v>550</v>
      </c>
      <c r="C4103" s="2" t="s">
        <v>3</v>
      </c>
      <c r="D4103" s="2" t="s">
        <v>397</v>
      </c>
      <c r="E4103" s="3">
        <v>42668</v>
      </c>
      <c r="F4103" s="2" t="s">
        <v>18</v>
      </c>
      <c r="G4103" s="5">
        <v>1</v>
      </c>
      <c r="H4103" s="5">
        <v>53.35</v>
      </c>
      <c r="I4103" s="5">
        <v>53.35</v>
      </c>
      <c r="J4103" s="5">
        <f t="shared" si="64"/>
        <v>6</v>
      </c>
    </row>
    <row r="4104" spans="1:10" x14ac:dyDescent="0.35">
      <c r="A4104" s="2" t="s">
        <v>2</v>
      </c>
      <c r="B4104" s="2" t="s">
        <v>6</v>
      </c>
      <c r="C4104" s="2" t="s">
        <v>3</v>
      </c>
      <c r="D4104" s="2" t="s">
        <v>135</v>
      </c>
      <c r="E4104" s="3">
        <v>42668</v>
      </c>
      <c r="F4104" s="2" t="s">
        <v>5</v>
      </c>
      <c r="G4104" s="5">
        <v>9</v>
      </c>
      <c r="H4104" s="5">
        <v>12.42</v>
      </c>
      <c r="I4104" s="5">
        <v>111.78</v>
      </c>
      <c r="J4104" s="5">
        <f t="shared" si="64"/>
        <v>18</v>
      </c>
    </row>
    <row r="4105" spans="1:10" x14ac:dyDescent="0.35">
      <c r="A4105" s="2" t="s">
        <v>37</v>
      </c>
      <c r="B4105" s="2" t="s">
        <v>551</v>
      </c>
      <c r="C4105" s="2" t="s">
        <v>3</v>
      </c>
      <c r="D4105" s="2" t="s">
        <v>527</v>
      </c>
      <c r="E4105" s="3">
        <v>42668</v>
      </c>
      <c r="F4105" s="2" t="s">
        <v>5</v>
      </c>
      <c r="G4105" s="5">
        <v>10</v>
      </c>
      <c r="H4105" s="5">
        <v>12.42</v>
      </c>
      <c r="I4105" s="5">
        <v>124.2</v>
      </c>
      <c r="J4105" s="5">
        <f t="shared" si="64"/>
        <v>20</v>
      </c>
    </row>
    <row r="4106" spans="1:10" x14ac:dyDescent="0.35">
      <c r="A4106" s="2" t="s">
        <v>2</v>
      </c>
      <c r="B4106" s="2" t="s">
        <v>551</v>
      </c>
      <c r="C4106" s="2" t="s">
        <v>3</v>
      </c>
      <c r="D4106" s="2" t="s">
        <v>160</v>
      </c>
      <c r="E4106" s="3">
        <v>42668</v>
      </c>
      <c r="F4106" s="2" t="s">
        <v>18</v>
      </c>
      <c r="G4106" s="5">
        <v>7</v>
      </c>
      <c r="H4106" s="5">
        <v>53.35</v>
      </c>
      <c r="I4106" s="5">
        <v>373.45</v>
      </c>
      <c r="J4106" s="5">
        <f t="shared" si="64"/>
        <v>42</v>
      </c>
    </row>
    <row r="4107" spans="1:10" x14ac:dyDescent="0.35">
      <c r="A4107" s="2" t="s">
        <v>21</v>
      </c>
      <c r="B4107" s="2" t="s">
        <v>550</v>
      </c>
      <c r="C4107" s="2" t="s">
        <v>3</v>
      </c>
      <c r="D4107" s="2" t="s">
        <v>138</v>
      </c>
      <c r="E4107" s="3">
        <v>42668</v>
      </c>
      <c r="F4107" s="2" t="s">
        <v>12</v>
      </c>
      <c r="G4107" s="5">
        <v>1</v>
      </c>
      <c r="H4107" s="5">
        <v>16.32</v>
      </c>
      <c r="I4107" s="5">
        <v>16.32</v>
      </c>
      <c r="J4107" s="5">
        <f t="shared" si="64"/>
        <v>3</v>
      </c>
    </row>
    <row r="4108" spans="1:10" x14ac:dyDescent="0.35">
      <c r="A4108" s="2" t="s">
        <v>2</v>
      </c>
      <c r="B4108" s="2" t="s">
        <v>550</v>
      </c>
      <c r="C4108" s="2" t="s">
        <v>3</v>
      </c>
      <c r="D4108" s="2" t="s">
        <v>130</v>
      </c>
      <c r="E4108" s="3">
        <v>42668</v>
      </c>
      <c r="F4108" s="2" t="s">
        <v>18</v>
      </c>
      <c r="G4108" s="5">
        <v>8</v>
      </c>
      <c r="H4108" s="5">
        <v>53.35</v>
      </c>
      <c r="I4108" s="5">
        <v>426.8</v>
      </c>
      <c r="J4108" s="5">
        <f t="shared" si="64"/>
        <v>48</v>
      </c>
    </row>
    <row r="4109" spans="1:10" x14ac:dyDescent="0.35">
      <c r="A4109" s="2" t="s">
        <v>16</v>
      </c>
      <c r="B4109" s="2" t="s">
        <v>9</v>
      </c>
      <c r="C4109" s="2" t="s">
        <v>10</v>
      </c>
      <c r="D4109" s="2" t="s">
        <v>414</v>
      </c>
      <c r="E4109" s="3">
        <v>42668</v>
      </c>
      <c r="F4109" s="2" t="s">
        <v>5</v>
      </c>
      <c r="G4109" s="5">
        <v>3</v>
      </c>
      <c r="H4109" s="5">
        <v>12.42</v>
      </c>
      <c r="I4109" s="5">
        <v>37.26</v>
      </c>
      <c r="J4109" s="5">
        <f t="shared" si="64"/>
        <v>6</v>
      </c>
    </row>
    <row r="4110" spans="1:10" x14ac:dyDescent="0.35">
      <c r="A4110" s="2" t="s">
        <v>8</v>
      </c>
      <c r="B4110" s="2" t="s">
        <v>43</v>
      </c>
      <c r="C4110" s="2" t="s">
        <v>10</v>
      </c>
      <c r="D4110" s="2" t="s">
        <v>350</v>
      </c>
      <c r="E4110" s="3">
        <v>42668</v>
      </c>
      <c r="F4110" s="2" t="s">
        <v>12</v>
      </c>
      <c r="G4110" s="5">
        <v>4</v>
      </c>
      <c r="H4110" s="5">
        <v>16.32</v>
      </c>
      <c r="I4110" s="5">
        <v>65.28</v>
      </c>
      <c r="J4110" s="5">
        <f t="shared" si="64"/>
        <v>12</v>
      </c>
    </row>
    <row r="4111" spans="1:10" x14ac:dyDescent="0.35">
      <c r="A4111" s="2" t="s">
        <v>2</v>
      </c>
      <c r="B4111" s="2" t="s">
        <v>550</v>
      </c>
      <c r="C4111" s="2" t="s">
        <v>3</v>
      </c>
      <c r="D4111" s="2" t="s">
        <v>80</v>
      </c>
      <c r="E4111" s="3">
        <v>42668</v>
      </c>
      <c r="F4111" s="2" t="s">
        <v>5</v>
      </c>
      <c r="G4111" s="5">
        <v>4</v>
      </c>
      <c r="H4111" s="5">
        <v>12.42</v>
      </c>
      <c r="I4111" s="5">
        <v>49.68</v>
      </c>
      <c r="J4111" s="5">
        <f t="shared" si="64"/>
        <v>8</v>
      </c>
    </row>
    <row r="4112" spans="1:10" x14ac:dyDescent="0.35">
      <c r="A4112" s="2" t="s">
        <v>16</v>
      </c>
      <c r="B4112" s="2" t="s">
        <v>9</v>
      </c>
      <c r="C4112" s="2" t="s">
        <v>10</v>
      </c>
      <c r="D4112" s="2" t="s">
        <v>330</v>
      </c>
      <c r="E4112" s="3">
        <v>42668</v>
      </c>
      <c r="F4112" s="2" t="s">
        <v>5</v>
      </c>
      <c r="G4112" s="5">
        <v>5</v>
      </c>
      <c r="H4112" s="5">
        <v>12.42</v>
      </c>
      <c r="I4112" s="5">
        <v>62.1</v>
      </c>
      <c r="J4112" s="5">
        <f t="shared" si="64"/>
        <v>10</v>
      </c>
    </row>
    <row r="4113" spans="1:10" x14ac:dyDescent="0.35">
      <c r="A4113" s="2" t="s">
        <v>37</v>
      </c>
      <c r="B4113" s="2" t="s">
        <v>551</v>
      </c>
      <c r="C4113" s="2" t="s">
        <v>3</v>
      </c>
      <c r="D4113" s="2" t="s">
        <v>91</v>
      </c>
      <c r="E4113" s="3">
        <v>42668</v>
      </c>
      <c r="F4113" s="2" t="s">
        <v>15</v>
      </c>
      <c r="G4113" s="5">
        <v>6</v>
      </c>
      <c r="H4113" s="5">
        <v>17.829999999999998</v>
      </c>
      <c r="I4113" s="5">
        <v>106.97999999999999</v>
      </c>
      <c r="J4113" s="5">
        <f t="shared" si="64"/>
        <v>21</v>
      </c>
    </row>
    <row r="4114" spans="1:10" x14ac:dyDescent="0.35">
      <c r="A4114" s="2" t="s">
        <v>21</v>
      </c>
      <c r="B4114" s="2" t="s">
        <v>549</v>
      </c>
      <c r="C4114" s="2" t="s">
        <v>3</v>
      </c>
      <c r="D4114" s="2" t="s">
        <v>351</v>
      </c>
      <c r="E4114" s="3">
        <v>42669</v>
      </c>
      <c r="F4114" s="2" t="s">
        <v>5</v>
      </c>
      <c r="G4114" s="5">
        <v>7</v>
      </c>
      <c r="H4114" s="5">
        <v>12.42</v>
      </c>
      <c r="I4114" s="5">
        <v>86.94</v>
      </c>
      <c r="J4114" s="5">
        <f t="shared" si="64"/>
        <v>14</v>
      </c>
    </row>
    <row r="4115" spans="1:10" x14ac:dyDescent="0.35">
      <c r="A4115" s="2" t="s">
        <v>16</v>
      </c>
      <c r="B4115" s="2" t="s">
        <v>25</v>
      </c>
      <c r="C4115" s="2" t="s">
        <v>10</v>
      </c>
      <c r="D4115" s="2" t="s">
        <v>436</v>
      </c>
      <c r="E4115" s="3">
        <v>42669</v>
      </c>
      <c r="F4115" s="2" t="s">
        <v>5</v>
      </c>
      <c r="G4115" s="5">
        <v>1</v>
      </c>
      <c r="H4115" s="5">
        <v>12.42</v>
      </c>
      <c r="I4115" s="5">
        <v>12.42</v>
      </c>
      <c r="J4115" s="5">
        <f t="shared" si="64"/>
        <v>2</v>
      </c>
    </row>
    <row r="4116" spans="1:10" x14ac:dyDescent="0.35">
      <c r="A4116" s="2" t="s">
        <v>2</v>
      </c>
      <c r="B4116" s="2" t="s">
        <v>6</v>
      </c>
      <c r="C4116" s="2" t="s">
        <v>3</v>
      </c>
      <c r="D4116" s="2" t="s">
        <v>395</v>
      </c>
      <c r="E4116" s="3">
        <v>42669</v>
      </c>
      <c r="F4116" s="2" t="s">
        <v>5</v>
      </c>
      <c r="G4116" s="5">
        <v>3</v>
      </c>
      <c r="H4116" s="5">
        <v>12.42</v>
      </c>
      <c r="I4116" s="5">
        <v>37.26</v>
      </c>
      <c r="J4116" s="5">
        <f t="shared" si="64"/>
        <v>6</v>
      </c>
    </row>
    <row r="4117" spans="1:10" x14ac:dyDescent="0.35">
      <c r="A4117" s="2" t="s">
        <v>21</v>
      </c>
      <c r="B4117" s="2" t="s">
        <v>551</v>
      </c>
      <c r="C4117" s="2" t="s">
        <v>3</v>
      </c>
      <c r="D4117" s="2" t="s">
        <v>357</v>
      </c>
      <c r="E4117" s="3">
        <v>42669</v>
      </c>
      <c r="F4117" s="2" t="s">
        <v>15</v>
      </c>
      <c r="G4117" s="5">
        <v>7</v>
      </c>
      <c r="H4117" s="5">
        <v>17.829999999999998</v>
      </c>
      <c r="I4117" s="5">
        <v>124.80999999999999</v>
      </c>
      <c r="J4117" s="5">
        <f t="shared" si="64"/>
        <v>24.5</v>
      </c>
    </row>
    <row r="4118" spans="1:10" x14ac:dyDescent="0.35">
      <c r="A4118" s="2" t="s">
        <v>21</v>
      </c>
      <c r="B4118" s="2" t="s">
        <v>549</v>
      </c>
      <c r="C4118" s="2" t="s">
        <v>3</v>
      </c>
      <c r="D4118" s="2" t="s">
        <v>440</v>
      </c>
      <c r="E4118" s="3">
        <v>42669</v>
      </c>
      <c r="F4118" s="2" t="s">
        <v>5</v>
      </c>
      <c r="G4118" s="5">
        <v>8</v>
      </c>
      <c r="H4118" s="5">
        <v>12.42</v>
      </c>
      <c r="I4118" s="5">
        <v>99.36</v>
      </c>
      <c r="J4118" s="5">
        <f t="shared" si="64"/>
        <v>16</v>
      </c>
    </row>
    <row r="4119" spans="1:10" x14ac:dyDescent="0.35">
      <c r="A4119" s="2" t="s">
        <v>2</v>
      </c>
      <c r="B4119" s="2" t="s">
        <v>6</v>
      </c>
      <c r="C4119" s="2" t="s">
        <v>3</v>
      </c>
      <c r="D4119" s="2" t="s">
        <v>502</v>
      </c>
      <c r="E4119" s="3">
        <v>42669</v>
      </c>
      <c r="F4119" s="2" t="s">
        <v>5</v>
      </c>
      <c r="G4119" s="5">
        <v>8</v>
      </c>
      <c r="H4119" s="5">
        <v>12.42</v>
      </c>
      <c r="I4119" s="5">
        <v>99.36</v>
      </c>
      <c r="J4119" s="5">
        <f t="shared" si="64"/>
        <v>16</v>
      </c>
    </row>
    <row r="4120" spans="1:10" x14ac:dyDescent="0.35">
      <c r="A4120" s="2" t="s">
        <v>2</v>
      </c>
      <c r="B4120" s="2" t="s">
        <v>6</v>
      </c>
      <c r="C4120" s="2" t="s">
        <v>3</v>
      </c>
      <c r="D4120" s="2" t="s">
        <v>287</v>
      </c>
      <c r="E4120" s="3">
        <v>42669</v>
      </c>
      <c r="F4120" s="2" t="s">
        <v>18</v>
      </c>
      <c r="G4120" s="5">
        <v>5</v>
      </c>
      <c r="H4120" s="5">
        <v>53.35</v>
      </c>
      <c r="I4120" s="5">
        <v>266.75</v>
      </c>
      <c r="J4120" s="5">
        <f t="shared" si="64"/>
        <v>30</v>
      </c>
    </row>
    <row r="4121" spans="1:10" x14ac:dyDescent="0.35">
      <c r="A4121" s="2" t="s">
        <v>16</v>
      </c>
      <c r="B4121" s="2" t="s">
        <v>9</v>
      </c>
      <c r="C4121" s="2" t="s">
        <v>10</v>
      </c>
      <c r="D4121" s="2" t="s">
        <v>220</v>
      </c>
      <c r="E4121" s="3">
        <v>42669</v>
      </c>
      <c r="F4121" s="2" t="s">
        <v>5</v>
      </c>
      <c r="G4121" s="5">
        <v>2</v>
      </c>
      <c r="H4121" s="5">
        <v>12.42</v>
      </c>
      <c r="I4121" s="5">
        <v>24.84</v>
      </c>
      <c r="J4121" s="5">
        <f t="shared" si="64"/>
        <v>4</v>
      </c>
    </row>
    <row r="4122" spans="1:10" x14ac:dyDescent="0.35">
      <c r="A4122" s="2" t="s">
        <v>2</v>
      </c>
      <c r="B4122" s="2" t="s">
        <v>6</v>
      </c>
      <c r="C4122" s="2" t="s">
        <v>3</v>
      </c>
      <c r="D4122" s="2" t="s">
        <v>191</v>
      </c>
      <c r="E4122" s="3">
        <v>42669</v>
      </c>
      <c r="F4122" s="2" t="s">
        <v>5</v>
      </c>
      <c r="G4122" s="5">
        <v>10</v>
      </c>
      <c r="H4122" s="5">
        <v>12.42</v>
      </c>
      <c r="I4122" s="5">
        <v>124.2</v>
      </c>
      <c r="J4122" s="5">
        <f t="shared" si="64"/>
        <v>20</v>
      </c>
    </row>
    <row r="4123" spans="1:10" x14ac:dyDescent="0.35">
      <c r="A4123" s="2" t="s">
        <v>37</v>
      </c>
      <c r="B4123" s="2" t="s">
        <v>550</v>
      </c>
      <c r="C4123" s="2" t="s">
        <v>3</v>
      </c>
      <c r="D4123" s="2" t="s">
        <v>290</v>
      </c>
      <c r="E4123" s="3">
        <v>42669</v>
      </c>
      <c r="F4123" s="2" t="s">
        <v>15</v>
      </c>
      <c r="G4123" s="5">
        <v>8</v>
      </c>
      <c r="H4123" s="5">
        <v>17.829999999999998</v>
      </c>
      <c r="I4123" s="5">
        <v>142.63999999999999</v>
      </c>
      <c r="J4123" s="5">
        <f t="shared" si="64"/>
        <v>28</v>
      </c>
    </row>
    <row r="4124" spans="1:10" x14ac:dyDescent="0.35">
      <c r="A4124" s="2" t="s">
        <v>16</v>
      </c>
      <c r="B4124" s="2" t="s">
        <v>25</v>
      </c>
      <c r="C4124" s="2" t="s">
        <v>10</v>
      </c>
      <c r="D4124" s="2" t="s">
        <v>293</v>
      </c>
      <c r="E4124" s="3">
        <v>42669</v>
      </c>
      <c r="F4124" s="2" t="s">
        <v>5</v>
      </c>
      <c r="G4124" s="5">
        <v>4</v>
      </c>
      <c r="H4124" s="5">
        <v>12.42</v>
      </c>
      <c r="I4124" s="5">
        <v>49.68</v>
      </c>
      <c r="J4124" s="5">
        <f t="shared" si="64"/>
        <v>8</v>
      </c>
    </row>
    <row r="4125" spans="1:10" x14ac:dyDescent="0.35">
      <c r="A4125" s="2" t="s">
        <v>16</v>
      </c>
      <c r="B4125" s="2" t="s">
        <v>25</v>
      </c>
      <c r="C4125" s="2" t="s">
        <v>10</v>
      </c>
      <c r="D4125" s="2" t="s">
        <v>237</v>
      </c>
      <c r="E4125" s="3">
        <v>42669</v>
      </c>
      <c r="F4125" s="2" t="s">
        <v>5</v>
      </c>
      <c r="G4125" s="5">
        <v>6</v>
      </c>
      <c r="H4125" s="5">
        <v>12.42</v>
      </c>
      <c r="I4125" s="5">
        <v>74.52</v>
      </c>
      <c r="J4125" s="5">
        <f t="shared" si="64"/>
        <v>12</v>
      </c>
    </row>
    <row r="4126" spans="1:10" x14ac:dyDescent="0.35">
      <c r="A4126" s="2" t="s">
        <v>21</v>
      </c>
      <c r="B4126" s="2" t="s">
        <v>6</v>
      </c>
      <c r="C4126" s="2" t="s">
        <v>3</v>
      </c>
      <c r="D4126" s="2" t="s">
        <v>528</v>
      </c>
      <c r="E4126" s="3">
        <v>42669</v>
      </c>
      <c r="F4126" s="2" t="s">
        <v>18</v>
      </c>
      <c r="G4126" s="5">
        <v>1</v>
      </c>
      <c r="H4126" s="5">
        <v>53.35</v>
      </c>
      <c r="I4126" s="5">
        <v>53.35</v>
      </c>
      <c r="J4126" s="5">
        <f t="shared" si="64"/>
        <v>6</v>
      </c>
    </row>
    <row r="4127" spans="1:10" x14ac:dyDescent="0.35">
      <c r="A4127" s="2" t="s">
        <v>21</v>
      </c>
      <c r="B4127" s="2" t="s">
        <v>551</v>
      </c>
      <c r="C4127" s="2" t="s">
        <v>3</v>
      </c>
      <c r="D4127" s="2" t="s">
        <v>490</v>
      </c>
      <c r="E4127" s="3">
        <v>42669</v>
      </c>
      <c r="F4127" s="2" t="s">
        <v>5</v>
      </c>
      <c r="G4127" s="5">
        <v>1</v>
      </c>
      <c r="H4127" s="5">
        <v>12.42</v>
      </c>
      <c r="I4127" s="5">
        <v>12.42</v>
      </c>
      <c r="J4127" s="5">
        <f t="shared" si="64"/>
        <v>2</v>
      </c>
    </row>
    <row r="4128" spans="1:10" x14ac:dyDescent="0.35">
      <c r="A4128" s="2" t="s">
        <v>8</v>
      </c>
      <c r="B4128" s="2" t="s">
        <v>25</v>
      </c>
      <c r="C4128" s="2" t="s">
        <v>10</v>
      </c>
      <c r="D4128" s="2" t="s">
        <v>361</v>
      </c>
      <c r="E4128" s="3">
        <v>42670</v>
      </c>
      <c r="F4128" s="2" t="s">
        <v>12</v>
      </c>
      <c r="G4128" s="5">
        <v>9</v>
      </c>
      <c r="H4128" s="5">
        <v>16.32</v>
      </c>
      <c r="I4128" s="5">
        <v>146.88</v>
      </c>
      <c r="J4128" s="5">
        <f t="shared" si="64"/>
        <v>27</v>
      </c>
    </row>
    <row r="4129" spans="1:10" x14ac:dyDescent="0.35">
      <c r="A4129" s="2" t="s">
        <v>21</v>
      </c>
      <c r="B4129" s="2" t="s">
        <v>550</v>
      </c>
      <c r="C4129" s="2" t="s">
        <v>3</v>
      </c>
      <c r="D4129" s="2" t="s">
        <v>226</v>
      </c>
      <c r="E4129" s="3">
        <v>42670</v>
      </c>
      <c r="F4129" s="2" t="s">
        <v>18</v>
      </c>
      <c r="G4129" s="5">
        <v>4</v>
      </c>
      <c r="H4129" s="5">
        <v>53.35</v>
      </c>
      <c r="I4129" s="5">
        <v>213.4</v>
      </c>
      <c r="J4129" s="5">
        <f t="shared" si="64"/>
        <v>24</v>
      </c>
    </row>
    <row r="4130" spans="1:10" x14ac:dyDescent="0.35">
      <c r="A4130" s="2" t="s">
        <v>21</v>
      </c>
      <c r="B4130" s="2" t="s">
        <v>550</v>
      </c>
      <c r="C4130" s="2" t="s">
        <v>3</v>
      </c>
      <c r="D4130" s="2" t="s">
        <v>138</v>
      </c>
      <c r="E4130" s="3">
        <v>42670</v>
      </c>
      <c r="F4130" s="2" t="s">
        <v>18</v>
      </c>
      <c r="G4130" s="5">
        <v>6</v>
      </c>
      <c r="H4130" s="5">
        <v>53.35</v>
      </c>
      <c r="I4130" s="5">
        <v>320.10000000000002</v>
      </c>
      <c r="J4130" s="5">
        <f t="shared" si="64"/>
        <v>36</v>
      </c>
    </row>
    <row r="4131" spans="1:10" x14ac:dyDescent="0.35">
      <c r="A4131" s="2" t="s">
        <v>16</v>
      </c>
      <c r="B4131" s="2" t="s">
        <v>9</v>
      </c>
      <c r="C4131" s="2" t="s">
        <v>10</v>
      </c>
      <c r="D4131" s="2" t="s">
        <v>48</v>
      </c>
      <c r="E4131" s="3">
        <v>42670</v>
      </c>
      <c r="F4131" s="2" t="s">
        <v>12</v>
      </c>
      <c r="G4131" s="5">
        <v>1</v>
      </c>
      <c r="H4131" s="5">
        <v>16.32</v>
      </c>
      <c r="I4131" s="5">
        <v>16.32</v>
      </c>
      <c r="J4131" s="5">
        <f t="shared" si="64"/>
        <v>3</v>
      </c>
    </row>
    <row r="4132" spans="1:10" x14ac:dyDescent="0.35">
      <c r="A4132" s="2" t="s">
        <v>2</v>
      </c>
      <c r="B4132" s="2" t="s">
        <v>6</v>
      </c>
      <c r="C4132" s="2" t="s">
        <v>3</v>
      </c>
      <c r="D4132" s="2" t="s">
        <v>85</v>
      </c>
      <c r="E4132" s="3">
        <v>42670</v>
      </c>
      <c r="F4132" s="2" t="s">
        <v>5</v>
      </c>
      <c r="G4132" s="5">
        <v>10</v>
      </c>
      <c r="H4132" s="5">
        <v>12.42</v>
      </c>
      <c r="I4132" s="5">
        <v>124.2</v>
      </c>
      <c r="J4132" s="5">
        <f t="shared" si="64"/>
        <v>20</v>
      </c>
    </row>
    <row r="4133" spans="1:10" x14ac:dyDescent="0.35">
      <c r="A4133" s="2" t="s">
        <v>8</v>
      </c>
      <c r="B4133" s="2" t="s">
        <v>43</v>
      </c>
      <c r="C4133" s="2" t="s">
        <v>10</v>
      </c>
      <c r="D4133" s="2" t="s">
        <v>194</v>
      </c>
      <c r="E4133" s="3">
        <v>42670</v>
      </c>
      <c r="F4133" s="2" t="s">
        <v>18</v>
      </c>
      <c r="G4133" s="5">
        <v>5</v>
      </c>
      <c r="H4133" s="5">
        <v>53.35</v>
      </c>
      <c r="I4133" s="5">
        <v>266.75</v>
      </c>
      <c r="J4133" s="5">
        <f t="shared" si="64"/>
        <v>30</v>
      </c>
    </row>
    <row r="4134" spans="1:10" x14ac:dyDescent="0.35">
      <c r="A4134" s="2" t="s">
        <v>21</v>
      </c>
      <c r="B4134" s="2" t="s">
        <v>550</v>
      </c>
      <c r="C4134" s="2" t="s">
        <v>3</v>
      </c>
      <c r="D4134" s="2" t="s">
        <v>265</v>
      </c>
      <c r="E4134" s="3">
        <v>42670</v>
      </c>
      <c r="F4134" s="2" t="s">
        <v>15</v>
      </c>
      <c r="G4134" s="5">
        <v>3</v>
      </c>
      <c r="H4134" s="5">
        <v>17.829999999999998</v>
      </c>
      <c r="I4134" s="5">
        <v>53.489999999999995</v>
      </c>
      <c r="J4134" s="5">
        <f t="shared" si="64"/>
        <v>10.5</v>
      </c>
    </row>
    <row r="4135" spans="1:10" x14ac:dyDescent="0.35">
      <c r="A4135" s="2" t="s">
        <v>2</v>
      </c>
      <c r="B4135" s="2" t="s">
        <v>550</v>
      </c>
      <c r="C4135" s="2" t="s">
        <v>3</v>
      </c>
      <c r="D4135" s="2" t="s">
        <v>465</v>
      </c>
      <c r="E4135" s="3">
        <v>42670</v>
      </c>
      <c r="F4135" s="2" t="s">
        <v>18</v>
      </c>
      <c r="G4135" s="5">
        <v>1</v>
      </c>
      <c r="H4135" s="5">
        <v>53.35</v>
      </c>
      <c r="I4135" s="5">
        <v>53.35</v>
      </c>
      <c r="J4135" s="5">
        <f t="shared" si="64"/>
        <v>6</v>
      </c>
    </row>
    <row r="4136" spans="1:10" x14ac:dyDescent="0.35">
      <c r="A4136" s="2" t="s">
        <v>2</v>
      </c>
      <c r="B4136" s="2" t="s">
        <v>549</v>
      </c>
      <c r="C4136" s="2" t="s">
        <v>3</v>
      </c>
      <c r="D4136" s="2" t="s">
        <v>277</v>
      </c>
      <c r="E4136" s="3">
        <v>42670</v>
      </c>
      <c r="F4136" s="2" t="s">
        <v>5</v>
      </c>
      <c r="G4136" s="5">
        <v>6</v>
      </c>
      <c r="H4136" s="5">
        <v>12.42</v>
      </c>
      <c r="I4136" s="5">
        <v>74.52</v>
      </c>
      <c r="J4136" s="5">
        <f t="shared" si="64"/>
        <v>12</v>
      </c>
    </row>
    <row r="4137" spans="1:10" x14ac:dyDescent="0.35">
      <c r="A4137" s="2" t="s">
        <v>16</v>
      </c>
      <c r="B4137" s="2" t="s">
        <v>9</v>
      </c>
      <c r="C4137" s="2" t="s">
        <v>10</v>
      </c>
      <c r="D4137" s="2" t="s">
        <v>477</v>
      </c>
      <c r="E4137" s="3">
        <v>42670</v>
      </c>
      <c r="F4137" s="2" t="s">
        <v>12</v>
      </c>
      <c r="G4137" s="5">
        <v>3</v>
      </c>
      <c r="H4137" s="5">
        <v>16.32</v>
      </c>
      <c r="I4137" s="5">
        <v>48.96</v>
      </c>
      <c r="J4137" s="5">
        <f t="shared" si="64"/>
        <v>9</v>
      </c>
    </row>
    <row r="4138" spans="1:10" x14ac:dyDescent="0.35">
      <c r="A4138" s="2" t="s">
        <v>16</v>
      </c>
      <c r="B4138" s="2" t="s">
        <v>25</v>
      </c>
      <c r="C4138" s="2" t="s">
        <v>10</v>
      </c>
      <c r="D4138" s="2" t="s">
        <v>530</v>
      </c>
      <c r="E4138" s="3">
        <v>42670</v>
      </c>
      <c r="F4138" s="2" t="s">
        <v>5</v>
      </c>
      <c r="G4138" s="5">
        <v>5</v>
      </c>
      <c r="H4138" s="5">
        <v>12.42</v>
      </c>
      <c r="I4138" s="5">
        <v>62.1</v>
      </c>
      <c r="J4138" s="5">
        <f t="shared" si="64"/>
        <v>10</v>
      </c>
    </row>
    <row r="4139" spans="1:10" x14ac:dyDescent="0.35">
      <c r="A4139" s="2" t="s">
        <v>2</v>
      </c>
      <c r="B4139" s="2" t="s">
        <v>549</v>
      </c>
      <c r="C4139" s="2" t="s">
        <v>3</v>
      </c>
      <c r="D4139" s="2" t="s">
        <v>521</v>
      </c>
      <c r="E4139" s="3">
        <v>42670</v>
      </c>
      <c r="F4139" s="2" t="s">
        <v>5</v>
      </c>
      <c r="G4139" s="5">
        <v>2</v>
      </c>
      <c r="H4139" s="5">
        <v>12.42</v>
      </c>
      <c r="I4139" s="5">
        <v>24.84</v>
      </c>
      <c r="J4139" s="5">
        <f t="shared" si="64"/>
        <v>4</v>
      </c>
    </row>
    <row r="4140" spans="1:10" x14ac:dyDescent="0.35">
      <c r="A4140" s="2" t="s">
        <v>2</v>
      </c>
      <c r="B4140" s="2" t="s">
        <v>550</v>
      </c>
      <c r="C4140" s="2" t="s">
        <v>3</v>
      </c>
      <c r="D4140" s="2" t="s">
        <v>161</v>
      </c>
      <c r="E4140" s="3">
        <v>42670</v>
      </c>
      <c r="F4140" s="2" t="s">
        <v>18</v>
      </c>
      <c r="G4140" s="5">
        <v>10</v>
      </c>
      <c r="H4140" s="5">
        <v>53.35</v>
      </c>
      <c r="I4140" s="5">
        <v>533.5</v>
      </c>
      <c r="J4140" s="5">
        <f t="shared" si="64"/>
        <v>60</v>
      </c>
    </row>
    <row r="4141" spans="1:10" x14ac:dyDescent="0.35">
      <c r="A4141" s="2" t="s">
        <v>21</v>
      </c>
      <c r="B4141" s="2" t="s">
        <v>551</v>
      </c>
      <c r="C4141" s="2" t="s">
        <v>3</v>
      </c>
      <c r="D4141" s="2" t="s">
        <v>340</v>
      </c>
      <c r="E4141" s="3">
        <v>42670</v>
      </c>
      <c r="F4141" s="2" t="s">
        <v>5</v>
      </c>
      <c r="G4141" s="5">
        <v>4</v>
      </c>
      <c r="H4141" s="5">
        <v>12.42</v>
      </c>
      <c r="I4141" s="5">
        <v>49.68</v>
      </c>
      <c r="J4141" s="5">
        <f t="shared" si="64"/>
        <v>8</v>
      </c>
    </row>
    <row r="4142" spans="1:10" x14ac:dyDescent="0.35">
      <c r="A4142" s="2" t="s">
        <v>16</v>
      </c>
      <c r="B4142" s="2" t="s">
        <v>9</v>
      </c>
      <c r="C4142" s="2" t="s">
        <v>10</v>
      </c>
      <c r="D4142" s="2" t="s">
        <v>316</v>
      </c>
      <c r="E4142" s="3">
        <v>42671</v>
      </c>
      <c r="F4142" s="2" t="s">
        <v>15</v>
      </c>
      <c r="G4142" s="5">
        <v>7</v>
      </c>
      <c r="H4142" s="5">
        <v>17.829999999999998</v>
      </c>
      <c r="I4142" s="5">
        <v>124.80999999999999</v>
      </c>
      <c r="J4142" s="5">
        <f t="shared" si="64"/>
        <v>24.5</v>
      </c>
    </row>
    <row r="4143" spans="1:10" x14ac:dyDescent="0.35">
      <c r="A4143" s="2" t="s">
        <v>8</v>
      </c>
      <c r="B4143" s="2" t="s">
        <v>25</v>
      </c>
      <c r="C4143" s="2" t="s">
        <v>10</v>
      </c>
      <c r="D4143" s="2" t="s">
        <v>361</v>
      </c>
      <c r="E4143" s="3">
        <v>42671</v>
      </c>
      <c r="F4143" s="2" t="s">
        <v>18</v>
      </c>
      <c r="G4143" s="5">
        <v>2</v>
      </c>
      <c r="H4143" s="5">
        <v>53.35</v>
      </c>
      <c r="I4143" s="5">
        <v>106.7</v>
      </c>
      <c r="J4143" s="5">
        <f t="shared" si="64"/>
        <v>12</v>
      </c>
    </row>
    <row r="4144" spans="1:10" x14ac:dyDescent="0.35">
      <c r="A4144" s="2" t="s">
        <v>2</v>
      </c>
      <c r="B4144" s="2" t="s">
        <v>6</v>
      </c>
      <c r="C4144" s="2" t="s">
        <v>3</v>
      </c>
      <c r="D4144" s="2" t="s">
        <v>406</v>
      </c>
      <c r="E4144" s="3">
        <v>42671</v>
      </c>
      <c r="F4144" s="2" t="s">
        <v>18</v>
      </c>
      <c r="G4144" s="5">
        <v>3</v>
      </c>
      <c r="H4144" s="5">
        <v>53.35</v>
      </c>
      <c r="I4144" s="5">
        <v>160.05000000000001</v>
      </c>
      <c r="J4144" s="5">
        <f t="shared" si="64"/>
        <v>18</v>
      </c>
    </row>
    <row r="4145" spans="1:10" x14ac:dyDescent="0.35">
      <c r="A4145" s="2" t="s">
        <v>16</v>
      </c>
      <c r="B4145" s="2" t="s">
        <v>25</v>
      </c>
      <c r="C4145" s="2" t="s">
        <v>10</v>
      </c>
      <c r="D4145" s="2" t="s">
        <v>324</v>
      </c>
      <c r="E4145" s="3">
        <v>42671</v>
      </c>
      <c r="F4145" s="2" t="s">
        <v>15</v>
      </c>
      <c r="G4145" s="5">
        <v>6</v>
      </c>
      <c r="H4145" s="5">
        <v>17.829999999999998</v>
      </c>
      <c r="I4145" s="5">
        <v>106.97999999999999</v>
      </c>
      <c r="J4145" s="5">
        <f t="shared" si="64"/>
        <v>21</v>
      </c>
    </row>
    <row r="4146" spans="1:10" x14ac:dyDescent="0.35">
      <c r="A4146" s="2" t="s">
        <v>2</v>
      </c>
      <c r="B4146" s="2" t="s">
        <v>551</v>
      </c>
      <c r="C4146" s="2" t="s">
        <v>3</v>
      </c>
      <c r="D4146" s="2" t="s">
        <v>295</v>
      </c>
      <c r="E4146" s="3">
        <v>42671</v>
      </c>
      <c r="F4146" s="2" t="s">
        <v>5</v>
      </c>
      <c r="G4146" s="5">
        <v>6</v>
      </c>
      <c r="H4146" s="5">
        <v>12.42</v>
      </c>
      <c r="I4146" s="5">
        <v>74.52</v>
      </c>
      <c r="J4146" s="5">
        <f t="shared" si="64"/>
        <v>12</v>
      </c>
    </row>
    <row r="4147" spans="1:10" x14ac:dyDescent="0.35">
      <c r="A4147" s="2" t="s">
        <v>2</v>
      </c>
      <c r="B4147" s="2" t="s">
        <v>550</v>
      </c>
      <c r="C4147" s="2" t="s">
        <v>3</v>
      </c>
      <c r="D4147" s="2" t="s">
        <v>507</v>
      </c>
      <c r="E4147" s="3">
        <v>42671</v>
      </c>
      <c r="F4147" s="2" t="s">
        <v>12</v>
      </c>
      <c r="G4147" s="5">
        <v>1</v>
      </c>
      <c r="H4147" s="5">
        <v>16.32</v>
      </c>
      <c r="I4147" s="5">
        <v>16.32</v>
      </c>
      <c r="J4147" s="5">
        <f t="shared" si="64"/>
        <v>3</v>
      </c>
    </row>
    <row r="4148" spans="1:10" x14ac:dyDescent="0.35">
      <c r="A4148" s="2" t="s">
        <v>2</v>
      </c>
      <c r="B4148" s="2" t="s">
        <v>549</v>
      </c>
      <c r="C4148" s="2" t="s">
        <v>3</v>
      </c>
      <c r="D4148" s="2" t="s">
        <v>374</v>
      </c>
      <c r="E4148" s="3">
        <v>42671</v>
      </c>
      <c r="F4148" s="2" t="s">
        <v>5</v>
      </c>
      <c r="G4148" s="5">
        <v>2</v>
      </c>
      <c r="H4148" s="5">
        <v>12.42</v>
      </c>
      <c r="I4148" s="5">
        <v>24.84</v>
      </c>
      <c r="J4148" s="5">
        <f t="shared" si="64"/>
        <v>4</v>
      </c>
    </row>
    <row r="4149" spans="1:10" x14ac:dyDescent="0.35">
      <c r="A4149" s="2" t="s">
        <v>16</v>
      </c>
      <c r="B4149" s="2" t="s">
        <v>9</v>
      </c>
      <c r="C4149" s="2" t="s">
        <v>10</v>
      </c>
      <c r="D4149" s="2" t="s">
        <v>491</v>
      </c>
      <c r="E4149" s="3">
        <v>42671</v>
      </c>
      <c r="F4149" s="2" t="s">
        <v>15</v>
      </c>
      <c r="G4149" s="5">
        <v>5</v>
      </c>
      <c r="H4149" s="5">
        <v>17.829999999999998</v>
      </c>
      <c r="I4149" s="5">
        <v>89.149999999999991</v>
      </c>
      <c r="J4149" s="5">
        <f t="shared" si="64"/>
        <v>17.5</v>
      </c>
    </row>
    <row r="4150" spans="1:10" x14ac:dyDescent="0.35">
      <c r="A4150" s="2" t="s">
        <v>21</v>
      </c>
      <c r="B4150" s="2" t="s">
        <v>6</v>
      </c>
      <c r="C4150" s="2" t="s">
        <v>3</v>
      </c>
      <c r="D4150" s="2" t="s">
        <v>124</v>
      </c>
      <c r="E4150" s="3">
        <v>42671</v>
      </c>
      <c r="F4150" s="2" t="s">
        <v>5</v>
      </c>
      <c r="G4150" s="5">
        <v>2</v>
      </c>
      <c r="H4150" s="5">
        <v>12.42</v>
      </c>
      <c r="I4150" s="5">
        <v>24.84</v>
      </c>
      <c r="J4150" s="5">
        <f t="shared" si="64"/>
        <v>4</v>
      </c>
    </row>
    <row r="4151" spans="1:10" x14ac:dyDescent="0.35">
      <c r="A4151" s="2" t="s">
        <v>16</v>
      </c>
      <c r="B4151" s="2" t="s">
        <v>25</v>
      </c>
      <c r="C4151" s="2" t="s">
        <v>10</v>
      </c>
      <c r="D4151" s="2" t="s">
        <v>427</v>
      </c>
      <c r="E4151" s="3">
        <v>42672</v>
      </c>
      <c r="F4151" s="2" t="s">
        <v>12</v>
      </c>
      <c r="G4151" s="5">
        <v>5</v>
      </c>
      <c r="H4151" s="5">
        <v>16.32</v>
      </c>
      <c r="I4151" s="5">
        <v>81.599999999999994</v>
      </c>
      <c r="J4151" s="5">
        <f t="shared" si="64"/>
        <v>15</v>
      </c>
    </row>
    <row r="4152" spans="1:10" x14ac:dyDescent="0.35">
      <c r="A4152" s="2" t="s">
        <v>16</v>
      </c>
      <c r="B4152" s="2" t="s">
        <v>25</v>
      </c>
      <c r="C4152" s="2" t="s">
        <v>10</v>
      </c>
      <c r="D4152" s="2" t="s">
        <v>505</v>
      </c>
      <c r="E4152" s="3">
        <v>42672</v>
      </c>
      <c r="F4152" s="2" t="s">
        <v>5</v>
      </c>
      <c r="G4152" s="5">
        <v>8</v>
      </c>
      <c r="H4152" s="5">
        <v>12.42</v>
      </c>
      <c r="I4152" s="5">
        <v>99.36</v>
      </c>
      <c r="J4152" s="5">
        <f t="shared" si="64"/>
        <v>16</v>
      </c>
    </row>
    <row r="4153" spans="1:10" x14ac:dyDescent="0.35">
      <c r="A4153" s="2" t="s">
        <v>2</v>
      </c>
      <c r="B4153" s="2" t="s">
        <v>6</v>
      </c>
      <c r="C4153" s="2" t="s">
        <v>3</v>
      </c>
      <c r="D4153" s="2" t="s">
        <v>460</v>
      </c>
      <c r="E4153" s="3">
        <v>42672</v>
      </c>
      <c r="F4153" s="2" t="s">
        <v>18</v>
      </c>
      <c r="G4153" s="5">
        <v>4</v>
      </c>
      <c r="H4153" s="5">
        <v>53.35</v>
      </c>
      <c r="I4153" s="5">
        <v>213.4</v>
      </c>
      <c r="J4153" s="5">
        <f t="shared" si="64"/>
        <v>24</v>
      </c>
    </row>
    <row r="4154" spans="1:10" x14ac:dyDescent="0.35">
      <c r="A4154" s="2" t="s">
        <v>16</v>
      </c>
      <c r="B4154" s="2" t="s">
        <v>9</v>
      </c>
      <c r="C4154" s="2" t="s">
        <v>10</v>
      </c>
      <c r="D4154" s="2" t="s">
        <v>148</v>
      </c>
      <c r="E4154" s="3">
        <v>42672</v>
      </c>
      <c r="F4154" s="2" t="s">
        <v>12</v>
      </c>
      <c r="G4154" s="5">
        <v>3</v>
      </c>
      <c r="H4154" s="5">
        <v>16.32</v>
      </c>
      <c r="I4154" s="5">
        <v>48.96</v>
      </c>
      <c r="J4154" s="5">
        <f t="shared" si="64"/>
        <v>9</v>
      </c>
    </row>
    <row r="4155" spans="1:10" x14ac:dyDescent="0.35">
      <c r="A4155" s="2" t="s">
        <v>2</v>
      </c>
      <c r="B4155" s="2" t="s">
        <v>6</v>
      </c>
      <c r="C4155" s="2" t="s">
        <v>3</v>
      </c>
      <c r="D4155" s="2" t="s">
        <v>343</v>
      </c>
      <c r="E4155" s="3">
        <v>42672</v>
      </c>
      <c r="F4155" s="2" t="s">
        <v>12</v>
      </c>
      <c r="G4155" s="5">
        <v>3</v>
      </c>
      <c r="H4155" s="5">
        <v>16.32</v>
      </c>
      <c r="I4155" s="5">
        <v>48.96</v>
      </c>
      <c r="J4155" s="5">
        <f t="shared" si="64"/>
        <v>9</v>
      </c>
    </row>
    <row r="4156" spans="1:10" x14ac:dyDescent="0.35">
      <c r="A4156" s="2" t="s">
        <v>8</v>
      </c>
      <c r="B4156" s="2" t="s">
        <v>43</v>
      </c>
      <c r="C4156" s="2" t="s">
        <v>10</v>
      </c>
      <c r="D4156" s="2" t="s">
        <v>141</v>
      </c>
      <c r="E4156" s="3">
        <v>42672</v>
      </c>
      <c r="F4156" s="2" t="s">
        <v>12</v>
      </c>
      <c r="G4156" s="5">
        <v>2</v>
      </c>
      <c r="H4156" s="5">
        <v>16.32</v>
      </c>
      <c r="I4156" s="5">
        <v>32.64</v>
      </c>
      <c r="J4156" s="5">
        <f t="shared" si="64"/>
        <v>6</v>
      </c>
    </row>
    <row r="4157" spans="1:10" x14ac:dyDescent="0.35">
      <c r="A4157" s="2" t="s">
        <v>2</v>
      </c>
      <c r="B4157" s="2" t="s">
        <v>551</v>
      </c>
      <c r="C4157" s="2" t="s">
        <v>3</v>
      </c>
      <c r="D4157" s="2" t="s">
        <v>447</v>
      </c>
      <c r="E4157" s="3">
        <v>42672</v>
      </c>
      <c r="F4157" s="2" t="s">
        <v>15</v>
      </c>
      <c r="G4157" s="5">
        <v>8</v>
      </c>
      <c r="H4157" s="5">
        <v>17.829999999999998</v>
      </c>
      <c r="I4157" s="5">
        <v>142.63999999999999</v>
      </c>
      <c r="J4157" s="5">
        <f t="shared" si="64"/>
        <v>28</v>
      </c>
    </row>
    <row r="4158" spans="1:10" x14ac:dyDescent="0.35">
      <c r="A4158" s="2" t="s">
        <v>2</v>
      </c>
      <c r="B4158" s="2" t="s">
        <v>551</v>
      </c>
      <c r="C4158" s="2" t="s">
        <v>3</v>
      </c>
      <c r="D4158" s="2" t="s">
        <v>499</v>
      </c>
      <c r="E4158" s="3">
        <v>42672</v>
      </c>
      <c r="F4158" s="2" t="s">
        <v>12</v>
      </c>
      <c r="G4158" s="5">
        <v>8</v>
      </c>
      <c r="H4158" s="5">
        <v>16.32</v>
      </c>
      <c r="I4158" s="5">
        <v>130.56</v>
      </c>
      <c r="J4158" s="5">
        <f t="shared" si="64"/>
        <v>24</v>
      </c>
    </row>
    <row r="4159" spans="1:10" x14ac:dyDescent="0.35">
      <c r="A4159" s="2" t="s">
        <v>16</v>
      </c>
      <c r="B4159" s="2" t="s">
        <v>9</v>
      </c>
      <c r="C4159" s="2" t="s">
        <v>10</v>
      </c>
      <c r="D4159" s="2" t="s">
        <v>474</v>
      </c>
      <c r="E4159" s="3">
        <v>42672</v>
      </c>
      <c r="F4159" s="2" t="s">
        <v>12</v>
      </c>
      <c r="G4159" s="5">
        <v>3</v>
      </c>
      <c r="H4159" s="5">
        <v>16.32</v>
      </c>
      <c r="I4159" s="5">
        <v>48.96</v>
      </c>
      <c r="J4159" s="5">
        <f t="shared" si="64"/>
        <v>9</v>
      </c>
    </row>
    <row r="4160" spans="1:10" x14ac:dyDescent="0.35">
      <c r="A4160" s="2" t="s">
        <v>16</v>
      </c>
      <c r="B4160" s="2" t="s">
        <v>25</v>
      </c>
      <c r="C4160" s="2" t="s">
        <v>10</v>
      </c>
      <c r="D4160" s="2" t="s">
        <v>257</v>
      </c>
      <c r="E4160" s="3">
        <v>42672</v>
      </c>
      <c r="F4160" s="2" t="s">
        <v>15</v>
      </c>
      <c r="G4160" s="5">
        <v>1</v>
      </c>
      <c r="H4160" s="5">
        <v>17.829999999999998</v>
      </c>
      <c r="I4160" s="5">
        <v>17.829999999999998</v>
      </c>
      <c r="J4160" s="5">
        <f t="shared" si="64"/>
        <v>3.5</v>
      </c>
    </row>
    <row r="4161" spans="1:10" x14ac:dyDescent="0.35">
      <c r="A4161" s="2" t="s">
        <v>2</v>
      </c>
      <c r="B4161" s="2" t="s">
        <v>549</v>
      </c>
      <c r="C4161" s="2" t="s">
        <v>3</v>
      </c>
      <c r="D4161" s="2" t="s">
        <v>127</v>
      </c>
      <c r="E4161" s="3">
        <v>42672</v>
      </c>
      <c r="F4161" s="2" t="s">
        <v>15</v>
      </c>
      <c r="G4161" s="5">
        <v>3</v>
      </c>
      <c r="H4161" s="5">
        <v>17.829999999999998</v>
      </c>
      <c r="I4161" s="5">
        <v>53.489999999999995</v>
      </c>
      <c r="J4161" s="5">
        <f t="shared" si="64"/>
        <v>10.5</v>
      </c>
    </row>
    <row r="4162" spans="1:10" x14ac:dyDescent="0.35">
      <c r="A4162" s="2" t="s">
        <v>2</v>
      </c>
      <c r="B4162" s="2" t="s">
        <v>6</v>
      </c>
      <c r="C4162" s="2" t="s">
        <v>3</v>
      </c>
      <c r="D4162" s="2" t="s">
        <v>271</v>
      </c>
      <c r="E4162" s="3">
        <v>42673</v>
      </c>
      <c r="F4162" s="2" t="s">
        <v>15</v>
      </c>
      <c r="G4162" s="5">
        <v>1</v>
      </c>
      <c r="H4162" s="5">
        <v>17.829999999999998</v>
      </c>
      <c r="I4162" s="5">
        <v>17.829999999999998</v>
      </c>
      <c r="J4162" s="5">
        <f t="shared" si="64"/>
        <v>3.5</v>
      </c>
    </row>
    <row r="4163" spans="1:10" x14ac:dyDescent="0.35">
      <c r="A4163" s="2" t="s">
        <v>21</v>
      </c>
      <c r="B4163" s="2" t="s">
        <v>551</v>
      </c>
      <c r="C4163" s="2" t="s">
        <v>3</v>
      </c>
      <c r="D4163" s="2" t="s">
        <v>325</v>
      </c>
      <c r="E4163" s="3">
        <v>42673</v>
      </c>
      <c r="F4163" s="2" t="s">
        <v>15</v>
      </c>
      <c r="G4163" s="5">
        <v>8</v>
      </c>
      <c r="H4163" s="5">
        <v>17.829999999999998</v>
      </c>
      <c r="I4163" s="5">
        <v>142.63999999999999</v>
      </c>
      <c r="J4163" s="5">
        <f t="shared" ref="J4163:J4226" si="65">IF(F4163="Junk",G4163*2,IF(F4163="Stuff",G4163*3,IF(F4163="Things",G4163*3.5,G4163*6)))</f>
        <v>28</v>
      </c>
    </row>
    <row r="4164" spans="1:10" x14ac:dyDescent="0.35">
      <c r="A4164" s="2" t="s">
        <v>37</v>
      </c>
      <c r="B4164" s="2" t="s">
        <v>551</v>
      </c>
      <c r="C4164" s="2" t="s">
        <v>3</v>
      </c>
      <c r="D4164" s="2" t="s">
        <v>209</v>
      </c>
      <c r="E4164" s="3">
        <v>42673</v>
      </c>
      <c r="F4164" s="2" t="s">
        <v>5</v>
      </c>
      <c r="G4164" s="5">
        <v>7</v>
      </c>
      <c r="H4164" s="5">
        <v>12.42</v>
      </c>
      <c r="I4164" s="5">
        <v>86.94</v>
      </c>
      <c r="J4164" s="5">
        <f t="shared" si="65"/>
        <v>14</v>
      </c>
    </row>
    <row r="4165" spans="1:10" x14ac:dyDescent="0.35">
      <c r="A4165" s="2" t="s">
        <v>8</v>
      </c>
      <c r="B4165" s="2" t="s">
        <v>9</v>
      </c>
      <c r="C4165" s="2" t="s">
        <v>10</v>
      </c>
      <c r="D4165" s="2" t="s">
        <v>98</v>
      </c>
      <c r="E4165" s="3">
        <v>42673</v>
      </c>
      <c r="F4165" s="2" t="s">
        <v>18</v>
      </c>
      <c r="G4165" s="5">
        <v>5</v>
      </c>
      <c r="H4165" s="5">
        <v>53.35</v>
      </c>
      <c r="I4165" s="5">
        <v>266.75</v>
      </c>
      <c r="J4165" s="5">
        <f t="shared" si="65"/>
        <v>30</v>
      </c>
    </row>
    <row r="4166" spans="1:10" x14ac:dyDescent="0.35">
      <c r="A4166" s="2" t="s">
        <v>21</v>
      </c>
      <c r="B4166" s="2" t="s">
        <v>551</v>
      </c>
      <c r="C4166" s="2" t="s">
        <v>3</v>
      </c>
      <c r="D4166" s="2" t="s">
        <v>496</v>
      </c>
      <c r="E4166" s="3">
        <v>42673</v>
      </c>
      <c r="F4166" s="2" t="s">
        <v>12</v>
      </c>
      <c r="G4166" s="5">
        <v>3</v>
      </c>
      <c r="H4166" s="5">
        <v>16.32</v>
      </c>
      <c r="I4166" s="5">
        <v>48.96</v>
      </c>
      <c r="J4166" s="5">
        <f t="shared" si="65"/>
        <v>9</v>
      </c>
    </row>
    <row r="4167" spans="1:10" x14ac:dyDescent="0.35">
      <c r="A4167" s="2" t="s">
        <v>2</v>
      </c>
      <c r="B4167" s="2" t="s">
        <v>6</v>
      </c>
      <c r="C4167" s="2" t="s">
        <v>3</v>
      </c>
      <c r="D4167" s="2" t="s">
        <v>85</v>
      </c>
      <c r="E4167" s="3">
        <v>42673</v>
      </c>
      <c r="F4167" s="2" t="s">
        <v>15</v>
      </c>
      <c r="G4167" s="5">
        <v>7</v>
      </c>
      <c r="H4167" s="5">
        <v>17.829999999999998</v>
      </c>
      <c r="I4167" s="5">
        <v>124.80999999999999</v>
      </c>
      <c r="J4167" s="5">
        <f t="shared" si="65"/>
        <v>24.5</v>
      </c>
    </row>
    <row r="4168" spans="1:10" x14ac:dyDescent="0.35">
      <c r="A4168" s="2" t="s">
        <v>2</v>
      </c>
      <c r="B4168" s="2" t="s">
        <v>550</v>
      </c>
      <c r="C4168" s="2" t="s">
        <v>3</v>
      </c>
      <c r="D4168" s="2" t="s">
        <v>508</v>
      </c>
      <c r="E4168" s="3">
        <v>42673</v>
      </c>
      <c r="F4168" s="2" t="s">
        <v>5</v>
      </c>
      <c r="G4168" s="5">
        <v>8</v>
      </c>
      <c r="H4168" s="5">
        <v>12.42</v>
      </c>
      <c r="I4168" s="5">
        <v>99.36</v>
      </c>
      <c r="J4168" s="5">
        <f t="shared" si="65"/>
        <v>16</v>
      </c>
    </row>
    <row r="4169" spans="1:10" x14ac:dyDescent="0.35">
      <c r="A4169" s="2" t="s">
        <v>16</v>
      </c>
      <c r="B4169" s="2" t="s">
        <v>9</v>
      </c>
      <c r="C4169" s="2" t="s">
        <v>10</v>
      </c>
      <c r="D4169" s="2" t="s">
        <v>391</v>
      </c>
      <c r="E4169" s="3">
        <v>42673</v>
      </c>
      <c r="F4169" s="2" t="s">
        <v>15</v>
      </c>
      <c r="G4169" s="5">
        <v>8</v>
      </c>
      <c r="H4169" s="5">
        <v>17.829999999999998</v>
      </c>
      <c r="I4169" s="5">
        <v>142.63999999999999</v>
      </c>
      <c r="J4169" s="5">
        <f t="shared" si="65"/>
        <v>28</v>
      </c>
    </row>
    <row r="4170" spans="1:10" x14ac:dyDescent="0.35">
      <c r="A4170" s="2" t="s">
        <v>2</v>
      </c>
      <c r="B4170" s="2" t="s">
        <v>550</v>
      </c>
      <c r="C4170" s="2" t="s">
        <v>3</v>
      </c>
      <c r="D4170" s="2" t="s">
        <v>290</v>
      </c>
      <c r="E4170" s="3">
        <v>42673</v>
      </c>
      <c r="F4170" s="2" t="s">
        <v>15</v>
      </c>
      <c r="G4170" s="5">
        <v>4</v>
      </c>
      <c r="H4170" s="5">
        <v>17.829999999999998</v>
      </c>
      <c r="I4170" s="5">
        <v>71.319999999999993</v>
      </c>
      <c r="J4170" s="5">
        <f t="shared" si="65"/>
        <v>14</v>
      </c>
    </row>
    <row r="4171" spans="1:10" x14ac:dyDescent="0.35">
      <c r="A4171" s="2" t="s">
        <v>16</v>
      </c>
      <c r="B4171" s="2" t="s">
        <v>9</v>
      </c>
      <c r="C4171" s="2" t="s">
        <v>10</v>
      </c>
      <c r="D4171" s="2" t="s">
        <v>367</v>
      </c>
      <c r="E4171" s="3">
        <v>42673</v>
      </c>
      <c r="F4171" s="2" t="s">
        <v>12</v>
      </c>
      <c r="G4171" s="5">
        <v>7</v>
      </c>
      <c r="H4171" s="5">
        <v>16.32</v>
      </c>
      <c r="I4171" s="5">
        <v>114.24000000000001</v>
      </c>
      <c r="J4171" s="5">
        <f t="shared" si="65"/>
        <v>21</v>
      </c>
    </row>
    <row r="4172" spans="1:10" x14ac:dyDescent="0.35">
      <c r="A4172" s="2" t="s">
        <v>21</v>
      </c>
      <c r="B4172" s="2" t="s">
        <v>551</v>
      </c>
      <c r="C4172" s="2" t="s">
        <v>3</v>
      </c>
      <c r="D4172" s="2" t="s">
        <v>298</v>
      </c>
      <c r="E4172" s="3">
        <v>42674</v>
      </c>
      <c r="F4172" s="2" t="s">
        <v>12</v>
      </c>
      <c r="G4172" s="5">
        <v>5</v>
      </c>
      <c r="H4172" s="5">
        <v>16.32</v>
      </c>
      <c r="I4172" s="5">
        <v>81.599999999999994</v>
      </c>
      <c r="J4172" s="5">
        <f t="shared" si="65"/>
        <v>15</v>
      </c>
    </row>
    <row r="4173" spans="1:10" x14ac:dyDescent="0.35">
      <c r="A4173" s="2" t="s">
        <v>2</v>
      </c>
      <c r="B4173" s="2" t="s">
        <v>550</v>
      </c>
      <c r="C4173" s="2" t="s">
        <v>3</v>
      </c>
      <c r="D4173" s="2" t="s">
        <v>83</v>
      </c>
      <c r="E4173" s="3">
        <v>42674</v>
      </c>
      <c r="F4173" s="2" t="s">
        <v>5</v>
      </c>
      <c r="G4173" s="5">
        <v>6</v>
      </c>
      <c r="H4173" s="5">
        <v>12.42</v>
      </c>
      <c r="I4173" s="5">
        <v>74.52</v>
      </c>
      <c r="J4173" s="5">
        <f t="shared" si="65"/>
        <v>12</v>
      </c>
    </row>
    <row r="4174" spans="1:10" x14ac:dyDescent="0.35">
      <c r="A4174" s="2" t="s">
        <v>2</v>
      </c>
      <c r="B4174" s="2" t="s">
        <v>6</v>
      </c>
      <c r="C4174" s="2" t="s">
        <v>3</v>
      </c>
      <c r="D4174" s="2" t="s">
        <v>116</v>
      </c>
      <c r="E4174" s="3">
        <v>42674</v>
      </c>
      <c r="F4174" s="2" t="s">
        <v>5</v>
      </c>
      <c r="G4174" s="5">
        <v>2</v>
      </c>
      <c r="H4174" s="5">
        <v>12.42</v>
      </c>
      <c r="I4174" s="5">
        <v>24.84</v>
      </c>
      <c r="J4174" s="5">
        <f t="shared" si="65"/>
        <v>4</v>
      </c>
    </row>
    <row r="4175" spans="1:10" x14ac:dyDescent="0.35">
      <c r="A4175" s="2" t="s">
        <v>16</v>
      </c>
      <c r="B4175" s="2" t="s">
        <v>9</v>
      </c>
      <c r="C4175" s="2" t="s">
        <v>10</v>
      </c>
      <c r="D4175" s="2" t="s">
        <v>115</v>
      </c>
      <c r="E4175" s="3">
        <v>42674</v>
      </c>
      <c r="F4175" s="2" t="s">
        <v>5</v>
      </c>
      <c r="G4175" s="5">
        <v>8</v>
      </c>
      <c r="H4175" s="5">
        <v>12.42</v>
      </c>
      <c r="I4175" s="5">
        <v>99.36</v>
      </c>
      <c r="J4175" s="5">
        <f t="shared" si="65"/>
        <v>16</v>
      </c>
    </row>
    <row r="4176" spans="1:10" x14ac:dyDescent="0.35">
      <c r="A4176" s="2" t="s">
        <v>16</v>
      </c>
      <c r="B4176" s="2" t="s">
        <v>9</v>
      </c>
      <c r="C4176" s="2" t="s">
        <v>10</v>
      </c>
      <c r="D4176" s="2" t="s">
        <v>414</v>
      </c>
      <c r="E4176" s="3">
        <v>42674</v>
      </c>
      <c r="F4176" s="2" t="s">
        <v>12</v>
      </c>
      <c r="G4176" s="5">
        <v>9</v>
      </c>
      <c r="H4176" s="5">
        <v>16.32</v>
      </c>
      <c r="I4176" s="5">
        <v>146.88</v>
      </c>
      <c r="J4176" s="5">
        <f t="shared" si="65"/>
        <v>27</v>
      </c>
    </row>
    <row r="4177" spans="1:10" x14ac:dyDescent="0.35">
      <c r="A4177" s="2" t="s">
        <v>2</v>
      </c>
      <c r="B4177" s="2" t="s">
        <v>550</v>
      </c>
      <c r="C4177" s="2" t="s">
        <v>3</v>
      </c>
      <c r="D4177" s="2" t="s">
        <v>14</v>
      </c>
      <c r="E4177" s="3">
        <v>42674</v>
      </c>
      <c r="F4177" s="2" t="s">
        <v>15</v>
      </c>
      <c r="G4177" s="5">
        <v>8</v>
      </c>
      <c r="H4177" s="5">
        <v>17.829999999999998</v>
      </c>
      <c r="I4177" s="5">
        <v>142.63999999999999</v>
      </c>
      <c r="J4177" s="5">
        <f t="shared" si="65"/>
        <v>28</v>
      </c>
    </row>
    <row r="4178" spans="1:10" x14ac:dyDescent="0.35">
      <c r="A4178" s="2" t="s">
        <v>2</v>
      </c>
      <c r="B4178" s="2" t="s">
        <v>6</v>
      </c>
      <c r="C4178" s="2" t="s">
        <v>3</v>
      </c>
      <c r="D4178" s="2" t="s">
        <v>207</v>
      </c>
      <c r="E4178" s="3">
        <v>42674</v>
      </c>
      <c r="F4178" s="2" t="s">
        <v>18</v>
      </c>
      <c r="G4178" s="5">
        <v>4</v>
      </c>
      <c r="H4178" s="5">
        <v>53.35</v>
      </c>
      <c r="I4178" s="5">
        <v>213.4</v>
      </c>
      <c r="J4178" s="5">
        <f t="shared" si="65"/>
        <v>24</v>
      </c>
    </row>
    <row r="4179" spans="1:10" x14ac:dyDescent="0.35">
      <c r="A4179" s="2" t="s">
        <v>16</v>
      </c>
      <c r="B4179" s="2" t="s">
        <v>9</v>
      </c>
      <c r="C4179" s="2" t="s">
        <v>10</v>
      </c>
      <c r="D4179" s="2" t="s">
        <v>446</v>
      </c>
      <c r="E4179" s="3">
        <v>42674</v>
      </c>
      <c r="F4179" s="2" t="s">
        <v>15</v>
      </c>
      <c r="G4179" s="5">
        <v>7</v>
      </c>
      <c r="H4179" s="5">
        <v>17.829999999999998</v>
      </c>
      <c r="I4179" s="5">
        <v>124.80999999999999</v>
      </c>
      <c r="J4179" s="5">
        <f t="shared" si="65"/>
        <v>24.5</v>
      </c>
    </row>
    <row r="4180" spans="1:10" x14ac:dyDescent="0.35">
      <c r="A4180" s="2" t="s">
        <v>21</v>
      </c>
      <c r="B4180" s="2" t="s">
        <v>6</v>
      </c>
      <c r="C4180" s="2" t="s">
        <v>3</v>
      </c>
      <c r="D4180" s="2" t="s">
        <v>406</v>
      </c>
      <c r="E4180" s="3">
        <v>42674</v>
      </c>
      <c r="F4180" s="2" t="s">
        <v>5</v>
      </c>
      <c r="G4180" s="5">
        <v>6</v>
      </c>
      <c r="H4180" s="5">
        <v>12.42</v>
      </c>
      <c r="I4180" s="5">
        <v>74.52</v>
      </c>
      <c r="J4180" s="5">
        <f t="shared" si="65"/>
        <v>12</v>
      </c>
    </row>
    <row r="4181" spans="1:10" x14ac:dyDescent="0.35">
      <c r="A4181" s="2" t="s">
        <v>2</v>
      </c>
      <c r="B4181" s="2" t="s">
        <v>6</v>
      </c>
      <c r="C4181" s="2" t="s">
        <v>3</v>
      </c>
      <c r="D4181" s="2" t="s">
        <v>502</v>
      </c>
      <c r="E4181" s="3">
        <v>42674</v>
      </c>
      <c r="F4181" s="2" t="s">
        <v>5</v>
      </c>
      <c r="G4181" s="5">
        <v>10</v>
      </c>
      <c r="H4181" s="5">
        <v>12.42</v>
      </c>
      <c r="I4181" s="5">
        <v>124.2</v>
      </c>
      <c r="J4181" s="5">
        <f t="shared" si="65"/>
        <v>20</v>
      </c>
    </row>
    <row r="4182" spans="1:10" x14ac:dyDescent="0.35">
      <c r="A4182" s="2" t="s">
        <v>8</v>
      </c>
      <c r="B4182" s="2" t="s">
        <v>25</v>
      </c>
      <c r="C4182" s="2" t="s">
        <v>10</v>
      </c>
      <c r="D4182" s="2" t="s">
        <v>472</v>
      </c>
      <c r="E4182" s="3">
        <v>42674</v>
      </c>
      <c r="F4182" s="2" t="s">
        <v>5</v>
      </c>
      <c r="G4182" s="5">
        <v>8</v>
      </c>
      <c r="H4182" s="5">
        <v>12.42</v>
      </c>
      <c r="I4182" s="5">
        <v>99.36</v>
      </c>
      <c r="J4182" s="5">
        <f t="shared" si="65"/>
        <v>16</v>
      </c>
    </row>
    <row r="4183" spans="1:10" x14ac:dyDescent="0.35">
      <c r="A4183" s="2" t="s">
        <v>2</v>
      </c>
      <c r="B4183" s="2" t="s">
        <v>549</v>
      </c>
      <c r="C4183" s="2" t="s">
        <v>3</v>
      </c>
      <c r="D4183" s="2" t="s">
        <v>319</v>
      </c>
      <c r="E4183" s="3">
        <v>42674</v>
      </c>
      <c r="F4183" s="2" t="s">
        <v>15</v>
      </c>
      <c r="G4183" s="5">
        <v>9</v>
      </c>
      <c r="H4183" s="5">
        <v>17.829999999999998</v>
      </c>
      <c r="I4183" s="5">
        <v>160.46999999999997</v>
      </c>
      <c r="J4183" s="5">
        <f t="shared" si="65"/>
        <v>31.5</v>
      </c>
    </row>
    <row r="4184" spans="1:10" x14ac:dyDescent="0.35">
      <c r="A4184" s="2" t="s">
        <v>8</v>
      </c>
      <c r="B4184" s="2" t="s">
        <v>43</v>
      </c>
      <c r="C4184" s="2" t="s">
        <v>10</v>
      </c>
      <c r="D4184" s="2" t="s">
        <v>178</v>
      </c>
      <c r="E4184" s="3">
        <v>42674</v>
      </c>
      <c r="F4184" s="2" t="s">
        <v>18</v>
      </c>
      <c r="G4184" s="5">
        <v>8</v>
      </c>
      <c r="H4184" s="5">
        <v>53.35</v>
      </c>
      <c r="I4184" s="5">
        <v>426.8</v>
      </c>
      <c r="J4184" s="5">
        <f t="shared" si="65"/>
        <v>48</v>
      </c>
    </row>
    <row r="4185" spans="1:10" x14ac:dyDescent="0.35">
      <c r="A4185" s="2" t="s">
        <v>16</v>
      </c>
      <c r="B4185" s="2" t="s">
        <v>9</v>
      </c>
      <c r="C4185" s="2" t="s">
        <v>10</v>
      </c>
      <c r="D4185" s="2" t="s">
        <v>314</v>
      </c>
      <c r="E4185" s="3">
        <v>42675</v>
      </c>
      <c r="F4185" s="2" t="s">
        <v>18</v>
      </c>
      <c r="G4185" s="5">
        <v>1</v>
      </c>
      <c r="H4185" s="5">
        <v>53.35</v>
      </c>
      <c r="I4185" s="5">
        <v>53.35</v>
      </c>
      <c r="J4185" s="5">
        <f t="shared" si="65"/>
        <v>6</v>
      </c>
    </row>
    <row r="4186" spans="1:10" x14ac:dyDescent="0.35">
      <c r="A4186" s="2" t="s">
        <v>2</v>
      </c>
      <c r="B4186" s="2" t="s">
        <v>551</v>
      </c>
      <c r="C4186" s="2" t="s">
        <v>3</v>
      </c>
      <c r="D4186" s="2" t="s">
        <v>126</v>
      </c>
      <c r="E4186" s="3">
        <v>42675</v>
      </c>
      <c r="F4186" s="2" t="s">
        <v>12</v>
      </c>
      <c r="G4186" s="5">
        <v>2</v>
      </c>
      <c r="H4186" s="5">
        <v>16.32</v>
      </c>
      <c r="I4186" s="5">
        <v>32.64</v>
      </c>
      <c r="J4186" s="5">
        <f t="shared" si="65"/>
        <v>6</v>
      </c>
    </row>
    <row r="4187" spans="1:10" x14ac:dyDescent="0.35">
      <c r="A4187" s="2" t="s">
        <v>2</v>
      </c>
      <c r="B4187" s="2" t="s">
        <v>550</v>
      </c>
      <c r="C4187" s="2" t="s">
        <v>3</v>
      </c>
      <c r="D4187" s="2" t="s">
        <v>180</v>
      </c>
      <c r="E4187" s="3">
        <v>42675</v>
      </c>
      <c r="F4187" s="2" t="s">
        <v>18</v>
      </c>
      <c r="G4187" s="5">
        <v>4</v>
      </c>
      <c r="H4187" s="5">
        <v>53.35</v>
      </c>
      <c r="I4187" s="5">
        <v>213.4</v>
      </c>
      <c r="J4187" s="5">
        <f t="shared" si="65"/>
        <v>24</v>
      </c>
    </row>
    <row r="4188" spans="1:10" x14ac:dyDescent="0.35">
      <c r="A4188" s="2" t="s">
        <v>21</v>
      </c>
      <c r="B4188" s="2" t="s">
        <v>6</v>
      </c>
      <c r="C4188" s="2" t="s">
        <v>3</v>
      </c>
      <c r="D4188" s="2" t="s">
        <v>225</v>
      </c>
      <c r="E4188" s="3">
        <v>42675</v>
      </c>
      <c r="F4188" s="2" t="s">
        <v>5</v>
      </c>
      <c r="G4188" s="5">
        <v>9</v>
      </c>
      <c r="H4188" s="5">
        <v>12.42</v>
      </c>
      <c r="I4188" s="5">
        <v>111.78</v>
      </c>
      <c r="J4188" s="5">
        <f t="shared" si="65"/>
        <v>18</v>
      </c>
    </row>
    <row r="4189" spans="1:10" x14ac:dyDescent="0.35">
      <c r="A4189" s="2" t="s">
        <v>21</v>
      </c>
      <c r="B4189" s="2" t="s">
        <v>551</v>
      </c>
      <c r="C4189" s="2" t="s">
        <v>3</v>
      </c>
      <c r="D4189" s="2" t="s">
        <v>33</v>
      </c>
      <c r="E4189" s="3">
        <v>42675</v>
      </c>
      <c r="F4189" s="2" t="s">
        <v>18</v>
      </c>
      <c r="G4189" s="5">
        <v>10</v>
      </c>
      <c r="H4189" s="5">
        <v>53.35</v>
      </c>
      <c r="I4189" s="5">
        <v>533.5</v>
      </c>
      <c r="J4189" s="5">
        <f t="shared" si="65"/>
        <v>60</v>
      </c>
    </row>
    <row r="4190" spans="1:10" x14ac:dyDescent="0.35">
      <c r="A4190" s="2" t="s">
        <v>2</v>
      </c>
      <c r="B4190" s="2" t="s">
        <v>6</v>
      </c>
      <c r="C4190" s="2" t="s">
        <v>3</v>
      </c>
      <c r="D4190" s="2" t="s">
        <v>514</v>
      </c>
      <c r="E4190" s="3">
        <v>42675</v>
      </c>
      <c r="F4190" s="2" t="s">
        <v>5</v>
      </c>
      <c r="G4190" s="5">
        <v>9</v>
      </c>
      <c r="H4190" s="5">
        <v>12.42</v>
      </c>
      <c r="I4190" s="5">
        <v>111.78</v>
      </c>
      <c r="J4190" s="5">
        <f t="shared" si="65"/>
        <v>18</v>
      </c>
    </row>
    <row r="4191" spans="1:10" x14ac:dyDescent="0.35">
      <c r="A4191" s="2" t="s">
        <v>16</v>
      </c>
      <c r="B4191" s="2" t="s">
        <v>112</v>
      </c>
      <c r="C4191" s="2" t="s">
        <v>10</v>
      </c>
      <c r="D4191" s="2" t="s">
        <v>320</v>
      </c>
      <c r="E4191" s="3">
        <v>42675</v>
      </c>
      <c r="F4191" s="2" t="s">
        <v>15</v>
      </c>
      <c r="G4191" s="5">
        <v>5</v>
      </c>
      <c r="H4191" s="5">
        <v>17.829999999999998</v>
      </c>
      <c r="I4191" s="5">
        <v>89.149999999999991</v>
      </c>
      <c r="J4191" s="5">
        <f t="shared" si="65"/>
        <v>17.5</v>
      </c>
    </row>
    <row r="4192" spans="1:10" x14ac:dyDescent="0.35">
      <c r="A4192" s="2" t="s">
        <v>8</v>
      </c>
      <c r="B4192" s="2" t="s">
        <v>25</v>
      </c>
      <c r="C4192" s="2" t="s">
        <v>10</v>
      </c>
      <c r="D4192" s="2" t="s">
        <v>196</v>
      </c>
      <c r="E4192" s="3">
        <v>42675</v>
      </c>
      <c r="F4192" s="2" t="s">
        <v>15</v>
      </c>
      <c r="G4192" s="5">
        <v>2</v>
      </c>
      <c r="H4192" s="5">
        <v>17.829999999999998</v>
      </c>
      <c r="I4192" s="5">
        <v>35.659999999999997</v>
      </c>
      <c r="J4192" s="5">
        <f t="shared" si="65"/>
        <v>7</v>
      </c>
    </row>
    <row r="4193" spans="1:10" x14ac:dyDescent="0.35">
      <c r="A4193" s="2" t="s">
        <v>37</v>
      </c>
      <c r="B4193" s="2" t="s">
        <v>6</v>
      </c>
      <c r="C4193" s="2" t="s">
        <v>3</v>
      </c>
      <c r="D4193" s="2" t="s">
        <v>65</v>
      </c>
      <c r="E4193" s="3">
        <v>42675</v>
      </c>
      <c r="F4193" s="2" t="s">
        <v>15</v>
      </c>
      <c r="G4193" s="5">
        <v>5</v>
      </c>
      <c r="H4193" s="5">
        <v>17.829999999999998</v>
      </c>
      <c r="I4193" s="5">
        <v>89.149999999999991</v>
      </c>
      <c r="J4193" s="5">
        <f t="shared" si="65"/>
        <v>17.5</v>
      </c>
    </row>
    <row r="4194" spans="1:10" x14ac:dyDescent="0.35">
      <c r="A4194" s="2" t="s">
        <v>21</v>
      </c>
      <c r="B4194" s="2" t="s">
        <v>551</v>
      </c>
      <c r="C4194" s="2" t="s">
        <v>3</v>
      </c>
      <c r="D4194" s="2" t="s">
        <v>430</v>
      </c>
      <c r="E4194" s="3">
        <v>42675</v>
      </c>
      <c r="F4194" s="2" t="s">
        <v>15</v>
      </c>
      <c r="G4194" s="5">
        <v>8</v>
      </c>
      <c r="H4194" s="5">
        <v>17.829999999999998</v>
      </c>
      <c r="I4194" s="5">
        <v>142.63999999999999</v>
      </c>
      <c r="J4194" s="5">
        <f t="shared" si="65"/>
        <v>28</v>
      </c>
    </row>
    <row r="4195" spans="1:10" x14ac:dyDescent="0.35">
      <c r="A4195" s="2" t="s">
        <v>16</v>
      </c>
      <c r="B4195" s="2" t="s">
        <v>9</v>
      </c>
      <c r="C4195" s="2" t="s">
        <v>10</v>
      </c>
      <c r="D4195" s="2" t="s">
        <v>378</v>
      </c>
      <c r="E4195" s="3">
        <v>42675</v>
      </c>
      <c r="F4195" s="2" t="s">
        <v>15</v>
      </c>
      <c r="G4195" s="5">
        <v>3</v>
      </c>
      <c r="H4195" s="5">
        <v>17.829999999999998</v>
      </c>
      <c r="I4195" s="5">
        <v>53.489999999999995</v>
      </c>
      <c r="J4195" s="5">
        <f t="shared" si="65"/>
        <v>10.5</v>
      </c>
    </row>
    <row r="4196" spans="1:10" x14ac:dyDescent="0.35">
      <c r="A4196" s="2" t="s">
        <v>2</v>
      </c>
      <c r="B4196" s="2" t="s">
        <v>6</v>
      </c>
      <c r="C4196" s="2" t="s">
        <v>3</v>
      </c>
      <c r="D4196" s="2" t="s">
        <v>347</v>
      </c>
      <c r="E4196" s="3">
        <v>42675</v>
      </c>
      <c r="F4196" s="2" t="s">
        <v>12</v>
      </c>
      <c r="G4196" s="5">
        <v>2</v>
      </c>
      <c r="H4196" s="5">
        <v>16.32</v>
      </c>
      <c r="I4196" s="5">
        <v>32.64</v>
      </c>
      <c r="J4196" s="5">
        <f t="shared" si="65"/>
        <v>6</v>
      </c>
    </row>
    <row r="4197" spans="1:10" x14ac:dyDescent="0.35">
      <c r="A4197" s="2" t="s">
        <v>2</v>
      </c>
      <c r="B4197" s="2" t="s">
        <v>6</v>
      </c>
      <c r="C4197" s="2" t="s">
        <v>3</v>
      </c>
      <c r="D4197" s="2" t="s">
        <v>135</v>
      </c>
      <c r="E4197" s="3">
        <v>42675</v>
      </c>
      <c r="F4197" s="2" t="s">
        <v>18</v>
      </c>
      <c r="G4197" s="5">
        <v>5</v>
      </c>
      <c r="H4197" s="5">
        <v>53.35</v>
      </c>
      <c r="I4197" s="5">
        <v>266.75</v>
      </c>
      <c r="J4197" s="5">
        <f t="shared" si="65"/>
        <v>30</v>
      </c>
    </row>
    <row r="4198" spans="1:10" x14ac:dyDescent="0.35">
      <c r="A4198" s="2" t="s">
        <v>21</v>
      </c>
      <c r="B4198" s="2" t="s">
        <v>551</v>
      </c>
      <c r="C4198" s="2" t="s">
        <v>3</v>
      </c>
      <c r="D4198" s="2" t="s">
        <v>41</v>
      </c>
      <c r="E4198" s="3">
        <v>42675</v>
      </c>
      <c r="F4198" s="2" t="s">
        <v>5</v>
      </c>
      <c r="G4198" s="5">
        <v>7</v>
      </c>
      <c r="H4198" s="5">
        <v>12.42</v>
      </c>
      <c r="I4198" s="5">
        <v>86.94</v>
      </c>
      <c r="J4198" s="5">
        <f t="shared" si="65"/>
        <v>14</v>
      </c>
    </row>
    <row r="4199" spans="1:10" x14ac:dyDescent="0.35">
      <c r="A4199" s="2" t="s">
        <v>2</v>
      </c>
      <c r="B4199" s="2" t="s">
        <v>551</v>
      </c>
      <c r="C4199" s="2" t="s">
        <v>3</v>
      </c>
      <c r="D4199" s="2" t="s">
        <v>94</v>
      </c>
      <c r="E4199" s="3">
        <v>42675</v>
      </c>
      <c r="F4199" s="2" t="s">
        <v>12</v>
      </c>
      <c r="G4199" s="5">
        <v>5</v>
      </c>
      <c r="H4199" s="5">
        <v>16.32</v>
      </c>
      <c r="I4199" s="5">
        <v>81.599999999999994</v>
      </c>
      <c r="J4199" s="5">
        <f t="shared" si="65"/>
        <v>15</v>
      </c>
    </row>
    <row r="4200" spans="1:10" x14ac:dyDescent="0.35">
      <c r="A4200" s="2" t="s">
        <v>2</v>
      </c>
      <c r="B4200" s="2" t="s">
        <v>550</v>
      </c>
      <c r="C4200" s="2" t="s">
        <v>3</v>
      </c>
      <c r="D4200" s="2" t="s">
        <v>288</v>
      </c>
      <c r="E4200" s="3">
        <v>42675</v>
      </c>
      <c r="F4200" s="2" t="s">
        <v>18</v>
      </c>
      <c r="G4200" s="5">
        <v>4</v>
      </c>
      <c r="H4200" s="5">
        <v>53.35</v>
      </c>
      <c r="I4200" s="5">
        <v>213.4</v>
      </c>
      <c r="J4200" s="5">
        <f t="shared" si="65"/>
        <v>24</v>
      </c>
    </row>
    <row r="4201" spans="1:10" x14ac:dyDescent="0.35">
      <c r="A4201" s="2" t="s">
        <v>2</v>
      </c>
      <c r="B4201" s="2" t="s">
        <v>551</v>
      </c>
      <c r="C4201" s="2" t="s">
        <v>3</v>
      </c>
      <c r="D4201" s="2" t="s">
        <v>301</v>
      </c>
      <c r="E4201" s="3">
        <v>42675</v>
      </c>
      <c r="F4201" s="2" t="s">
        <v>5</v>
      </c>
      <c r="G4201" s="5">
        <v>10</v>
      </c>
      <c r="H4201" s="5">
        <v>12.42</v>
      </c>
      <c r="I4201" s="5">
        <v>124.2</v>
      </c>
      <c r="J4201" s="5">
        <f t="shared" si="65"/>
        <v>20</v>
      </c>
    </row>
    <row r="4202" spans="1:10" x14ac:dyDescent="0.35">
      <c r="A4202" s="2" t="s">
        <v>8</v>
      </c>
      <c r="B4202" s="2" t="s">
        <v>9</v>
      </c>
      <c r="C4202" s="2" t="s">
        <v>10</v>
      </c>
      <c r="D4202" s="2" t="s">
        <v>503</v>
      </c>
      <c r="E4202" s="3">
        <v>42676</v>
      </c>
      <c r="F4202" s="2" t="s">
        <v>15</v>
      </c>
      <c r="G4202" s="5">
        <v>7</v>
      </c>
      <c r="H4202" s="5">
        <v>17.829999999999998</v>
      </c>
      <c r="I4202" s="5">
        <v>124.80999999999999</v>
      </c>
      <c r="J4202" s="5">
        <f t="shared" si="65"/>
        <v>24.5</v>
      </c>
    </row>
    <row r="4203" spans="1:10" x14ac:dyDescent="0.35">
      <c r="A4203" s="2" t="s">
        <v>16</v>
      </c>
      <c r="B4203" s="2" t="s">
        <v>43</v>
      </c>
      <c r="C4203" s="2" t="s">
        <v>10</v>
      </c>
      <c r="D4203" s="2" t="s">
        <v>497</v>
      </c>
      <c r="E4203" s="3">
        <v>42676</v>
      </c>
      <c r="F4203" s="2" t="s">
        <v>18</v>
      </c>
      <c r="G4203" s="5">
        <v>5</v>
      </c>
      <c r="H4203" s="5">
        <v>53.35</v>
      </c>
      <c r="I4203" s="5">
        <v>266.75</v>
      </c>
      <c r="J4203" s="5">
        <f t="shared" si="65"/>
        <v>30</v>
      </c>
    </row>
    <row r="4204" spans="1:10" x14ac:dyDescent="0.35">
      <c r="A4204" s="2" t="s">
        <v>2</v>
      </c>
      <c r="B4204" s="2" t="s">
        <v>6</v>
      </c>
      <c r="C4204" s="2" t="s">
        <v>3</v>
      </c>
      <c r="D4204" s="2" t="s">
        <v>38</v>
      </c>
      <c r="E4204" s="3">
        <v>42676</v>
      </c>
      <c r="F4204" s="2" t="s">
        <v>12</v>
      </c>
      <c r="G4204" s="5">
        <v>4</v>
      </c>
      <c r="H4204" s="5">
        <v>16.32</v>
      </c>
      <c r="I4204" s="5">
        <v>65.28</v>
      </c>
      <c r="J4204" s="5">
        <f t="shared" si="65"/>
        <v>12</v>
      </c>
    </row>
    <row r="4205" spans="1:10" x14ac:dyDescent="0.35">
      <c r="A4205" s="2" t="s">
        <v>2</v>
      </c>
      <c r="B4205" s="2" t="s">
        <v>551</v>
      </c>
      <c r="C4205" s="2" t="s">
        <v>3</v>
      </c>
      <c r="D4205" s="2" t="s">
        <v>340</v>
      </c>
      <c r="E4205" s="3">
        <v>42676</v>
      </c>
      <c r="F4205" s="2" t="s">
        <v>15</v>
      </c>
      <c r="G4205" s="5">
        <v>10</v>
      </c>
      <c r="H4205" s="5">
        <v>17.829999999999998</v>
      </c>
      <c r="I4205" s="5">
        <v>178.29999999999998</v>
      </c>
      <c r="J4205" s="5">
        <f t="shared" si="65"/>
        <v>35</v>
      </c>
    </row>
    <row r="4206" spans="1:10" x14ac:dyDescent="0.35">
      <c r="A4206" s="2" t="s">
        <v>37</v>
      </c>
      <c r="B4206" s="2" t="s">
        <v>6</v>
      </c>
      <c r="C4206" s="2" t="s">
        <v>3</v>
      </c>
      <c r="D4206" s="2" t="s">
        <v>29</v>
      </c>
      <c r="E4206" s="3">
        <v>42676</v>
      </c>
      <c r="F4206" s="2" t="s">
        <v>5</v>
      </c>
      <c r="G4206" s="5">
        <v>5</v>
      </c>
      <c r="H4206" s="5">
        <v>12.42</v>
      </c>
      <c r="I4206" s="5">
        <v>62.1</v>
      </c>
      <c r="J4206" s="5">
        <f t="shared" si="65"/>
        <v>10</v>
      </c>
    </row>
    <row r="4207" spans="1:10" x14ac:dyDescent="0.35">
      <c r="A4207" s="2" t="s">
        <v>2</v>
      </c>
      <c r="B4207" s="2" t="s">
        <v>6</v>
      </c>
      <c r="C4207" s="2" t="s">
        <v>3</v>
      </c>
      <c r="D4207" s="2" t="s">
        <v>211</v>
      </c>
      <c r="E4207" s="3">
        <v>42676</v>
      </c>
      <c r="F4207" s="2" t="s">
        <v>5</v>
      </c>
      <c r="G4207" s="5">
        <v>3</v>
      </c>
      <c r="H4207" s="5">
        <v>12.42</v>
      </c>
      <c r="I4207" s="5">
        <v>37.26</v>
      </c>
      <c r="J4207" s="5">
        <f t="shared" si="65"/>
        <v>6</v>
      </c>
    </row>
    <row r="4208" spans="1:10" x14ac:dyDescent="0.35">
      <c r="A4208" s="2" t="s">
        <v>16</v>
      </c>
      <c r="B4208" s="2" t="s">
        <v>43</v>
      </c>
      <c r="C4208" s="2" t="s">
        <v>10</v>
      </c>
      <c r="D4208" s="2" t="s">
        <v>309</v>
      </c>
      <c r="E4208" s="3">
        <v>42676</v>
      </c>
      <c r="F4208" s="2" t="s">
        <v>5</v>
      </c>
      <c r="G4208" s="5">
        <v>5</v>
      </c>
      <c r="H4208" s="5">
        <v>12.42</v>
      </c>
      <c r="I4208" s="5">
        <v>62.1</v>
      </c>
      <c r="J4208" s="5">
        <f t="shared" si="65"/>
        <v>10</v>
      </c>
    </row>
    <row r="4209" spans="1:10" x14ac:dyDescent="0.35">
      <c r="A4209" s="2" t="s">
        <v>2</v>
      </c>
      <c r="B4209" s="2" t="s">
        <v>6</v>
      </c>
      <c r="C4209" s="2" t="s">
        <v>3</v>
      </c>
      <c r="D4209" s="2" t="s">
        <v>343</v>
      </c>
      <c r="E4209" s="3">
        <v>42676</v>
      </c>
      <c r="F4209" s="2" t="s">
        <v>5</v>
      </c>
      <c r="G4209" s="5">
        <v>2</v>
      </c>
      <c r="H4209" s="5">
        <v>12.42</v>
      </c>
      <c r="I4209" s="5">
        <v>24.84</v>
      </c>
      <c r="J4209" s="5">
        <f t="shared" si="65"/>
        <v>4</v>
      </c>
    </row>
    <row r="4210" spans="1:10" x14ac:dyDescent="0.35">
      <c r="A4210" s="2" t="s">
        <v>16</v>
      </c>
      <c r="B4210" s="2" t="s">
        <v>9</v>
      </c>
      <c r="C4210" s="2" t="s">
        <v>10</v>
      </c>
      <c r="D4210" s="2" t="s">
        <v>467</v>
      </c>
      <c r="E4210" s="3">
        <v>42676</v>
      </c>
      <c r="F4210" s="2" t="s">
        <v>5</v>
      </c>
      <c r="G4210" s="5">
        <v>1</v>
      </c>
      <c r="H4210" s="5">
        <v>12.42</v>
      </c>
      <c r="I4210" s="5">
        <v>12.42</v>
      </c>
      <c r="J4210" s="5">
        <f t="shared" si="65"/>
        <v>2</v>
      </c>
    </row>
    <row r="4211" spans="1:10" x14ac:dyDescent="0.35">
      <c r="A4211" s="2" t="s">
        <v>2</v>
      </c>
      <c r="B4211" s="2" t="s">
        <v>549</v>
      </c>
      <c r="C4211" s="2" t="s">
        <v>3</v>
      </c>
      <c r="D4211" s="2" t="s">
        <v>70</v>
      </c>
      <c r="E4211" s="3">
        <v>42676</v>
      </c>
      <c r="F4211" s="2" t="s">
        <v>12</v>
      </c>
      <c r="G4211" s="5">
        <v>2</v>
      </c>
      <c r="H4211" s="5">
        <v>16.32</v>
      </c>
      <c r="I4211" s="5">
        <v>32.64</v>
      </c>
      <c r="J4211" s="5">
        <f t="shared" si="65"/>
        <v>6</v>
      </c>
    </row>
    <row r="4212" spans="1:10" x14ac:dyDescent="0.35">
      <c r="A4212" s="2" t="s">
        <v>2</v>
      </c>
      <c r="B4212" s="2" t="s">
        <v>551</v>
      </c>
      <c r="C4212" s="2" t="s">
        <v>3</v>
      </c>
      <c r="D4212" s="2" t="s">
        <v>298</v>
      </c>
      <c r="E4212" s="3">
        <v>42676</v>
      </c>
      <c r="F4212" s="2" t="s">
        <v>15</v>
      </c>
      <c r="G4212" s="5">
        <v>4</v>
      </c>
      <c r="H4212" s="5">
        <v>17.829999999999998</v>
      </c>
      <c r="I4212" s="5">
        <v>71.319999999999993</v>
      </c>
      <c r="J4212" s="5">
        <f t="shared" si="65"/>
        <v>14</v>
      </c>
    </row>
    <row r="4213" spans="1:10" x14ac:dyDescent="0.35">
      <c r="A4213" s="2" t="s">
        <v>2</v>
      </c>
      <c r="B4213" s="2" t="s">
        <v>6</v>
      </c>
      <c r="C4213" s="2" t="s">
        <v>3</v>
      </c>
      <c r="D4213" s="2" t="s">
        <v>334</v>
      </c>
      <c r="E4213" s="3">
        <v>42676</v>
      </c>
      <c r="F4213" s="2" t="s">
        <v>12</v>
      </c>
      <c r="G4213" s="5">
        <v>10</v>
      </c>
      <c r="H4213" s="5">
        <v>16.32</v>
      </c>
      <c r="I4213" s="5">
        <v>163.19999999999999</v>
      </c>
      <c r="J4213" s="5">
        <f t="shared" si="65"/>
        <v>30</v>
      </c>
    </row>
    <row r="4214" spans="1:10" x14ac:dyDescent="0.35">
      <c r="A4214" s="2" t="s">
        <v>16</v>
      </c>
      <c r="B4214" s="2" t="s">
        <v>9</v>
      </c>
      <c r="C4214" s="2" t="s">
        <v>10</v>
      </c>
      <c r="D4214" s="2" t="s">
        <v>415</v>
      </c>
      <c r="E4214" s="3">
        <v>42676</v>
      </c>
      <c r="F4214" s="2" t="s">
        <v>12</v>
      </c>
      <c r="G4214" s="5">
        <v>9</v>
      </c>
      <c r="H4214" s="5">
        <v>16.32</v>
      </c>
      <c r="I4214" s="5">
        <v>146.88</v>
      </c>
      <c r="J4214" s="5">
        <f t="shared" si="65"/>
        <v>27</v>
      </c>
    </row>
    <row r="4215" spans="1:10" x14ac:dyDescent="0.35">
      <c r="A4215" s="2" t="s">
        <v>16</v>
      </c>
      <c r="B4215" s="2" t="s">
        <v>25</v>
      </c>
      <c r="C4215" s="2" t="s">
        <v>10</v>
      </c>
      <c r="D4215" s="2" t="s">
        <v>193</v>
      </c>
      <c r="E4215" s="3">
        <v>42676</v>
      </c>
      <c r="F4215" s="2" t="s">
        <v>12</v>
      </c>
      <c r="G4215" s="5">
        <v>8</v>
      </c>
      <c r="H4215" s="5">
        <v>16.32</v>
      </c>
      <c r="I4215" s="5">
        <v>130.56</v>
      </c>
      <c r="J4215" s="5">
        <f t="shared" si="65"/>
        <v>24</v>
      </c>
    </row>
    <row r="4216" spans="1:10" x14ac:dyDescent="0.35">
      <c r="A4216" s="2" t="s">
        <v>16</v>
      </c>
      <c r="B4216" s="2" t="s">
        <v>9</v>
      </c>
      <c r="C4216" s="2" t="s">
        <v>10</v>
      </c>
      <c r="D4216" s="2" t="s">
        <v>467</v>
      </c>
      <c r="E4216" s="3">
        <v>42676</v>
      </c>
      <c r="F4216" s="2" t="s">
        <v>15</v>
      </c>
      <c r="G4216" s="5">
        <v>5</v>
      </c>
      <c r="H4216" s="5">
        <v>17.829999999999998</v>
      </c>
      <c r="I4216" s="5">
        <v>89.149999999999991</v>
      </c>
      <c r="J4216" s="5">
        <f t="shared" si="65"/>
        <v>17.5</v>
      </c>
    </row>
    <row r="4217" spans="1:10" x14ac:dyDescent="0.35">
      <c r="A4217" s="2" t="s">
        <v>37</v>
      </c>
      <c r="B4217" s="2" t="s">
        <v>6</v>
      </c>
      <c r="C4217" s="2" t="s">
        <v>3</v>
      </c>
      <c r="D4217" s="2" t="s">
        <v>216</v>
      </c>
      <c r="E4217" s="3">
        <v>42676</v>
      </c>
      <c r="F4217" s="2" t="s">
        <v>18</v>
      </c>
      <c r="G4217" s="5">
        <v>10</v>
      </c>
      <c r="H4217" s="5">
        <v>53.35</v>
      </c>
      <c r="I4217" s="5">
        <v>533.5</v>
      </c>
      <c r="J4217" s="5">
        <f t="shared" si="65"/>
        <v>60</v>
      </c>
    </row>
    <row r="4218" spans="1:10" x14ac:dyDescent="0.35">
      <c r="A4218" s="2" t="s">
        <v>37</v>
      </c>
      <c r="B4218" s="2" t="s">
        <v>6</v>
      </c>
      <c r="C4218" s="2" t="s">
        <v>3</v>
      </c>
      <c r="D4218" s="2" t="s">
        <v>45</v>
      </c>
      <c r="E4218" s="3">
        <v>42676</v>
      </c>
      <c r="F4218" s="2" t="s">
        <v>5</v>
      </c>
      <c r="G4218" s="5">
        <v>3</v>
      </c>
      <c r="H4218" s="5">
        <v>12.42</v>
      </c>
      <c r="I4218" s="5">
        <v>37.26</v>
      </c>
      <c r="J4218" s="5">
        <f t="shared" si="65"/>
        <v>6</v>
      </c>
    </row>
    <row r="4219" spans="1:10" x14ac:dyDescent="0.35">
      <c r="A4219" s="2" t="s">
        <v>8</v>
      </c>
      <c r="B4219" s="2" t="s">
        <v>9</v>
      </c>
      <c r="C4219" s="2" t="s">
        <v>10</v>
      </c>
      <c r="D4219" s="2" t="s">
        <v>20</v>
      </c>
      <c r="E4219" s="3">
        <v>42676</v>
      </c>
      <c r="F4219" s="2" t="s">
        <v>5</v>
      </c>
      <c r="G4219" s="5">
        <v>5</v>
      </c>
      <c r="H4219" s="5">
        <v>12.42</v>
      </c>
      <c r="I4219" s="5">
        <v>62.1</v>
      </c>
      <c r="J4219" s="5">
        <f t="shared" si="65"/>
        <v>10</v>
      </c>
    </row>
    <row r="4220" spans="1:10" x14ac:dyDescent="0.35">
      <c r="A4220" s="2" t="s">
        <v>8</v>
      </c>
      <c r="B4220" s="2" t="s">
        <v>43</v>
      </c>
      <c r="C4220" s="2" t="s">
        <v>10</v>
      </c>
      <c r="D4220" s="2" t="s">
        <v>166</v>
      </c>
      <c r="E4220" s="3">
        <v>42676</v>
      </c>
      <c r="F4220" s="2" t="s">
        <v>18</v>
      </c>
      <c r="G4220" s="5">
        <v>4</v>
      </c>
      <c r="H4220" s="5">
        <v>53.35</v>
      </c>
      <c r="I4220" s="5">
        <v>213.4</v>
      </c>
      <c r="J4220" s="5">
        <f t="shared" si="65"/>
        <v>24</v>
      </c>
    </row>
    <row r="4221" spans="1:10" x14ac:dyDescent="0.35">
      <c r="A4221" s="2" t="s">
        <v>2</v>
      </c>
      <c r="B4221" s="2" t="s">
        <v>551</v>
      </c>
      <c r="C4221" s="2" t="s">
        <v>3</v>
      </c>
      <c r="D4221" s="2" t="s">
        <v>413</v>
      </c>
      <c r="E4221" s="3">
        <v>42676</v>
      </c>
      <c r="F4221" s="2" t="s">
        <v>5</v>
      </c>
      <c r="G4221" s="5">
        <v>7</v>
      </c>
      <c r="H4221" s="5">
        <v>12.42</v>
      </c>
      <c r="I4221" s="5">
        <v>86.94</v>
      </c>
      <c r="J4221" s="5">
        <f t="shared" si="65"/>
        <v>14</v>
      </c>
    </row>
    <row r="4222" spans="1:10" x14ac:dyDescent="0.35">
      <c r="A4222" s="2" t="s">
        <v>2</v>
      </c>
      <c r="B4222" s="2" t="s">
        <v>550</v>
      </c>
      <c r="C4222" s="2" t="s">
        <v>3</v>
      </c>
      <c r="D4222" s="2" t="s">
        <v>204</v>
      </c>
      <c r="E4222" s="3">
        <v>42676</v>
      </c>
      <c r="F4222" s="2" t="s">
        <v>15</v>
      </c>
      <c r="G4222" s="5">
        <v>9</v>
      </c>
      <c r="H4222" s="5">
        <v>17.829999999999998</v>
      </c>
      <c r="I4222" s="5">
        <v>160.46999999999997</v>
      </c>
      <c r="J4222" s="5">
        <f t="shared" si="65"/>
        <v>31.5</v>
      </c>
    </row>
    <row r="4223" spans="1:10" x14ac:dyDescent="0.35">
      <c r="A4223" s="2" t="s">
        <v>8</v>
      </c>
      <c r="B4223" s="2" t="s">
        <v>43</v>
      </c>
      <c r="C4223" s="2" t="s">
        <v>10</v>
      </c>
      <c r="D4223" s="2" t="s">
        <v>177</v>
      </c>
      <c r="E4223" s="3">
        <v>42676</v>
      </c>
      <c r="F4223" s="2" t="s">
        <v>18</v>
      </c>
      <c r="G4223" s="5">
        <v>2</v>
      </c>
      <c r="H4223" s="5">
        <v>53.35</v>
      </c>
      <c r="I4223" s="5">
        <v>106.7</v>
      </c>
      <c r="J4223" s="5">
        <f t="shared" si="65"/>
        <v>12</v>
      </c>
    </row>
    <row r="4224" spans="1:10" x14ac:dyDescent="0.35">
      <c r="A4224" s="2" t="s">
        <v>16</v>
      </c>
      <c r="B4224" s="2" t="s">
        <v>43</v>
      </c>
      <c r="C4224" s="2" t="s">
        <v>10</v>
      </c>
      <c r="D4224" s="2" t="s">
        <v>84</v>
      </c>
      <c r="E4224" s="3">
        <v>42676</v>
      </c>
      <c r="F4224" s="2" t="s">
        <v>12</v>
      </c>
      <c r="G4224" s="5">
        <v>10</v>
      </c>
      <c r="H4224" s="5">
        <v>16.32</v>
      </c>
      <c r="I4224" s="5">
        <v>163.19999999999999</v>
      </c>
      <c r="J4224" s="5">
        <f t="shared" si="65"/>
        <v>30</v>
      </c>
    </row>
    <row r="4225" spans="1:10" x14ac:dyDescent="0.35">
      <c r="A4225" s="2" t="s">
        <v>2</v>
      </c>
      <c r="B4225" s="2" t="s">
        <v>6</v>
      </c>
      <c r="C4225" s="2" t="s">
        <v>3</v>
      </c>
      <c r="D4225" s="2" t="s">
        <v>251</v>
      </c>
      <c r="E4225" s="3">
        <v>42676</v>
      </c>
      <c r="F4225" s="2" t="s">
        <v>5</v>
      </c>
      <c r="G4225" s="5">
        <v>1</v>
      </c>
      <c r="H4225" s="5">
        <v>12.42</v>
      </c>
      <c r="I4225" s="5">
        <v>12.42</v>
      </c>
      <c r="J4225" s="5">
        <f t="shared" si="65"/>
        <v>2</v>
      </c>
    </row>
    <row r="4226" spans="1:10" x14ac:dyDescent="0.35">
      <c r="A4226" s="2" t="s">
        <v>21</v>
      </c>
      <c r="B4226" s="2" t="s">
        <v>550</v>
      </c>
      <c r="C4226" s="2" t="s">
        <v>3</v>
      </c>
      <c r="D4226" s="2" t="s">
        <v>83</v>
      </c>
      <c r="E4226" s="3">
        <v>42677</v>
      </c>
      <c r="F4226" s="2" t="s">
        <v>5</v>
      </c>
      <c r="G4226" s="5">
        <v>3</v>
      </c>
      <c r="H4226" s="5">
        <v>12.42</v>
      </c>
      <c r="I4226" s="5">
        <v>37.26</v>
      </c>
      <c r="J4226" s="5">
        <f t="shared" si="65"/>
        <v>6</v>
      </c>
    </row>
    <row r="4227" spans="1:10" x14ac:dyDescent="0.35">
      <c r="A4227" s="2" t="s">
        <v>2</v>
      </c>
      <c r="B4227" s="2" t="s">
        <v>6</v>
      </c>
      <c r="C4227" s="2" t="s">
        <v>3</v>
      </c>
      <c r="D4227" s="2" t="s">
        <v>429</v>
      </c>
      <c r="E4227" s="3">
        <v>42677</v>
      </c>
      <c r="F4227" s="2" t="s">
        <v>12</v>
      </c>
      <c r="G4227" s="5">
        <v>6</v>
      </c>
      <c r="H4227" s="5">
        <v>16.32</v>
      </c>
      <c r="I4227" s="5">
        <v>97.92</v>
      </c>
      <c r="J4227" s="5">
        <f t="shared" ref="J4227:J4290" si="66">IF(F4227="Junk",G4227*2,IF(F4227="Stuff",G4227*3,IF(F4227="Things",G4227*3.5,G4227*6)))</f>
        <v>18</v>
      </c>
    </row>
    <row r="4228" spans="1:10" x14ac:dyDescent="0.35">
      <c r="A4228" s="2" t="s">
        <v>2</v>
      </c>
      <c r="B4228" s="2" t="s">
        <v>550</v>
      </c>
      <c r="C4228" s="2" t="s">
        <v>3</v>
      </c>
      <c r="D4228" s="2" t="s">
        <v>263</v>
      </c>
      <c r="E4228" s="3">
        <v>42677</v>
      </c>
      <c r="F4228" s="2" t="s">
        <v>18</v>
      </c>
      <c r="G4228" s="5">
        <v>1</v>
      </c>
      <c r="H4228" s="5">
        <v>53.35</v>
      </c>
      <c r="I4228" s="5">
        <v>53.35</v>
      </c>
      <c r="J4228" s="5">
        <f t="shared" si="66"/>
        <v>6</v>
      </c>
    </row>
    <row r="4229" spans="1:10" x14ac:dyDescent="0.35">
      <c r="A4229" s="2" t="s">
        <v>8</v>
      </c>
      <c r="B4229" s="2" t="s">
        <v>9</v>
      </c>
      <c r="C4229" s="2" t="s">
        <v>10</v>
      </c>
      <c r="D4229" s="2" t="s">
        <v>208</v>
      </c>
      <c r="E4229" s="3">
        <v>42677</v>
      </c>
      <c r="F4229" s="2" t="s">
        <v>5</v>
      </c>
      <c r="G4229" s="5">
        <v>2</v>
      </c>
      <c r="H4229" s="5">
        <v>12.42</v>
      </c>
      <c r="I4229" s="5">
        <v>24.84</v>
      </c>
      <c r="J4229" s="5">
        <f t="shared" si="66"/>
        <v>4</v>
      </c>
    </row>
    <row r="4230" spans="1:10" x14ac:dyDescent="0.35">
      <c r="A4230" s="2" t="s">
        <v>2</v>
      </c>
      <c r="B4230" s="2" t="s">
        <v>551</v>
      </c>
      <c r="C4230" s="2" t="s">
        <v>3</v>
      </c>
      <c r="D4230" s="2" t="s">
        <v>453</v>
      </c>
      <c r="E4230" s="3">
        <v>42677</v>
      </c>
      <c r="F4230" s="2" t="s">
        <v>5</v>
      </c>
      <c r="G4230" s="5">
        <v>6</v>
      </c>
      <c r="H4230" s="5">
        <v>12.42</v>
      </c>
      <c r="I4230" s="5">
        <v>74.52</v>
      </c>
      <c r="J4230" s="5">
        <f t="shared" si="66"/>
        <v>12</v>
      </c>
    </row>
    <row r="4231" spans="1:10" x14ac:dyDescent="0.35">
      <c r="A4231" s="2" t="s">
        <v>21</v>
      </c>
      <c r="B4231" s="2" t="s">
        <v>550</v>
      </c>
      <c r="C4231" s="2" t="s">
        <v>3</v>
      </c>
      <c r="D4231" s="2" t="s">
        <v>151</v>
      </c>
      <c r="E4231" s="3">
        <v>42677</v>
      </c>
      <c r="F4231" s="2" t="s">
        <v>18</v>
      </c>
      <c r="G4231" s="5">
        <v>2</v>
      </c>
      <c r="H4231" s="5">
        <v>53.35</v>
      </c>
      <c r="I4231" s="5">
        <v>106.7</v>
      </c>
      <c r="J4231" s="5">
        <f t="shared" si="66"/>
        <v>12</v>
      </c>
    </row>
    <row r="4232" spans="1:10" x14ac:dyDescent="0.35">
      <c r="A4232" s="2" t="s">
        <v>16</v>
      </c>
      <c r="B4232" s="2" t="s">
        <v>43</v>
      </c>
      <c r="C4232" s="2" t="s">
        <v>10</v>
      </c>
      <c r="D4232" s="2" t="s">
        <v>44</v>
      </c>
      <c r="E4232" s="3">
        <v>42677</v>
      </c>
      <c r="F4232" s="2" t="s">
        <v>15</v>
      </c>
      <c r="G4232" s="5">
        <v>5</v>
      </c>
      <c r="H4232" s="5">
        <v>17.829999999999998</v>
      </c>
      <c r="I4232" s="5">
        <v>89.149999999999991</v>
      </c>
      <c r="J4232" s="5">
        <f t="shared" si="66"/>
        <v>17.5</v>
      </c>
    </row>
    <row r="4233" spans="1:10" x14ac:dyDescent="0.35">
      <c r="A4233" s="2" t="s">
        <v>37</v>
      </c>
      <c r="B4233" s="2" t="s">
        <v>550</v>
      </c>
      <c r="C4233" s="2" t="s">
        <v>3</v>
      </c>
      <c r="D4233" s="2" t="s">
        <v>221</v>
      </c>
      <c r="E4233" s="3">
        <v>42677</v>
      </c>
      <c r="F4233" s="2" t="s">
        <v>5</v>
      </c>
      <c r="G4233" s="5">
        <v>1</v>
      </c>
      <c r="H4233" s="5">
        <v>12.42</v>
      </c>
      <c r="I4233" s="5">
        <v>12.42</v>
      </c>
      <c r="J4233" s="5">
        <f t="shared" si="66"/>
        <v>2</v>
      </c>
    </row>
    <row r="4234" spans="1:10" x14ac:dyDescent="0.35">
      <c r="A4234" s="2" t="s">
        <v>21</v>
      </c>
      <c r="B4234" s="2" t="s">
        <v>551</v>
      </c>
      <c r="C4234" s="2" t="s">
        <v>3</v>
      </c>
      <c r="D4234" s="2" t="s">
        <v>114</v>
      </c>
      <c r="E4234" s="3">
        <v>42677</v>
      </c>
      <c r="F4234" s="2" t="s">
        <v>5</v>
      </c>
      <c r="G4234" s="5">
        <v>4</v>
      </c>
      <c r="H4234" s="5">
        <v>12.42</v>
      </c>
      <c r="I4234" s="5">
        <v>49.68</v>
      </c>
      <c r="J4234" s="5">
        <f t="shared" si="66"/>
        <v>8</v>
      </c>
    </row>
    <row r="4235" spans="1:10" x14ac:dyDescent="0.35">
      <c r="A4235" s="2" t="s">
        <v>16</v>
      </c>
      <c r="B4235" s="2" t="s">
        <v>43</v>
      </c>
      <c r="C4235" s="2" t="s">
        <v>10</v>
      </c>
      <c r="D4235" s="2" t="s">
        <v>303</v>
      </c>
      <c r="E4235" s="3">
        <v>42677</v>
      </c>
      <c r="F4235" s="2" t="s">
        <v>5</v>
      </c>
      <c r="G4235" s="5">
        <v>2</v>
      </c>
      <c r="H4235" s="5">
        <v>12.42</v>
      </c>
      <c r="I4235" s="5">
        <v>24.84</v>
      </c>
      <c r="J4235" s="5">
        <f t="shared" si="66"/>
        <v>4</v>
      </c>
    </row>
    <row r="4236" spans="1:10" x14ac:dyDescent="0.35">
      <c r="A4236" s="2" t="s">
        <v>21</v>
      </c>
      <c r="B4236" s="2" t="s">
        <v>551</v>
      </c>
      <c r="C4236" s="2" t="s">
        <v>3</v>
      </c>
      <c r="D4236" s="2" t="s">
        <v>453</v>
      </c>
      <c r="E4236" s="3">
        <v>42677</v>
      </c>
      <c r="F4236" s="2" t="s">
        <v>5</v>
      </c>
      <c r="G4236" s="5">
        <v>3</v>
      </c>
      <c r="H4236" s="5">
        <v>12.42</v>
      </c>
      <c r="I4236" s="5">
        <v>37.26</v>
      </c>
      <c r="J4236" s="5">
        <f t="shared" si="66"/>
        <v>6</v>
      </c>
    </row>
    <row r="4237" spans="1:10" x14ac:dyDescent="0.35">
      <c r="A4237" s="2" t="s">
        <v>2</v>
      </c>
      <c r="B4237" s="2" t="s">
        <v>551</v>
      </c>
      <c r="C4237" s="2" t="s">
        <v>3</v>
      </c>
      <c r="D4237" s="2" t="s">
        <v>90</v>
      </c>
      <c r="E4237" s="3">
        <v>42677</v>
      </c>
      <c r="F4237" s="2" t="s">
        <v>15</v>
      </c>
      <c r="G4237" s="5">
        <v>6</v>
      </c>
      <c r="H4237" s="5">
        <v>17.829999999999998</v>
      </c>
      <c r="I4237" s="5">
        <v>106.97999999999999</v>
      </c>
      <c r="J4237" s="5">
        <f t="shared" si="66"/>
        <v>21</v>
      </c>
    </row>
    <row r="4238" spans="1:10" x14ac:dyDescent="0.35">
      <c r="A4238" s="2" t="s">
        <v>2</v>
      </c>
      <c r="B4238" s="2" t="s">
        <v>551</v>
      </c>
      <c r="C4238" s="2" t="s">
        <v>3</v>
      </c>
      <c r="D4238" s="2" t="s">
        <v>139</v>
      </c>
      <c r="E4238" s="3">
        <v>42677</v>
      </c>
      <c r="F4238" s="2" t="s">
        <v>5</v>
      </c>
      <c r="G4238" s="5">
        <v>7</v>
      </c>
      <c r="H4238" s="5">
        <v>12.42</v>
      </c>
      <c r="I4238" s="5">
        <v>86.94</v>
      </c>
      <c r="J4238" s="5">
        <f t="shared" si="66"/>
        <v>14</v>
      </c>
    </row>
    <row r="4239" spans="1:10" x14ac:dyDescent="0.35">
      <c r="A4239" s="2" t="s">
        <v>16</v>
      </c>
      <c r="B4239" s="2" t="s">
        <v>9</v>
      </c>
      <c r="C4239" s="2" t="s">
        <v>10</v>
      </c>
      <c r="D4239" s="2" t="s">
        <v>182</v>
      </c>
      <c r="E4239" s="3">
        <v>42677</v>
      </c>
      <c r="F4239" s="2" t="s">
        <v>5</v>
      </c>
      <c r="G4239" s="5">
        <v>5</v>
      </c>
      <c r="H4239" s="5">
        <v>12.42</v>
      </c>
      <c r="I4239" s="5">
        <v>62.1</v>
      </c>
      <c r="J4239" s="5">
        <f t="shared" si="66"/>
        <v>10</v>
      </c>
    </row>
    <row r="4240" spans="1:10" x14ac:dyDescent="0.35">
      <c r="A4240" s="2" t="s">
        <v>2</v>
      </c>
      <c r="B4240" s="2" t="s">
        <v>551</v>
      </c>
      <c r="C4240" s="2" t="s">
        <v>3</v>
      </c>
      <c r="D4240" s="2" t="s">
        <v>499</v>
      </c>
      <c r="E4240" s="3">
        <v>42677</v>
      </c>
      <c r="F4240" s="2" t="s">
        <v>5</v>
      </c>
      <c r="G4240" s="5">
        <v>6</v>
      </c>
      <c r="H4240" s="5">
        <v>12.42</v>
      </c>
      <c r="I4240" s="5">
        <v>74.52</v>
      </c>
      <c r="J4240" s="5">
        <f t="shared" si="66"/>
        <v>12</v>
      </c>
    </row>
    <row r="4241" spans="1:10" x14ac:dyDescent="0.35">
      <c r="A4241" s="2" t="s">
        <v>16</v>
      </c>
      <c r="B4241" s="2" t="s">
        <v>25</v>
      </c>
      <c r="C4241" s="2" t="s">
        <v>10</v>
      </c>
      <c r="D4241" s="2" t="s">
        <v>193</v>
      </c>
      <c r="E4241" s="3">
        <v>42677</v>
      </c>
      <c r="F4241" s="2" t="s">
        <v>5</v>
      </c>
      <c r="G4241" s="5">
        <v>6</v>
      </c>
      <c r="H4241" s="5">
        <v>12.42</v>
      </c>
      <c r="I4241" s="5">
        <v>74.52</v>
      </c>
      <c r="J4241" s="5">
        <f t="shared" si="66"/>
        <v>12</v>
      </c>
    </row>
    <row r="4242" spans="1:10" x14ac:dyDescent="0.35">
      <c r="A4242" s="2" t="s">
        <v>2</v>
      </c>
      <c r="B4242" s="2" t="s">
        <v>6</v>
      </c>
      <c r="C4242" s="2" t="s">
        <v>3</v>
      </c>
      <c r="D4242" s="2" t="s">
        <v>526</v>
      </c>
      <c r="E4242" s="3">
        <v>42678</v>
      </c>
      <c r="F4242" s="2" t="s">
        <v>12</v>
      </c>
      <c r="G4242" s="5">
        <v>9</v>
      </c>
      <c r="H4242" s="5">
        <v>16.32</v>
      </c>
      <c r="I4242" s="5">
        <v>146.88</v>
      </c>
      <c r="J4242" s="5">
        <f t="shared" si="66"/>
        <v>27</v>
      </c>
    </row>
    <row r="4243" spans="1:10" x14ac:dyDescent="0.35">
      <c r="A4243" s="2" t="s">
        <v>16</v>
      </c>
      <c r="B4243" s="2" t="s">
        <v>25</v>
      </c>
      <c r="C4243" s="2" t="s">
        <v>10</v>
      </c>
      <c r="D4243" s="2" t="s">
        <v>324</v>
      </c>
      <c r="E4243" s="3">
        <v>42678</v>
      </c>
      <c r="F4243" s="2" t="s">
        <v>18</v>
      </c>
      <c r="G4243" s="5">
        <v>2</v>
      </c>
      <c r="H4243" s="5">
        <v>53.35</v>
      </c>
      <c r="I4243" s="5">
        <v>106.7</v>
      </c>
      <c r="J4243" s="5">
        <f t="shared" si="66"/>
        <v>12</v>
      </c>
    </row>
    <row r="4244" spans="1:10" x14ac:dyDescent="0.35">
      <c r="A4244" s="2" t="s">
        <v>16</v>
      </c>
      <c r="B4244" s="2" t="s">
        <v>43</v>
      </c>
      <c r="C4244" s="2" t="s">
        <v>10</v>
      </c>
      <c r="D4244" s="2" t="s">
        <v>249</v>
      </c>
      <c r="E4244" s="3">
        <v>42678</v>
      </c>
      <c r="F4244" s="2" t="s">
        <v>12</v>
      </c>
      <c r="G4244" s="5">
        <v>10</v>
      </c>
      <c r="H4244" s="5">
        <v>16.32</v>
      </c>
      <c r="I4244" s="5">
        <v>163.19999999999999</v>
      </c>
      <c r="J4244" s="5">
        <f t="shared" si="66"/>
        <v>30</v>
      </c>
    </row>
    <row r="4245" spans="1:10" x14ac:dyDescent="0.35">
      <c r="A4245" s="2" t="s">
        <v>8</v>
      </c>
      <c r="B4245" s="2" t="s">
        <v>43</v>
      </c>
      <c r="C4245" s="2" t="s">
        <v>10</v>
      </c>
      <c r="D4245" s="2" t="s">
        <v>97</v>
      </c>
      <c r="E4245" s="3">
        <v>42678</v>
      </c>
      <c r="F4245" s="2" t="s">
        <v>18</v>
      </c>
      <c r="G4245" s="5">
        <v>10</v>
      </c>
      <c r="H4245" s="5">
        <v>53.35</v>
      </c>
      <c r="I4245" s="5">
        <v>533.5</v>
      </c>
      <c r="J4245" s="5">
        <f t="shared" si="66"/>
        <v>60</v>
      </c>
    </row>
    <row r="4246" spans="1:10" x14ac:dyDescent="0.35">
      <c r="A4246" s="2" t="s">
        <v>8</v>
      </c>
      <c r="B4246" s="2" t="s">
        <v>43</v>
      </c>
      <c r="C4246" s="2" t="s">
        <v>10</v>
      </c>
      <c r="D4246" s="2" t="s">
        <v>178</v>
      </c>
      <c r="E4246" s="3">
        <v>42678</v>
      </c>
      <c r="F4246" s="2" t="s">
        <v>18</v>
      </c>
      <c r="G4246" s="5">
        <v>9</v>
      </c>
      <c r="H4246" s="5">
        <v>53.35</v>
      </c>
      <c r="I4246" s="5">
        <v>480.15000000000003</v>
      </c>
      <c r="J4246" s="5">
        <f t="shared" si="66"/>
        <v>54</v>
      </c>
    </row>
    <row r="4247" spans="1:10" x14ac:dyDescent="0.35">
      <c r="A4247" s="2" t="s">
        <v>2</v>
      </c>
      <c r="B4247" s="2" t="s">
        <v>551</v>
      </c>
      <c r="C4247" s="2" t="s">
        <v>3</v>
      </c>
      <c r="D4247" s="2" t="s">
        <v>409</v>
      </c>
      <c r="E4247" s="3">
        <v>42678</v>
      </c>
      <c r="F4247" s="2" t="s">
        <v>15</v>
      </c>
      <c r="G4247" s="5">
        <v>7</v>
      </c>
      <c r="H4247" s="5">
        <v>17.829999999999998</v>
      </c>
      <c r="I4247" s="5">
        <v>124.80999999999999</v>
      </c>
      <c r="J4247" s="5">
        <f t="shared" si="66"/>
        <v>24.5</v>
      </c>
    </row>
    <row r="4248" spans="1:10" x14ac:dyDescent="0.35">
      <c r="A4248" s="2" t="s">
        <v>2</v>
      </c>
      <c r="B4248" s="2" t="s">
        <v>550</v>
      </c>
      <c r="C4248" s="2" t="s">
        <v>3</v>
      </c>
      <c r="D4248" s="2" t="s">
        <v>276</v>
      </c>
      <c r="E4248" s="3">
        <v>42678</v>
      </c>
      <c r="F4248" s="2" t="s">
        <v>18</v>
      </c>
      <c r="G4248" s="5">
        <v>1</v>
      </c>
      <c r="H4248" s="5">
        <v>53.35</v>
      </c>
      <c r="I4248" s="5">
        <v>53.35</v>
      </c>
      <c r="J4248" s="5">
        <f t="shared" si="66"/>
        <v>6</v>
      </c>
    </row>
    <row r="4249" spans="1:10" x14ac:dyDescent="0.35">
      <c r="A4249" s="2" t="s">
        <v>8</v>
      </c>
      <c r="B4249" s="2" t="s">
        <v>25</v>
      </c>
      <c r="C4249" s="2" t="s">
        <v>10</v>
      </c>
      <c r="D4249" s="2" t="s">
        <v>448</v>
      </c>
      <c r="E4249" s="3">
        <v>42678</v>
      </c>
      <c r="F4249" s="2" t="s">
        <v>18</v>
      </c>
      <c r="G4249" s="5">
        <v>1</v>
      </c>
      <c r="H4249" s="5">
        <v>53.35</v>
      </c>
      <c r="I4249" s="5">
        <v>53.35</v>
      </c>
      <c r="J4249" s="5">
        <f t="shared" si="66"/>
        <v>6</v>
      </c>
    </row>
    <row r="4250" spans="1:10" x14ac:dyDescent="0.35">
      <c r="A4250" s="2" t="s">
        <v>21</v>
      </c>
      <c r="B4250" s="2" t="s">
        <v>549</v>
      </c>
      <c r="C4250" s="2" t="s">
        <v>3</v>
      </c>
      <c r="D4250" s="2" t="s">
        <v>389</v>
      </c>
      <c r="E4250" s="3">
        <v>42678</v>
      </c>
      <c r="F4250" s="2" t="s">
        <v>18</v>
      </c>
      <c r="G4250" s="5">
        <v>6</v>
      </c>
      <c r="H4250" s="5">
        <v>53.35</v>
      </c>
      <c r="I4250" s="5">
        <v>320.10000000000002</v>
      </c>
      <c r="J4250" s="5">
        <f t="shared" si="66"/>
        <v>36</v>
      </c>
    </row>
    <row r="4251" spans="1:10" x14ac:dyDescent="0.35">
      <c r="A4251" s="2" t="s">
        <v>21</v>
      </c>
      <c r="B4251" s="2" t="s">
        <v>6</v>
      </c>
      <c r="C4251" s="2" t="s">
        <v>3</v>
      </c>
      <c r="D4251" s="2" t="s">
        <v>82</v>
      </c>
      <c r="E4251" s="3">
        <v>42678</v>
      </c>
      <c r="F4251" s="2" t="s">
        <v>15</v>
      </c>
      <c r="G4251" s="5">
        <v>9</v>
      </c>
      <c r="H4251" s="5">
        <v>17.829999999999998</v>
      </c>
      <c r="I4251" s="5">
        <v>160.46999999999997</v>
      </c>
      <c r="J4251" s="5">
        <f t="shared" si="66"/>
        <v>31.5</v>
      </c>
    </row>
    <row r="4252" spans="1:10" x14ac:dyDescent="0.35">
      <c r="A4252" s="2" t="s">
        <v>2</v>
      </c>
      <c r="B4252" s="2" t="s">
        <v>549</v>
      </c>
      <c r="C4252" s="2" t="s">
        <v>3</v>
      </c>
      <c r="D4252" s="2" t="s">
        <v>376</v>
      </c>
      <c r="E4252" s="3">
        <v>42678</v>
      </c>
      <c r="F4252" s="2" t="s">
        <v>5</v>
      </c>
      <c r="G4252" s="5">
        <v>6</v>
      </c>
      <c r="H4252" s="5">
        <v>12.42</v>
      </c>
      <c r="I4252" s="5">
        <v>74.52</v>
      </c>
      <c r="J4252" s="5">
        <f t="shared" si="66"/>
        <v>12</v>
      </c>
    </row>
    <row r="4253" spans="1:10" x14ac:dyDescent="0.35">
      <c r="A4253" s="2" t="s">
        <v>16</v>
      </c>
      <c r="B4253" s="2" t="s">
        <v>43</v>
      </c>
      <c r="C4253" s="2" t="s">
        <v>10</v>
      </c>
      <c r="D4253" s="2" t="s">
        <v>497</v>
      </c>
      <c r="E4253" s="3">
        <v>42678</v>
      </c>
      <c r="F4253" s="2" t="s">
        <v>18</v>
      </c>
      <c r="G4253" s="5">
        <v>5</v>
      </c>
      <c r="H4253" s="5">
        <v>53.35</v>
      </c>
      <c r="I4253" s="5">
        <v>266.75</v>
      </c>
      <c r="J4253" s="5">
        <f t="shared" si="66"/>
        <v>30</v>
      </c>
    </row>
    <row r="4254" spans="1:10" x14ac:dyDescent="0.35">
      <c r="A4254" s="2" t="s">
        <v>2</v>
      </c>
      <c r="B4254" s="2" t="s">
        <v>551</v>
      </c>
      <c r="C4254" s="2" t="s">
        <v>3</v>
      </c>
      <c r="D4254" s="2" t="s">
        <v>27</v>
      </c>
      <c r="E4254" s="3">
        <v>42678</v>
      </c>
      <c r="F4254" s="2" t="s">
        <v>5</v>
      </c>
      <c r="G4254" s="5">
        <v>7</v>
      </c>
      <c r="H4254" s="5">
        <v>12.42</v>
      </c>
      <c r="I4254" s="5">
        <v>86.94</v>
      </c>
      <c r="J4254" s="5">
        <f t="shared" si="66"/>
        <v>14</v>
      </c>
    </row>
    <row r="4255" spans="1:10" x14ac:dyDescent="0.35">
      <c r="A4255" s="2" t="s">
        <v>21</v>
      </c>
      <c r="B4255" s="2" t="s">
        <v>6</v>
      </c>
      <c r="C4255" s="2" t="s">
        <v>3</v>
      </c>
      <c r="D4255" s="2" t="s">
        <v>231</v>
      </c>
      <c r="E4255" s="3">
        <v>42678</v>
      </c>
      <c r="F4255" s="2" t="s">
        <v>15</v>
      </c>
      <c r="G4255" s="5">
        <v>6</v>
      </c>
      <c r="H4255" s="5">
        <v>17.829999999999998</v>
      </c>
      <c r="I4255" s="5">
        <v>106.97999999999999</v>
      </c>
      <c r="J4255" s="5">
        <f t="shared" si="66"/>
        <v>21</v>
      </c>
    </row>
    <row r="4256" spans="1:10" x14ac:dyDescent="0.35">
      <c r="A4256" s="2" t="s">
        <v>8</v>
      </c>
      <c r="B4256" s="2" t="s">
        <v>43</v>
      </c>
      <c r="C4256" s="2" t="s">
        <v>10</v>
      </c>
      <c r="D4256" s="2" t="s">
        <v>44</v>
      </c>
      <c r="E4256" s="3">
        <v>42678</v>
      </c>
      <c r="F4256" s="2" t="s">
        <v>12</v>
      </c>
      <c r="G4256" s="5">
        <v>8</v>
      </c>
      <c r="H4256" s="5">
        <v>16.32</v>
      </c>
      <c r="I4256" s="5">
        <v>130.56</v>
      </c>
      <c r="J4256" s="5">
        <f t="shared" si="66"/>
        <v>24</v>
      </c>
    </row>
    <row r="4257" spans="1:10" x14ac:dyDescent="0.35">
      <c r="A4257" s="2" t="s">
        <v>16</v>
      </c>
      <c r="B4257" s="2" t="s">
        <v>43</v>
      </c>
      <c r="C4257" s="2" t="s">
        <v>10</v>
      </c>
      <c r="D4257" s="2" t="s">
        <v>238</v>
      </c>
      <c r="E4257" s="3">
        <v>42678</v>
      </c>
      <c r="F4257" s="2" t="s">
        <v>5</v>
      </c>
      <c r="G4257" s="5">
        <v>9</v>
      </c>
      <c r="H4257" s="5">
        <v>12.42</v>
      </c>
      <c r="I4257" s="5">
        <v>111.78</v>
      </c>
      <c r="J4257" s="5">
        <f t="shared" si="66"/>
        <v>18</v>
      </c>
    </row>
    <row r="4258" spans="1:10" x14ac:dyDescent="0.35">
      <c r="A4258" s="2" t="s">
        <v>2</v>
      </c>
      <c r="B4258" s="2" t="s">
        <v>550</v>
      </c>
      <c r="C4258" s="2" t="s">
        <v>3</v>
      </c>
      <c r="D4258" s="2" t="s">
        <v>290</v>
      </c>
      <c r="E4258" s="3">
        <v>42678</v>
      </c>
      <c r="F4258" s="2" t="s">
        <v>5</v>
      </c>
      <c r="G4258" s="5">
        <v>6</v>
      </c>
      <c r="H4258" s="5">
        <v>12.42</v>
      </c>
      <c r="I4258" s="5">
        <v>74.52</v>
      </c>
      <c r="J4258" s="5">
        <f t="shared" si="66"/>
        <v>12</v>
      </c>
    </row>
    <row r="4259" spans="1:10" x14ac:dyDescent="0.35">
      <c r="A4259" s="2" t="s">
        <v>2</v>
      </c>
      <c r="B4259" s="2" t="s">
        <v>550</v>
      </c>
      <c r="C4259" s="2" t="s">
        <v>3</v>
      </c>
      <c r="D4259" s="2" t="s">
        <v>279</v>
      </c>
      <c r="E4259" s="3">
        <v>42678</v>
      </c>
      <c r="F4259" s="2" t="s">
        <v>5</v>
      </c>
      <c r="G4259" s="5">
        <v>1</v>
      </c>
      <c r="H4259" s="5">
        <v>12.42</v>
      </c>
      <c r="I4259" s="5">
        <v>12.42</v>
      </c>
      <c r="J4259" s="5">
        <f t="shared" si="66"/>
        <v>2</v>
      </c>
    </row>
    <row r="4260" spans="1:10" x14ac:dyDescent="0.35">
      <c r="A4260" s="2" t="s">
        <v>16</v>
      </c>
      <c r="B4260" s="2" t="s">
        <v>9</v>
      </c>
      <c r="C4260" s="2" t="s">
        <v>10</v>
      </c>
      <c r="D4260" s="2" t="s">
        <v>123</v>
      </c>
      <c r="E4260" s="3">
        <v>42678</v>
      </c>
      <c r="F4260" s="2" t="s">
        <v>5</v>
      </c>
      <c r="G4260" s="5">
        <v>4</v>
      </c>
      <c r="H4260" s="5">
        <v>12.42</v>
      </c>
      <c r="I4260" s="5">
        <v>49.68</v>
      </c>
      <c r="J4260" s="5">
        <f t="shared" si="66"/>
        <v>8</v>
      </c>
    </row>
    <row r="4261" spans="1:10" x14ac:dyDescent="0.35">
      <c r="A4261" s="2" t="s">
        <v>8</v>
      </c>
      <c r="B4261" s="2" t="s">
        <v>43</v>
      </c>
      <c r="C4261" s="2" t="s">
        <v>10</v>
      </c>
      <c r="D4261" s="2" t="s">
        <v>47</v>
      </c>
      <c r="E4261" s="3">
        <v>42678</v>
      </c>
      <c r="F4261" s="2" t="s">
        <v>15</v>
      </c>
      <c r="G4261" s="5">
        <v>1</v>
      </c>
      <c r="H4261" s="5">
        <v>17.829999999999998</v>
      </c>
      <c r="I4261" s="5">
        <v>17.829999999999998</v>
      </c>
      <c r="J4261" s="5">
        <f t="shared" si="66"/>
        <v>3.5</v>
      </c>
    </row>
    <row r="4262" spans="1:10" x14ac:dyDescent="0.35">
      <c r="A4262" s="2" t="s">
        <v>16</v>
      </c>
      <c r="B4262" s="2" t="s">
        <v>9</v>
      </c>
      <c r="C4262" s="2" t="s">
        <v>10</v>
      </c>
      <c r="D4262" s="2" t="s">
        <v>289</v>
      </c>
      <c r="E4262" s="3">
        <v>42678</v>
      </c>
      <c r="F4262" s="2" t="s">
        <v>18</v>
      </c>
      <c r="G4262" s="5">
        <v>7</v>
      </c>
      <c r="H4262" s="5">
        <v>53.35</v>
      </c>
      <c r="I4262" s="5">
        <v>373.45</v>
      </c>
      <c r="J4262" s="5">
        <f t="shared" si="66"/>
        <v>42</v>
      </c>
    </row>
    <row r="4263" spans="1:10" x14ac:dyDescent="0.35">
      <c r="A4263" s="2" t="s">
        <v>21</v>
      </c>
      <c r="B4263" s="2" t="s">
        <v>6</v>
      </c>
      <c r="C4263" s="2" t="s">
        <v>3</v>
      </c>
      <c r="D4263" s="2" t="s">
        <v>417</v>
      </c>
      <c r="E4263" s="3">
        <v>42678</v>
      </c>
      <c r="F4263" s="2" t="s">
        <v>18</v>
      </c>
      <c r="G4263" s="5">
        <v>4</v>
      </c>
      <c r="H4263" s="5">
        <v>53.35</v>
      </c>
      <c r="I4263" s="5">
        <v>213.4</v>
      </c>
      <c r="J4263" s="5">
        <f t="shared" si="66"/>
        <v>24</v>
      </c>
    </row>
    <row r="4264" spans="1:10" x14ac:dyDescent="0.35">
      <c r="A4264" s="2" t="s">
        <v>2</v>
      </c>
      <c r="B4264" s="2" t="s">
        <v>550</v>
      </c>
      <c r="C4264" s="2" t="s">
        <v>3</v>
      </c>
      <c r="D4264" s="2" t="s">
        <v>338</v>
      </c>
      <c r="E4264" s="3">
        <v>42678</v>
      </c>
      <c r="F4264" s="2" t="s">
        <v>12</v>
      </c>
      <c r="G4264" s="5">
        <v>5</v>
      </c>
      <c r="H4264" s="5">
        <v>16.32</v>
      </c>
      <c r="I4264" s="5">
        <v>81.599999999999994</v>
      </c>
      <c r="J4264" s="5">
        <f t="shared" si="66"/>
        <v>15</v>
      </c>
    </row>
    <row r="4265" spans="1:10" x14ac:dyDescent="0.35">
      <c r="A4265" s="2" t="s">
        <v>16</v>
      </c>
      <c r="B4265" s="2" t="s">
        <v>9</v>
      </c>
      <c r="C4265" s="2" t="s">
        <v>10</v>
      </c>
      <c r="D4265" s="2" t="s">
        <v>208</v>
      </c>
      <c r="E4265" s="3">
        <v>42678</v>
      </c>
      <c r="F4265" s="2" t="s">
        <v>12</v>
      </c>
      <c r="G4265" s="5">
        <v>1</v>
      </c>
      <c r="H4265" s="5">
        <v>16.32</v>
      </c>
      <c r="I4265" s="5">
        <v>16.32</v>
      </c>
      <c r="J4265" s="5">
        <f t="shared" si="66"/>
        <v>3</v>
      </c>
    </row>
    <row r="4266" spans="1:10" x14ac:dyDescent="0.35">
      <c r="A4266" s="2" t="s">
        <v>8</v>
      </c>
      <c r="B4266" s="2" t="s">
        <v>9</v>
      </c>
      <c r="C4266" s="2" t="s">
        <v>10</v>
      </c>
      <c r="D4266" s="2" t="s">
        <v>359</v>
      </c>
      <c r="E4266" s="3">
        <v>42679</v>
      </c>
      <c r="F4266" s="2" t="s">
        <v>18</v>
      </c>
      <c r="G4266" s="5">
        <v>8</v>
      </c>
      <c r="H4266" s="5">
        <v>53.35</v>
      </c>
      <c r="I4266" s="5">
        <v>426.8</v>
      </c>
      <c r="J4266" s="5">
        <f t="shared" si="66"/>
        <v>48</v>
      </c>
    </row>
    <row r="4267" spans="1:10" x14ac:dyDescent="0.35">
      <c r="A4267" s="2" t="s">
        <v>21</v>
      </c>
      <c r="B4267" s="2" t="s">
        <v>551</v>
      </c>
      <c r="C4267" s="2" t="s">
        <v>3</v>
      </c>
      <c r="D4267" s="2" t="s">
        <v>149</v>
      </c>
      <c r="E4267" s="3">
        <v>42679</v>
      </c>
      <c r="F4267" s="2" t="s">
        <v>12</v>
      </c>
      <c r="G4267" s="5">
        <v>5</v>
      </c>
      <c r="H4267" s="5">
        <v>16.32</v>
      </c>
      <c r="I4267" s="5">
        <v>81.599999999999994</v>
      </c>
      <c r="J4267" s="5">
        <f t="shared" si="66"/>
        <v>15</v>
      </c>
    </row>
    <row r="4268" spans="1:10" x14ac:dyDescent="0.35">
      <c r="A4268" s="2" t="s">
        <v>2</v>
      </c>
      <c r="B4268" s="2" t="s">
        <v>6</v>
      </c>
      <c r="C4268" s="2" t="s">
        <v>3</v>
      </c>
      <c r="D4268" s="2" t="s">
        <v>225</v>
      </c>
      <c r="E4268" s="3">
        <v>42679</v>
      </c>
      <c r="F4268" s="2" t="s">
        <v>18</v>
      </c>
      <c r="G4268" s="5">
        <v>1</v>
      </c>
      <c r="H4268" s="5">
        <v>53.35</v>
      </c>
      <c r="I4268" s="5">
        <v>53.35</v>
      </c>
      <c r="J4268" s="5">
        <f t="shared" si="66"/>
        <v>6</v>
      </c>
    </row>
    <row r="4269" spans="1:10" x14ac:dyDescent="0.35">
      <c r="A4269" s="2" t="s">
        <v>8</v>
      </c>
      <c r="B4269" s="2" t="s">
        <v>43</v>
      </c>
      <c r="C4269" s="2" t="s">
        <v>10</v>
      </c>
      <c r="D4269" s="2" t="s">
        <v>350</v>
      </c>
      <c r="E4269" s="3">
        <v>42679</v>
      </c>
      <c r="F4269" s="2" t="s">
        <v>18</v>
      </c>
      <c r="G4269" s="5">
        <v>5</v>
      </c>
      <c r="H4269" s="5">
        <v>53.35</v>
      </c>
      <c r="I4269" s="5">
        <v>266.75</v>
      </c>
      <c r="J4269" s="5">
        <f t="shared" si="66"/>
        <v>30</v>
      </c>
    </row>
    <row r="4270" spans="1:10" x14ac:dyDescent="0.35">
      <c r="A4270" s="2" t="s">
        <v>16</v>
      </c>
      <c r="B4270" s="2" t="s">
        <v>9</v>
      </c>
      <c r="C4270" s="2" t="s">
        <v>10</v>
      </c>
      <c r="D4270" s="2" t="s">
        <v>148</v>
      </c>
      <c r="E4270" s="3">
        <v>42679</v>
      </c>
      <c r="F4270" s="2" t="s">
        <v>18</v>
      </c>
      <c r="G4270" s="5">
        <v>2</v>
      </c>
      <c r="H4270" s="5">
        <v>53.35</v>
      </c>
      <c r="I4270" s="5">
        <v>106.7</v>
      </c>
      <c r="J4270" s="5">
        <f t="shared" si="66"/>
        <v>12</v>
      </c>
    </row>
    <row r="4271" spans="1:10" x14ac:dyDescent="0.35">
      <c r="A4271" s="2" t="s">
        <v>2</v>
      </c>
      <c r="B4271" s="2" t="s">
        <v>550</v>
      </c>
      <c r="C4271" s="2" t="s">
        <v>3</v>
      </c>
      <c r="D4271" s="2" t="s">
        <v>180</v>
      </c>
      <c r="E4271" s="3">
        <v>42679</v>
      </c>
      <c r="F4271" s="2" t="s">
        <v>5</v>
      </c>
      <c r="G4271" s="5">
        <v>5</v>
      </c>
      <c r="H4271" s="5">
        <v>12.42</v>
      </c>
      <c r="I4271" s="5">
        <v>62.1</v>
      </c>
      <c r="J4271" s="5">
        <f t="shared" si="66"/>
        <v>10</v>
      </c>
    </row>
    <row r="4272" spans="1:10" x14ac:dyDescent="0.35">
      <c r="A4272" s="2" t="s">
        <v>2</v>
      </c>
      <c r="B4272" s="2" t="s">
        <v>551</v>
      </c>
      <c r="C4272" s="2" t="s">
        <v>3</v>
      </c>
      <c r="D4272" s="2" t="s">
        <v>250</v>
      </c>
      <c r="E4272" s="3">
        <v>42679</v>
      </c>
      <c r="F4272" s="2" t="s">
        <v>15</v>
      </c>
      <c r="G4272" s="5">
        <v>1</v>
      </c>
      <c r="H4272" s="5">
        <v>17.829999999999998</v>
      </c>
      <c r="I4272" s="5">
        <v>17.829999999999998</v>
      </c>
      <c r="J4272" s="5">
        <f t="shared" si="66"/>
        <v>3.5</v>
      </c>
    </row>
    <row r="4273" spans="1:10" x14ac:dyDescent="0.35">
      <c r="A4273" s="2" t="s">
        <v>2</v>
      </c>
      <c r="B4273" s="2" t="s">
        <v>6</v>
      </c>
      <c r="C4273" s="2" t="s">
        <v>3</v>
      </c>
      <c r="D4273" s="2" t="s">
        <v>538</v>
      </c>
      <c r="E4273" s="3">
        <v>42679</v>
      </c>
      <c r="F4273" s="2" t="s">
        <v>18</v>
      </c>
      <c r="G4273" s="5">
        <v>6</v>
      </c>
      <c r="H4273" s="5">
        <v>53.35</v>
      </c>
      <c r="I4273" s="5">
        <v>320.10000000000002</v>
      </c>
      <c r="J4273" s="5">
        <f t="shared" si="66"/>
        <v>36</v>
      </c>
    </row>
    <row r="4274" spans="1:10" x14ac:dyDescent="0.35">
      <c r="A4274" s="2" t="s">
        <v>2</v>
      </c>
      <c r="B4274" s="2" t="s">
        <v>551</v>
      </c>
      <c r="C4274" s="2" t="s">
        <v>3</v>
      </c>
      <c r="D4274" s="2" t="s">
        <v>77</v>
      </c>
      <c r="E4274" s="3">
        <v>42679</v>
      </c>
      <c r="F4274" s="2" t="s">
        <v>5</v>
      </c>
      <c r="G4274" s="5">
        <v>3</v>
      </c>
      <c r="H4274" s="5">
        <v>12.42</v>
      </c>
      <c r="I4274" s="5">
        <v>37.26</v>
      </c>
      <c r="J4274" s="5">
        <f t="shared" si="66"/>
        <v>6</v>
      </c>
    </row>
    <row r="4275" spans="1:10" x14ac:dyDescent="0.35">
      <c r="A4275" s="2" t="s">
        <v>37</v>
      </c>
      <c r="B4275" s="2" t="s">
        <v>551</v>
      </c>
      <c r="C4275" s="2" t="s">
        <v>3</v>
      </c>
      <c r="D4275" s="2" t="s">
        <v>360</v>
      </c>
      <c r="E4275" s="3">
        <v>42679</v>
      </c>
      <c r="F4275" s="2" t="s">
        <v>15</v>
      </c>
      <c r="G4275" s="5">
        <v>1</v>
      </c>
      <c r="H4275" s="5">
        <v>17.829999999999998</v>
      </c>
      <c r="I4275" s="5">
        <v>17.829999999999998</v>
      </c>
      <c r="J4275" s="5">
        <f t="shared" si="66"/>
        <v>3.5</v>
      </c>
    </row>
    <row r="4276" spans="1:10" x14ac:dyDescent="0.35">
      <c r="A4276" s="2" t="s">
        <v>21</v>
      </c>
      <c r="B4276" s="2" t="s">
        <v>551</v>
      </c>
      <c r="C4276" s="2" t="s">
        <v>3</v>
      </c>
      <c r="D4276" s="2" t="s">
        <v>93</v>
      </c>
      <c r="E4276" s="3">
        <v>42679</v>
      </c>
      <c r="F4276" s="2" t="s">
        <v>5</v>
      </c>
      <c r="G4276" s="5">
        <v>7</v>
      </c>
      <c r="H4276" s="5">
        <v>12.42</v>
      </c>
      <c r="I4276" s="5">
        <v>86.94</v>
      </c>
      <c r="J4276" s="5">
        <f t="shared" si="66"/>
        <v>14</v>
      </c>
    </row>
    <row r="4277" spans="1:10" x14ac:dyDescent="0.35">
      <c r="A4277" s="2" t="s">
        <v>16</v>
      </c>
      <c r="B4277" s="2" t="s">
        <v>43</v>
      </c>
      <c r="C4277" s="2" t="s">
        <v>10</v>
      </c>
      <c r="D4277" s="2" t="s">
        <v>355</v>
      </c>
      <c r="E4277" s="3">
        <v>42679</v>
      </c>
      <c r="F4277" s="2" t="s">
        <v>5</v>
      </c>
      <c r="G4277" s="5">
        <v>3</v>
      </c>
      <c r="H4277" s="5">
        <v>12.42</v>
      </c>
      <c r="I4277" s="5">
        <v>37.26</v>
      </c>
      <c r="J4277" s="5">
        <f t="shared" si="66"/>
        <v>6</v>
      </c>
    </row>
    <row r="4278" spans="1:10" x14ac:dyDescent="0.35">
      <c r="A4278" s="2" t="s">
        <v>37</v>
      </c>
      <c r="B4278" s="2" t="s">
        <v>6</v>
      </c>
      <c r="C4278" s="2" t="s">
        <v>3</v>
      </c>
      <c r="D4278" s="2" t="s">
        <v>312</v>
      </c>
      <c r="E4278" s="3">
        <v>42679</v>
      </c>
      <c r="F4278" s="2" t="s">
        <v>5</v>
      </c>
      <c r="G4278" s="5">
        <v>4</v>
      </c>
      <c r="H4278" s="5">
        <v>12.42</v>
      </c>
      <c r="I4278" s="5">
        <v>49.68</v>
      </c>
      <c r="J4278" s="5">
        <f t="shared" si="66"/>
        <v>8</v>
      </c>
    </row>
    <row r="4279" spans="1:10" x14ac:dyDescent="0.35">
      <c r="A4279" s="2" t="s">
        <v>21</v>
      </c>
      <c r="B4279" s="2" t="s">
        <v>6</v>
      </c>
      <c r="C4279" s="2" t="s">
        <v>3</v>
      </c>
      <c r="D4279" s="2" t="s">
        <v>297</v>
      </c>
      <c r="E4279" s="3">
        <v>42679</v>
      </c>
      <c r="F4279" s="2" t="s">
        <v>15</v>
      </c>
      <c r="G4279" s="5">
        <v>9</v>
      </c>
      <c r="H4279" s="5">
        <v>17.829999999999998</v>
      </c>
      <c r="I4279" s="5">
        <v>160.46999999999997</v>
      </c>
      <c r="J4279" s="5">
        <f t="shared" si="66"/>
        <v>31.5</v>
      </c>
    </row>
    <row r="4280" spans="1:10" x14ac:dyDescent="0.35">
      <c r="A4280" s="2" t="s">
        <v>16</v>
      </c>
      <c r="B4280" s="2" t="s">
        <v>25</v>
      </c>
      <c r="C4280" s="2" t="s">
        <v>10</v>
      </c>
      <c r="D4280" s="2" t="s">
        <v>381</v>
      </c>
      <c r="E4280" s="3">
        <v>42679</v>
      </c>
      <c r="F4280" s="2" t="s">
        <v>5</v>
      </c>
      <c r="G4280" s="5">
        <v>2</v>
      </c>
      <c r="H4280" s="5">
        <v>12.42</v>
      </c>
      <c r="I4280" s="5">
        <v>24.84</v>
      </c>
      <c r="J4280" s="5">
        <f t="shared" si="66"/>
        <v>4</v>
      </c>
    </row>
    <row r="4281" spans="1:10" x14ac:dyDescent="0.35">
      <c r="A4281" s="2" t="s">
        <v>37</v>
      </c>
      <c r="B4281" s="2" t="s">
        <v>551</v>
      </c>
      <c r="C4281" s="2" t="s">
        <v>3</v>
      </c>
      <c r="D4281" s="2" t="s">
        <v>126</v>
      </c>
      <c r="E4281" s="3">
        <v>42679</v>
      </c>
      <c r="F4281" s="2" t="s">
        <v>5</v>
      </c>
      <c r="G4281" s="5">
        <v>9</v>
      </c>
      <c r="H4281" s="5">
        <v>12.42</v>
      </c>
      <c r="I4281" s="5">
        <v>111.78</v>
      </c>
      <c r="J4281" s="5">
        <f t="shared" si="66"/>
        <v>18</v>
      </c>
    </row>
    <row r="4282" spans="1:10" x14ac:dyDescent="0.35">
      <c r="A4282" s="2" t="s">
        <v>37</v>
      </c>
      <c r="B4282" s="2" t="s">
        <v>6</v>
      </c>
      <c r="C4282" s="2" t="s">
        <v>3</v>
      </c>
      <c r="D4282" s="2" t="s">
        <v>528</v>
      </c>
      <c r="E4282" s="3">
        <v>42679</v>
      </c>
      <c r="F4282" s="2" t="s">
        <v>18</v>
      </c>
      <c r="G4282" s="5">
        <v>10</v>
      </c>
      <c r="H4282" s="5">
        <v>53.35</v>
      </c>
      <c r="I4282" s="5">
        <v>533.5</v>
      </c>
      <c r="J4282" s="5">
        <f t="shared" si="66"/>
        <v>60</v>
      </c>
    </row>
    <row r="4283" spans="1:10" x14ac:dyDescent="0.35">
      <c r="A4283" s="2" t="s">
        <v>16</v>
      </c>
      <c r="B4283" s="2" t="s">
        <v>9</v>
      </c>
      <c r="C4283" s="2" t="s">
        <v>10</v>
      </c>
      <c r="D4283" s="2" t="s">
        <v>503</v>
      </c>
      <c r="E4283" s="3">
        <v>42679</v>
      </c>
      <c r="F4283" s="2" t="s">
        <v>5</v>
      </c>
      <c r="G4283" s="5">
        <v>6</v>
      </c>
      <c r="H4283" s="5">
        <v>12.42</v>
      </c>
      <c r="I4283" s="5">
        <v>74.52</v>
      </c>
      <c r="J4283" s="5">
        <f t="shared" si="66"/>
        <v>12</v>
      </c>
    </row>
    <row r="4284" spans="1:10" x14ac:dyDescent="0.35">
      <c r="A4284" s="2" t="s">
        <v>21</v>
      </c>
      <c r="B4284" s="2" t="s">
        <v>6</v>
      </c>
      <c r="C4284" s="2" t="s">
        <v>3</v>
      </c>
      <c r="D4284" s="2" t="s">
        <v>213</v>
      </c>
      <c r="E4284" s="3">
        <v>42679</v>
      </c>
      <c r="F4284" s="2" t="s">
        <v>12</v>
      </c>
      <c r="G4284" s="5">
        <v>10</v>
      </c>
      <c r="H4284" s="5">
        <v>16.32</v>
      </c>
      <c r="I4284" s="5">
        <v>163.19999999999999</v>
      </c>
      <c r="J4284" s="5">
        <f t="shared" si="66"/>
        <v>30</v>
      </c>
    </row>
    <row r="4285" spans="1:10" x14ac:dyDescent="0.35">
      <c r="A4285" s="2" t="s">
        <v>2</v>
      </c>
      <c r="B4285" s="2" t="s">
        <v>6</v>
      </c>
      <c r="C4285" s="2" t="s">
        <v>3</v>
      </c>
      <c r="D4285" s="2" t="s">
        <v>190</v>
      </c>
      <c r="E4285" s="3">
        <v>42680</v>
      </c>
      <c r="F4285" s="2" t="s">
        <v>12</v>
      </c>
      <c r="G4285" s="5">
        <v>10</v>
      </c>
      <c r="H4285" s="5">
        <v>16.32</v>
      </c>
      <c r="I4285" s="5">
        <v>163.19999999999999</v>
      </c>
      <c r="J4285" s="5">
        <f t="shared" si="66"/>
        <v>30</v>
      </c>
    </row>
    <row r="4286" spans="1:10" x14ac:dyDescent="0.35">
      <c r="A4286" s="2" t="s">
        <v>2</v>
      </c>
      <c r="B4286" s="2" t="s">
        <v>6</v>
      </c>
      <c r="C4286" s="2" t="s">
        <v>3</v>
      </c>
      <c r="D4286" s="2" t="s">
        <v>451</v>
      </c>
      <c r="E4286" s="3">
        <v>42680</v>
      </c>
      <c r="F4286" s="2" t="s">
        <v>15</v>
      </c>
      <c r="G4286" s="5">
        <v>9</v>
      </c>
      <c r="H4286" s="5">
        <v>17.829999999999998</v>
      </c>
      <c r="I4286" s="5">
        <v>160.46999999999997</v>
      </c>
      <c r="J4286" s="5">
        <f t="shared" si="66"/>
        <v>31.5</v>
      </c>
    </row>
    <row r="4287" spans="1:10" x14ac:dyDescent="0.35">
      <c r="A4287" s="2" t="s">
        <v>16</v>
      </c>
      <c r="B4287" s="2" t="s">
        <v>25</v>
      </c>
      <c r="C4287" s="2" t="s">
        <v>10</v>
      </c>
      <c r="D4287" s="2" t="s">
        <v>156</v>
      </c>
      <c r="E4287" s="3">
        <v>42680</v>
      </c>
      <c r="F4287" s="2" t="s">
        <v>5</v>
      </c>
      <c r="G4287" s="5">
        <v>6</v>
      </c>
      <c r="H4287" s="5">
        <v>12.42</v>
      </c>
      <c r="I4287" s="5">
        <v>74.52</v>
      </c>
      <c r="J4287" s="5">
        <f t="shared" si="66"/>
        <v>12</v>
      </c>
    </row>
    <row r="4288" spans="1:10" x14ac:dyDescent="0.35">
      <c r="A4288" s="2" t="s">
        <v>16</v>
      </c>
      <c r="B4288" s="2" t="s">
        <v>9</v>
      </c>
      <c r="C4288" s="2" t="s">
        <v>10</v>
      </c>
      <c r="D4288" s="2" t="s">
        <v>471</v>
      </c>
      <c r="E4288" s="3">
        <v>42680</v>
      </c>
      <c r="F4288" s="2" t="s">
        <v>15</v>
      </c>
      <c r="G4288" s="5">
        <v>2</v>
      </c>
      <c r="H4288" s="5">
        <v>17.829999999999998</v>
      </c>
      <c r="I4288" s="5">
        <v>35.659999999999997</v>
      </c>
      <c r="J4288" s="5">
        <f t="shared" si="66"/>
        <v>7</v>
      </c>
    </row>
    <row r="4289" spans="1:10" x14ac:dyDescent="0.35">
      <c r="A4289" s="2" t="s">
        <v>8</v>
      </c>
      <c r="B4289" s="2" t="s">
        <v>25</v>
      </c>
      <c r="C4289" s="2" t="s">
        <v>10</v>
      </c>
      <c r="D4289" s="2" t="s">
        <v>307</v>
      </c>
      <c r="E4289" s="3">
        <v>42680</v>
      </c>
      <c r="F4289" s="2" t="s">
        <v>5</v>
      </c>
      <c r="G4289" s="5">
        <v>2</v>
      </c>
      <c r="H4289" s="5">
        <v>12.42</v>
      </c>
      <c r="I4289" s="5">
        <v>24.84</v>
      </c>
      <c r="J4289" s="5">
        <f t="shared" si="66"/>
        <v>4</v>
      </c>
    </row>
    <row r="4290" spans="1:10" x14ac:dyDescent="0.35">
      <c r="A4290" s="2" t="s">
        <v>2</v>
      </c>
      <c r="B4290" s="2" t="s">
        <v>6</v>
      </c>
      <c r="C4290" s="2" t="s">
        <v>3</v>
      </c>
      <c r="D4290" s="2" t="s">
        <v>186</v>
      </c>
      <c r="E4290" s="3">
        <v>42680</v>
      </c>
      <c r="F4290" s="2" t="s">
        <v>18</v>
      </c>
      <c r="G4290" s="5">
        <v>9</v>
      </c>
      <c r="H4290" s="5">
        <v>53.35</v>
      </c>
      <c r="I4290" s="5">
        <v>480.15000000000003</v>
      </c>
      <c r="J4290" s="5">
        <f t="shared" si="66"/>
        <v>54</v>
      </c>
    </row>
    <row r="4291" spans="1:10" x14ac:dyDescent="0.35">
      <c r="A4291" s="2" t="s">
        <v>8</v>
      </c>
      <c r="B4291" s="2" t="s">
        <v>9</v>
      </c>
      <c r="C4291" s="2" t="s">
        <v>10</v>
      </c>
      <c r="D4291" s="2" t="s">
        <v>164</v>
      </c>
      <c r="E4291" s="3">
        <v>42680</v>
      </c>
      <c r="F4291" s="2" t="s">
        <v>18</v>
      </c>
      <c r="G4291" s="5">
        <v>9</v>
      </c>
      <c r="H4291" s="5">
        <v>53.35</v>
      </c>
      <c r="I4291" s="5">
        <v>480.15000000000003</v>
      </c>
      <c r="J4291" s="5">
        <f t="shared" ref="J4291:J4354" si="67">IF(F4291="Junk",G4291*2,IF(F4291="Stuff",G4291*3,IF(F4291="Things",G4291*3.5,G4291*6)))</f>
        <v>54</v>
      </c>
    </row>
    <row r="4292" spans="1:10" x14ac:dyDescent="0.35">
      <c r="A4292" s="2" t="s">
        <v>21</v>
      </c>
      <c r="B4292" s="2" t="s">
        <v>551</v>
      </c>
      <c r="C4292" s="2" t="s">
        <v>3</v>
      </c>
      <c r="D4292" s="2" t="s">
        <v>62</v>
      </c>
      <c r="E4292" s="3">
        <v>42680</v>
      </c>
      <c r="F4292" s="2" t="s">
        <v>5</v>
      </c>
      <c r="G4292" s="5">
        <v>2</v>
      </c>
      <c r="H4292" s="5">
        <v>12.42</v>
      </c>
      <c r="I4292" s="5">
        <v>24.84</v>
      </c>
      <c r="J4292" s="5">
        <f t="shared" si="67"/>
        <v>4</v>
      </c>
    </row>
    <row r="4293" spans="1:10" x14ac:dyDescent="0.35">
      <c r="A4293" s="2" t="s">
        <v>8</v>
      </c>
      <c r="B4293" s="2" t="s">
        <v>9</v>
      </c>
      <c r="C4293" s="2" t="s">
        <v>10</v>
      </c>
      <c r="D4293" s="2" t="s">
        <v>212</v>
      </c>
      <c r="E4293" s="3">
        <v>42680</v>
      </c>
      <c r="F4293" s="2" t="s">
        <v>18</v>
      </c>
      <c r="G4293" s="5">
        <v>5</v>
      </c>
      <c r="H4293" s="5">
        <v>53.35</v>
      </c>
      <c r="I4293" s="5">
        <v>266.75</v>
      </c>
      <c r="J4293" s="5">
        <f t="shared" si="67"/>
        <v>30</v>
      </c>
    </row>
    <row r="4294" spans="1:10" x14ac:dyDescent="0.35">
      <c r="A4294" s="2" t="s">
        <v>2</v>
      </c>
      <c r="B4294" s="2" t="s">
        <v>551</v>
      </c>
      <c r="C4294" s="2" t="s">
        <v>3</v>
      </c>
      <c r="D4294" s="2" t="s">
        <v>255</v>
      </c>
      <c r="E4294" s="3">
        <v>42680</v>
      </c>
      <c r="F4294" s="2" t="s">
        <v>5</v>
      </c>
      <c r="G4294" s="5">
        <v>8</v>
      </c>
      <c r="H4294" s="5">
        <v>12.42</v>
      </c>
      <c r="I4294" s="5">
        <v>99.36</v>
      </c>
      <c r="J4294" s="5">
        <f t="shared" si="67"/>
        <v>16</v>
      </c>
    </row>
    <row r="4295" spans="1:10" x14ac:dyDescent="0.35">
      <c r="A4295" s="2" t="s">
        <v>37</v>
      </c>
      <c r="B4295" s="2" t="s">
        <v>550</v>
      </c>
      <c r="C4295" s="2" t="s">
        <v>3</v>
      </c>
      <c r="D4295" s="2" t="s">
        <v>14</v>
      </c>
      <c r="E4295" s="3">
        <v>42680</v>
      </c>
      <c r="F4295" s="2" t="s">
        <v>5</v>
      </c>
      <c r="G4295" s="5">
        <v>6</v>
      </c>
      <c r="H4295" s="5">
        <v>12.42</v>
      </c>
      <c r="I4295" s="5">
        <v>74.52</v>
      </c>
      <c r="J4295" s="5">
        <f t="shared" si="67"/>
        <v>12</v>
      </c>
    </row>
    <row r="4296" spans="1:10" x14ac:dyDescent="0.35">
      <c r="A4296" s="2" t="s">
        <v>16</v>
      </c>
      <c r="B4296" s="2" t="s">
        <v>25</v>
      </c>
      <c r="C4296" s="2" t="s">
        <v>10</v>
      </c>
      <c r="D4296" s="2" t="s">
        <v>260</v>
      </c>
      <c r="E4296" s="3">
        <v>42680</v>
      </c>
      <c r="F4296" s="2" t="s">
        <v>5</v>
      </c>
      <c r="G4296" s="5">
        <v>5</v>
      </c>
      <c r="H4296" s="5">
        <v>12.42</v>
      </c>
      <c r="I4296" s="5">
        <v>62.1</v>
      </c>
      <c r="J4296" s="5">
        <f t="shared" si="67"/>
        <v>10</v>
      </c>
    </row>
    <row r="4297" spans="1:10" x14ac:dyDescent="0.35">
      <c r="A4297" s="2" t="s">
        <v>21</v>
      </c>
      <c r="B4297" s="2" t="s">
        <v>6</v>
      </c>
      <c r="C4297" s="2" t="s">
        <v>3</v>
      </c>
      <c r="D4297" s="2" t="s">
        <v>74</v>
      </c>
      <c r="E4297" s="3">
        <v>42680</v>
      </c>
      <c r="F4297" s="2" t="s">
        <v>5</v>
      </c>
      <c r="G4297" s="5">
        <v>8</v>
      </c>
      <c r="H4297" s="5">
        <v>12.42</v>
      </c>
      <c r="I4297" s="5">
        <v>99.36</v>
      </c>
      <c r="J4297" s="5">
        <f t="shared" si="67"/>
        <v>16</v>
      </c>
    </row>
    <row r="4298" spans="1:10" x14ac:dyDescent="0.35">
      <c r="A4298" s="2" t="s">
        <v>2</v>
      </c>
      <c r="B4298" s="2" t="s">
        <v>549</v>
      </c>
      <c r="C4298" s="2" t="s">
        <v>3</v>
      </c>
      <c r="D4298" s="2" t="s">
        <v>376</v>
      </c>
      <c r="E4298" s="3">
        <v>42680</v>
      </c>
      <c r="F4298" s="2" t="s">
        <v>12</v>
      </c>
      <c r="G4298" s="5">
        <v>5</v>
      </c>
      <c r="H4298" s="5">
        <v>16.32</v>
      </c>
      <c r="I4298" s="5">
        <v>81.599999999999994</v>
      </c>
      <c r="J4298" s="5">
        <f t="shared" si="67"/>
        <v>15</v>
      </c>
    </row>
    <row r="4299" spans="1:10" x14ac:dyDescent="0.35">
      <c r="A4299" s="2" t="s">
        <v>8</v>
      </c>
      <c r="B4299" s="2" t="s">
        <v>112</v>
      </c>
      <c r="C4299" s="2" t="s">
        <v>10</v>
      </c>
      <c r="D4299" s="2" t="s">
        <v>142</v>
      </c>
      <c r="E4299" s="3">
        <v>42680</v>
      </c>
      <c r="F4299" s="2" t="s">
        <v>15</v>
      </c>
      <c r="G4299" s="5">
        <v>7</v>
      </c>
      <c r="H4299" s="5">
        <v>17.829999999999998</v>
      </c>
      <c r="I4299" s="5">
        <v>124.80999999999999</v>
      </c>
      <c r="J4299" s="5">
        <f t="shared" si="67"/>
        <v>24.5</v>
      </c>
    </row>
    <row r="4300" spans="1:10" x14ac:dyDescent="0.35">
      <c r="A4300" s="2" t="s">
        <v>2</v>
      </c>
      <c r="B4300" s="2" t="s">
        <v>551</v>
      </c>
      <c r="C4300" s="2" t="s">
        <v>3</v>
      </c>
      <c r="D4300" s="2" t="s">
        <v>203</v>
      </c>
      <c r="E4300" s="3">
        <v>42680</v>
      </c>
      <c r="F4300" s="2" t="s">
        <v>18</v>
      </c>
      <c r="G4300" s="5">
        <v>4</v>
      </c>
      <c r="H4300" s="5">
        <v>53.35</v>
      </c>
      <c r="I4300" s="5">
        <v>213.4</v>
      </c>
      <c r="J4300" s="5">
        <f t="shared" si="67"/>
        <v>24</v>
      </c>
    </row>
    <row r="4301" spans="1:10" x14ac:dyDescent="0.35">
      <c r="A4301" s="2" t="s">
        <v>2</v>
      </c>
      <c r="B4301" s="2" t="s">
        <v>6</v>
      </c>
      <c r="C4301" s="2" t="s">
        <v>3</v>
      </c>
      <c r="D4301" s="2" t="s">
        <v>73</v>
      </c>
      <c r="E4301" s="3">
        <v>42680</v>
      </c>
      <c r="F4301" s="2" t="s">
        <v>5</v>
      </c>
      <c r="G4301" s="5">
        <v>2</v>
      </c>
      <c r="H4301" s="5">
        <v>12.42</v>
      </c>
      <c r="I4301" s="5">
        <v>24.84</v>
      </c>
      <c r="J4301" s="5">
        <f t="shared" si="67"/>
        <v>4</v>
      </c>
    </row>
    <row r="4302" spans="1:10" x14ac:dyDescent="0.35">
      <c r="A4302" s="2" t="s">
        <v>8</v>
      </c>
      <c r="B4302" s="2" t="s">
        <v>112</v>
      </c>
      <c r="C4302" s="2" t="s">
        <v>10</v>
      </c>
      <c r="D4302" s="2" t="s">
        <v>466</v>
      </c>
      <c r="E4302" s="3">
        <v>42680</v>
      </c>
      <c r="F4302" s="2" t="s">
        <v>5</v>
      </c>
      <c r="G4302" s="5">
        <v>3</v>
      </c>
      <c r="H4302" s="5">
        <v>12.42</v>
      </c>
      <c r="I4302" s="5">
        <v>37.26</v>
      </c>
      <c r="J4302" s="5">
        <f t="shared" si="67"/>
        <v>6</v>
      </c>
    </row>
    <row r="4303" spans="1:10" x14ac:dyDescent="0.35">
      <c r="A4303" s="2" t="s">
        <v>37</v>
      </c>
      <c r="B4303" s="2" t="s">
        <v>551</v>
      </c>
      <c r="C4303" s="2" t="s">
        <v>3</v>
      </c>
      <c r="D4303" s="2" t="s">
        <v>298</v>
      </c>
      <c r="E4303" s="3">
        <v>42680</v>
      </c>
      <c r="F4303" s="2" t="s">
        <v>5</v>
      </c>
      <c r="G4303" s="5">
        <v>1</v>
      </c>
      <c r="H4303" s="5">
        <v>12.42</v>
      </c>
      <c r="I4303" s="5">
        <v>12.42</v>
      </c>
      <c r="J4303" s="5">
        <f t="shared" si="67"/>
        <v>2</v>
      </c>
    </row>
    <row r="4304" spans="1:10" x14ac:dyDescent="0.35">
      <c r="A4304" s="2" t="s">
        <v>16</v>
      </c>
      <c r="B4304" s="2" t="s">
        <v>9</v>
      </c>
      <c r="C4304" s="2" t="s">
        <v>10</v>
      </c>
      <c r="D4304" s="2" t="s">
        <v>140</v>
      </c>
      <c r="E4304" s="3">
        <v>42680</v>
      </c>
      <c r="F4304" s="2" t="s">
        <v>5</v>
      </c>
      <c r="G4304" s="5">
        <v>8</v>
      </c>
      <c r="H4304" s="5">
        <v>12.42</v>
      </c>
      <c r="I4304" s="5">
        <v>99.36</v>
      </c>
      <c r="J4304" s="5">
        <f t="shared" si="67"/>
        <v>16</v>
      </c>
    </row>
    <row r="4305" spans="1:10" x14ac:dyDescent="0.35">
      <c r="A4305" s="2" t="s">
        <v>16</v>
      </c>
      <c r="B4305" s="2" t="s">
        <v>9</v>
      </c>
      <c r="C4305" s="2" t="s">
        <v>10</v>
      </c>
      <c r="D4305" s="2" t="s">
        <v>393</v>
      </c>
      <c r="E4305" s="3">
        <v>42680</v>
      </c>
      <c r="F4305" s="2" t="s">
        <v>5</v>
      </c>
      <c r="G4305" s="5">
        <v>1</v>
      </c>
      <c r="H4305" s="5">
        <v>12.42</v>
      </c>
      <c r="I4305" s="5">
        <v>12.42</v>
      </c>
      <c r="J4305" s="5">
        <f t="shared" si="67"/>
        <v>2</v>
      </c>
    </row>
    <row r="4306" spans="1:10" x14ac:dyDescent="0.35">
      <c r="A4306" s="2" t="s">
        <v>2</v>
      </c>
      <c r="B4306" s="2" t="s">
        <v>549</v>
      </c>
      <c r="C4306" s="2" t="s">
        <v>3</v>
      </c>
      <c r="D4306" s="2" t="s">
        <v>351</v>
      </c>
      <c r="E4306" s="3">
        <v>42680</v>
      </c>
      <c r="F4306" s="2" t="s">
        <v>15</v>
      </c>
      <c r="G4306" s="5">
        <v>4</v>
      </c>
      <c r="H4306" s="5">
        <v>17.829999999999998</v>
      </c>
      <c r="I4306" s="5">
        <v>71.319999999999993</v>
      </c>
      <c r="J4306" s="5">
        <f t="shared" si="67"/>
        <v>14</v>
      </c>
    </row>
    <row r="4307" spans="1:10" x14ac:dyDescent="0.35">
      <c r="A4307" s="2" t="s">
        <v>16</v>
      </c>
      <c r="B4307" s="2" t="s">
        <v>9</v>
      </c>
      <c r="C4307" s="2" t="s">
        <v>10</v>
      </c>
      <c r="D4307" s="2" t="s">
        <v>208</v>
      </c>
      <c r="E4307" s="3">
        <v>42680</v>
      </c>
      <c r="F4307" s="2" t="s">
        <v>18</v>
      </c>
      <c r="G4307" s="5">
        <v>10</v>
      </c>
      <c r="H4307" s="5">
        <v>53.35</v>
      </c>
      <c r="I4307" s="5">
        <v>533.5</v>
      </c>
      <c r="J4307" s="5">
        <f t="shared" si="67"/>
        <v>60</v>
      </c>
    </row>
    <row r="4308" spans="1:10" x14ac:dyDescent="0.35">
      <c r="A4308" s="2" t="s">
        <v>21</v>
      </c>
      <c r="B4308" s="2" t="s">
        <v>6</v>
      </c>
      <c r="C4308" s="2" t="s">
        <v>3</v>
      </c>
      <c r="D4308" s="2" t="s">
        <v>19</v>
      </c>
      <c r="E4308" s="3">
        <v>42680</v>
      </c>
      <c r="F4308" s="2" t="s">
        <v>5</v>
      </c>
      <c r="G4308" s="5">
        <v>5</v>
      </c>
      <c r="H4308" s="5">
        <v>12.42</v>
      </c>
      <c r="I4308" s="5">
        <v>62.1</v>
      </c>
      <c r="J4308" s="5">
        <f t="shared" si="67"/>
        <v>10</v>
      </c>
    </row>
    <row r="4309" spans="1:10" x14ac:dyDescent="0.35">
      <c r="A4309" s="2" t="s">
        <v>21</v>
      </c>
      <c r="B4309" s="2" t="s">
        <v>6</v>
      </c>
      <c r="C4309" s="2" t="s">
        <v>3</v>
      </c>
      <c r="D4309" s="2" t="s">
        <v>354</v>
      </c>
      <c r="E4309" s="3">
        <v>42680</v>
      </c>
      <c r="F4309" s="2" t="s">
        <v>18</v>
      </c>
      <c r="G4309" s="5">
        <v>4</v>
      </c>
      <c r="H4309" s="5">
        <v>53.35</v>
      </c>
      <c r="I4309" s="5">
        <v>213.4</v>
      </c>
      <c r="J4309" s="5">
        <f t="shared" si="67"/>
        <v>24</v>
      </c>
    </row>
    <row r="4310" spans="1:10" x14ac:dyDescent="0.35">
      <c r="A4310" s="2" t="s">
        <v>16</v>
      </c>
      <c r="B4310" s="2" t="s">
        <v>43</v>
      </c>
      <c r="C4310" s="2" t="s">
        <v>10</v>
      </c>
      <c r="D4310" s="2" t="s">
        <v>292</v>
      </c>
      <c r="E4310" s="3">
        <v>42680</v>
      </c>
      <c r="F4310" s="2" t="s">
        <v>18</v>
      </c>
      <c r="G4310" s="5">
        <v>5</v>
      </c>
      <c r="H4310" s="5">
        <v>53.35</v>
      </c>
      <c r="I4310" s="5">
        <v>266.75</v>
      </c>
      <c r="J4310" s="5">
        <f t="shared" si="67"/>
        <v>30</v>
      </c>
    </row>
    <row r="4311" spans="1:10" x14ac:dyDescent="0.35">
      <c r="A4311" s="2" t="s">
        <v>2</v>
      </c>
      <c r="B4311" s="2" t="s">
        <v>551</v>
      </c>
      <c r="C4311" s="2" t="s">
        <v>3</v>
      </c>
      <c r="D4311" s="2" t="s">
        <v>92</v>
      </c>
      <c r="E4311" s="3">
        <v>42681</v>
      </c>
      <c r="F4311" s="2" t="s">
        <v>5</v>
      </c>
      <c r="G4311" s="5">
        <v>3</v>
      </c>
      <c r="H4311" s="5">
        <v>12.42</v>
      </c>
      <c r="I4311" s="5">
        <v>37.26</v>
      </c>
      <c r="J4311" s="5">
        <f t="shared" si="67"/>
        <v>6</v>
      </c>
    </row>
    <row r="4312" spans="1:10" x14ac:dyDescent="0.35">
      <c r="A4312" s="2" t="s">
        <v>37</v>
      </c>
      <c r="B4312" s="2" t="s">
        <v>550</v>
      </c>
      <c r="C4312" s="2" t="s">
        <v>3</v>
      </c>
      <c r="D4312" s="2" t="s">
        <v>373</v>
      </c>
      <c r="E4312" s="3">
        <v>42681</v>
      </c>
      <c r="F4312" s="2" t="s">
        <v>12</v>
      </c>
      <c r="G4312" s="5">
        <v>4</v>
      </c>
      <c r="H4312" s="5">
        <v>16.32</v>
      </c>
      <c r="I4312" s="5">
        <v>65.28</v>
      </c>
      <c r="J4312" s="5">
        <f t="shared" si="67"/>
        <v>12</v>
      </c>
    </row>
    <row r="4313" spans="1:10" x14ac:dyDescent="0.35">
      <c r="A4313" s="2" t="s">
        <v>2</v>
      </c>
      <c r="B4313" s="2" t="s">
        <v>6</v>
      </c>
      <c r="C4313" s="2" t="s">
        <v>3</v>
      </c>
      <c r="D4313" s="2" t="s">
        <v>29</v>
      </c>
      <c r="E4313" s="3">
        <v>42681</v>
      </c>
      <c r="F4313" s="2" t="s">
        <v>18</v>
      </c>
      <c r="G4313" s="5">
        <v>2</v>
      </c>
      <c r="H4313" s="5">
        <v>53.35</v>
      </c>
      <c r="I4313" s="5">
        <v>106.7</v>
      </c>
      <c r="J4313" s="5">
        <f t="shared" si="67"/>
        <v>12</v>
      </c>
    </row>
    <row r="4314" spans="1:10" x14ac:dyDescent="0.35">
      <c r="A4314" s="2" t="s">
        <v>2</v>
      </c>
      <c r="B4314" s="2" t="s">
        <v>549</v>
      </c>
      <c r="C4314" s="2" t="s">
        <v>3</v>
      </c>
      <c r="D4314" s="2" t="s">
        <v>230</v>
      </c>
      <c r="E4314" s="3">
        <v>42681</v>
      </c>
      <c r="F4314" s="2" t="s">
        <v>5</v>
      </c>
      <c r="G4314" s="5">
        <v>2</v>
      </c>
      <c r="H4314" s="5">
        <v>12.42</v>
      </c>
      <c r="I4314" s="5">
        <v>24.84</v>
      </c>
      <c r="J4314" s="5">
        <f t="shared" si="67"/>
        <v>4</v>
      </c>
    </row>
    <row r="4315" spans="1:10" x14ac:dyDescent="0.35">
      <c r="A4315" s="2" t="s">
        <v>2</v>
      </c>
      <c r="B4315" s="2" t="s">
        <v>551</v>
      </c>
      <c r="C4315" s="2" t="s">
        <v>3</v>
      </c>
      <c r="D4315" s="2" t="s">
        <v>481</v>
      </c>
      <c r="E4315" s="3">
        <v>42681</v>
      </c>
      <c r="F4315" s="2" t="s">
        <v>18</v>
      </c>
      <c r="G4315" s="5">
        <v>10</v>
      </c>
      <c r="H4315" s="5">
        <v>53.35</v>
      </c>
      <c r="I4315" s="5">
        <v>533.5</v>
      </c>
      <c r="J4315" s="5">
        <f t="shared" si="67"/>
        <v>60</v>
      </c>
    </row>
    <row r="4316" spans="1:10" x14ac:dyDescent="0.35">
      <c r="A4316" s="2" t="s">
        <v>21</v>
      </c>
      <c r="B4316" s="2" t="s">
        <v>551</v>
      </c>
      <c r="C4316" s="2" t="s">
        <v>3</v>
      </c>
      <c r="D4316" s="2" t="s">
        <v>183</v>
      </c>
      <c r="E4316" s="3">
        <v>42681</v>
      </c>
      <c r="F4316" s="2" t="s">
        <v>18</v>
      </c>
      <c r="G4316" s="5">
        <v>8</v>
      </c>
      <c r="H4316" s="5">
        <v>53.35</v>
      </c>
      <c r="I4316" s="5">
        <v>426.8</v>
      </c>
      <c r="J4316" s="5">
        <f t="shared" si="67"/>
        <v>48</v>
      </c>
    </row>
    <row r="4317" spans="1:10" x14ac:dyDescent="0.35">
      <c r="A4317" s="2" t="s">
        <v>8</v>
      </c>
      <c r="B4317" s="2" t="s">
        <v>25</v>
      </c>
      <c r="C4317" s="2" t="s">
        <v>10</v>
      </c>
      <c r="D4317" s="2" t="s">
        <v>106</v>
      </c>
      <c r="E4317" s="3">
        <v>42681</v>
      </c>
      <c r="F4317" s="2" t="s">
        <v>5</v>
      </c>
      <c r="G4317" s="5">
        <v>1</v>
      </c>
      <c r="H4317" s="5">
        <v>12.42</v>
      </c>
      <c r="I4317" s="5">
        <v>12.42</v>
      </c>
      <c r="J4317" s="5">
        <f t="shared" si="67"/>
        <v>2</v>
      </c>
    </row>
    <row r="4318" spans="1:10" x14ac:dyDescent="0.35">
      <c r="A4318" s="2" t="s">
        <v>2</v>
      </c>
      <c r="B4318" s="2" t="s">
        <v>6</v>
      </c>
      <c r="C4318" s="2" t="s">
        <v>3</v>
      </c>
      <c r="D4318" s="2" t="s">
        <v>311</v>
      </c>
      <c r="E4318" s="3">
        <v>42681</v>
      </c>
      <c r="F4318" s="2" t="s">
        <v>5</v>
      </c>
      <c r="G4318" s="5">
        <v>4</v>
      </c>
      <c r="H4318" s="5">
        <v>12.42</v>
      </c>
      <c r="I4318" s="5">
        <v>49.68</v>
      </c>
      <c r="J4318" s="5">
        <f t="shared" si="67"/>
        <v>8</v>
      </c>
    </row>
    <row r="4319" spans="1:10" x14ac:dyDescent="0.35">
      <c r="A4319" s="2" t="s">
        <v>21</v>
      </c>
      <c r="B4319" s="2" t="s">
        <v>6</v>
      </c>
      <c r="C4319" s="2" t="s">
        <v>3</v>
      </c>
      <c r="D4319" s="2" t="s">
        <v>417</v>
      </c>
      <c r="E4319" s="3">
        <v>42681</v>
      </c>
      <c r="F4319" s="2" t="s">
        <v>18</v>
      </c>
      <c r="G4319" s="5">
        <v>8</v>
      </c>
      <c r="H4319" s="5">
        <v>53.35</v>
      </c>
      <c r="I4319" s="5">
        <v>426.8</v>
      </c>
      <c r="J4319" s="5">
        <f t="shared" si="67"/>
        <v>48</v>
      </c>
    </row>
    <row r="4320" spans="1:10" x14ac:dyDescent="0.35">
      <c r="A4320" s="2" t="s">
        <v>8</v>
      </c>
      <c r="B4320" s="2" t="s">
        <v>43</v>
      </c>
      <c r="C4320" s="2" t="s">
        <v>10</v>
      </c>
      <c r="D4320" s="2" t="s">
        <v>497</v>
      </c>
      <c r="E4320" s="3">
        <v>42681</v>
      </c>
      <c r="F4320" s="2" t="s">
        <v>15</v>
      </c>
      <c r="G4320" s="5">
        <v>1</v>
      </c>
      <c r="H4320" s="5">
        <v>17.829999999999998</v>
      </c>
      <c r="I4320" s="5">
        <v>17.829999999999998</v>
      </c>
      <c r="J4320" s="5">
        <f t="shared" si="67"/>
        <v>3.5</v>
      </c>
    </row>
    <row r="4321" spans="1:10" x14ac:dyDescent="0.35">
      <c r="A4321" s="2" t="s">
        <v>2</v>
      </c>
      <c r="B4321" s="2" t="s">
        <v>6</v>
      </c>
      <c r="C4321" s="2" t="s">
        <v>3</v>
      </c>
      <c r="D4321" s="2" t="s">
        <v>211</v>
      </c>
      <c r="E4321" s="3">
        <v>42681</v>
      </c>
      <c r="F4321" s="2" t="s">
        <v>15</v>
      </c>
      <c r="G4321" s="5">
        <v>2</v>
      </c>
      <c r="H4321" s="5">
        <v>17.829999999999998</v>
      </c>
      <c r="I4321" s="5">
        <v>35.659999999999997</v>
      </c>
      <c r="J4321" s="5">
        <f t="shared" si="67"/>
        <v>7</v>
      </c>
    </row>
    <row r="4322" spans="1:10" x14ac:dyDescent="0.35">
      <c r="A4322" s="2" t="s">
        <v>2</v>
      </c>
      <c r="B4322" s="2" t="s">
        <v>550</v>
      </c>
      <c r="C4322" s="2" t="s">
        <v>3</v>
      </c>
      <c r="D4322" s="2" t="s">
        <v>434</v>
      </c>
      <c r="E4322" s="3">
        <v>42681</v>
      </c>
      <c r="F4322" s="2" t="s">
        <v>15</v>
      </c>
      <c r="G4322" s="5">
        <v>8</v>
      </c>
      <c r="H4322" s="5">
        <v>17.829999999999998</v>
      </c>
      <c r="I4322" s="5">
        <v>142.63999999999999</v>
      </c>
      <c r="J4322" s="5">
        <f t="shared" si="67"/>
        <v>28</v>
      </c>
    </row>
    <row r="4323" spans="1:10" x14ac:dyDescent="0.35">
      <c r="A4323" s="2" t="s">
        <v>2</v>
      </c>
      <c r="B4323" s="2" t="s">
        <v>551</v>
      </c>
      <c r="C4323" s="2" t="s">
        <v>3</v>
      </c>
      <c r="D4323" s="2" t="s">
        <v>114</v>
      </c>
      <c r="E4323" s="3">
        <v>42681</v>
      </c>
      <c r="F4323" s="2" t="s">
        <v>12</v>
      </c>
      <c r="G4323" s="5">
        <v>5</v>
      </c>
      <c r="H4323" s="5">
        <v>16.32</v>
      </c>
      <c r="I4323" s="5">
        <v>81.599999999999994</v>
      </c>
      <c r="J4323" s="5">
        <f t="shared" si="67"/>
        <v>15</v>
      </c>
    </row>
    <row r="4324" spans="1:10" x14ac:dyDescent="0.35">
      <c r="A4324" s="2" t="s">
        <v>2</v>
      </c>
      <c r="B4324" s="2" t="s">
        <v>550</v>
      </c>
      <c r="C4324" s="2" t="s">
        <v>3</v>
      </c>
      <c r="D4324" s="2" t="s">
        <v>418</v>
      </c>
      <c r="E4324" s="3">
        <v>42682</v>
      </c>
      <c r="F4324" s="2" t="s">
        <v>12</v>
      </c>
      <c r="G4324" s="5">
        <v>3</v>
      </c>
      <c r="H4324" s="5">
        <v>16.32</v>
      </c>
      <c r="I4324" s="5">
        <v>48.96</v>
      </c>
      <c r="J4324" s="5">
        <f t="shared" si="67"/>
        <v>9</v>
      </c>
    </row>
    <row r="4325" spans="1:10" x14ac:dyDescent="0.35">
      <c r="A4325" s="2" t="s">
        <v>2</v>
      </c>
      <c r="B4325" s="2" t="s">
        <v>551</v>
      </c>
      <c r="C4325" s="2" t="s">
        <v>3</v>
      </c>
      <c r="D4325" s="2" t="s">
        <v>94</v>
      </c>
      <c r="E4325" s="3">
        <v>42682</v>
      </c>
      <c r="F4325" s="2" t="s">
        <v>18</v>
      </c>
      <c r="G4325" s="5">
        <v>10</v>
      </c>
      <c r="H4325" s="5">
        <v>53.35</v>
      </c>
      <c r="I4325" s="5">
        <v>533.5</v>
      </c>
      <c r="J4325" s="5">
        <f t="shared" si="67"/>
        <v>60</v>
      </c>
    </row>
    <row r="4326" spans="1:10" x14ac:dyDescent="0.35">
      <c r="A4326" s="2" t="s">
        <v>16</v>
      </c>
      <c r="B4326" s="2" t="s">
        <v>9</v>
      </c>
      <c r="C4326" s="2" t="s">
        <v>10</v>
      </c>
      <c r="D4326" s="2" t="s">
        <v>164</v>
      </c>
      <c r="E4326" s="3">
        <v>42682</v>
      </c>
      <c r="F4326" s="2" t="s">
        <v>5</v>
      </c>
      <c r="G4326" s="5">
        <v>3</v>
      </c>
      <c r="H4326" s="5">
        <v>12.42</v>
      </c>
      <c r="I4326" s="5">
        <v>37.26</v>
      </c>
      <c r="J4326" s="5">
        <f t="shared" si="67"/>
        <v>6</v>
      </c>
    </row>
    <row r="4327" spans="1:10" x14ac:dyDescent="0.35">
      <c r="A4327" s="2" t="s">
        <v>2</v>
      </c>
      <c r="B4327" s="2" t="s">
        <v>551</v>
      </c>
      <c r="C4327" s="2" t="s">
        <v>3</v>
      </c>
      <c r="D4327" s="2" t="s">
        <v>301</v>
      </c>
      <c r="E4327" s="3">
        <v>42682</v>
      </c>
      <c r="F4327" s="2" t="s">
        <v>5</v>
      </c>
      <c r="G4327" s="5">
        <v>4</v>
      </c>
      <c r="H4327" s="5">
        <v>12.42</v>
      </c>
      <c r="I4327" s="5">
        <v>49.68</v>
      </c>
      <c r="J4327" s="5">
        <f t="shared" si="67"/>
        <v>8</v>
      </c>
    </row>
    <row r="4328" spans="1:10" x14ac:dyDescent="0.35">
      <c r="A4328" s="2" t="s">
        <v>16</v>
      </c>
      <c r="B4328" s="2" t="s">
        <v>43</v>
      </c>
      <c r="C4328" s="2" t="s">
        <v>10</v>
      </c>
      <c r="D4328" s="2" t="s">
        <v>192</v>
      </c>
      <c r="E4328" s="3">
        <v>42682</v>
      </c>
      <c r="F4328" s="2" t="s">
        <v>18</v>
      </c>
      <c r="G4328" s="5">
        <v>1</v>
      </c>
      <c r="H4328" s="5">
        <v>53.35</v>
      </c>
      <c r="I4328" s="5">
        <v>53.35</v>
      </c>
      <c r="J4328" s="5">
        <f t="shared" si="67"/>
        <v>6</v>
      </c>
    </row>
    <row r="4329" spans="1:10" x14ac:dyDescent="0.35">
      <c r="A4329" s="2" t="s">
        <v>2</v>
      </c>
      <c r="B4329" s="2" t="s">
        <v>551</v>
      </c>
      <c r="C4329" s="2" t="s">
        <v>3</v>
      </c>
      <c r="D4329" s="2" t="s">
        <v>371</v>
      </c>
      <c r="E4329" s="3">
        <v>42682</v>
      </c>
      <c r="F4329" s="2" t="s">
        <v>12</v>
      </c>
      <c r="G4329" s="5">
        <v>8</v>
      </c>
      <c r="H4329" s="5">
        <v>16.32</v>
      </c>
      <c r="I4329" s="5">
        <v>130.56</v>
      </c>
      <c r="J4329" s="5">
        <f t="shared" si="67"/>
        <v>24</v>
      </c>
    </row>
    <row r="4330" spans="1:10" x14ac:dyDescent="0.35">
      <c r="A4330" s="2" t="s">
        <v>8</v>
      </c>
      <c r="B4330" s="2" t="s">
        <v>43</v>
      </c>
      <c r="C4330" s="2" t="s">
        <v>10</v>
      </c>
      <c r="D4330" s="2" t="s">
        <v>321</v>
      </c>
      <c r="E4330" s="3">
        <v>42682</v>
      </c>
      <c r="F4330" s="2" t="s">
        <v>15</v>
      </c>
      <c r="G4330" s="5">
        <v>2</v>
      </c>
      <c r="H4330" s="5">
        <v>17.829999999999998</v>
      </c>
      <c r="I4330" s="5">
        <v>35.659999999999997</v>
      </c>
      <c r="J4330" s="5">
        <f t="shared" si="67"/>
        <v>7</v>
      </c>
    </row>
    <row r="4331" spans="1:10" x14ac:dyDescent="0.35">
      <c r="A4331" s="2" t="s">
        <v>16</v>
      </c>
      <c r="B4331" s="2" t="s">
        <v>25</v>
      </c>
      <c r="C4331" s="2" t="s">
        <v>10</v>
      </c>
      <c r="D4331" s="2" t="s">
        <v>159</v>
      </c>
      <c r="E4331" s="3">
        <v>42682</v>
      </c>
      <c r="F4331" s="2" t="s">
        <v>5</v>
      </c>
      <c r="G4331" s="5">
        <v>8</v>
      </c>
      <c r="H4331" s="5">
        <v>12.42</v>
      </c>
      <c r="I4331" s="5">
        <v>99.36</v>
      </c>
      <c r="J4331" s="5">
        <f t="shared" si="67"/>
        <v>16</v>
      </c>
    </row>
    <row r="4332" spans="1:10" x14ac:dyDescent="0.35">
      <c r="A4332" s="2" t="s">
        <v>2</v>
      </c>
      <c r="B4332" s="2" t="s">
        <v>550</v>
      </c>
      <c r="C4332" s="2" t="s">
        <v>3</v>
      </c>
      <c r="D4332" s="2" t="s">
        <v>338</v>
      </c>
      <c r="E4332" s="3">
        <v>42682</v>
      </c>
      <c r="F4332" s="2" t="s">
        <v>18</v>
      </c>
      <c r="G4332" s="5">
        <v>10</v>
      </c>
      <c r="H4332" s="5">
        <v>53.35</v>
      </c>
      <c r="I4332" s="5">
        <v>533.5</v>
      </c>
      <c r="J4332" s="5">
        <f t="shared" si="67"/>
        <v>60</v>
      </c>
    </row>
    <row r="4333" spans="1:10" x14ac:dyDescent="0.35">
      <c r="A4333" s="2" t="s">
        <v>21</v>
      </c>
      <c r="B4333" s="2" t="s">
        <v>6</v>
      </c>
      <c r="C4333" s="2" t="s">
        <v>3</v>
      </c>
      <c r="D4333" s="2" t="s">
        <v>401</v>
      </c>
      <c r="E4333" s="3">
        <v>42682</v>
      </c>
      <c r="F4333" s="2" t="s">
        <v>12</v>
      </c>
      <c r="G4333" s="5">
        <v>3</v>
      </c>
      <c r="H4333" s="5">
        <v>16.32</v>
      </c>
      <c r="I4333" s="5">
        <v>48.96</v>
      </c>
      <c r="J4333" s="5">
        <f t="shared" si="67"/>
        <v>9</v>
      </c>
    </row>
    <row r="4334" spans="1:10" x14ac:dyDescent="0.35">
      <c r="A4334" s="2" t="s">
        <v>2</v>
      </c>
      <c r="B4334" s="2" t="s">
        <v>6</v>
      </c>
      <c r="C4334" s="2" t="s">
        <v>3</v>
      </c>
      <c r="D4334" s="2" t="s">
        <v>489</v>
      </c>
      <c r="E4334" s="3">
        <v>42682</v>
      </c>
      <c r="F4334" s="2" t="s">
        <v>5</v>
      </c>
      <c r="G4334" s="5">
        <v>2</v>
      </c>
      <c r="H4334" s="5">
        <v>12.42</v>
      </c>
      <c r="I4334" s="5">
        <v>24.84</v>
      </c>
      <c r="J4334" s="5">
        <f t="shared" si="67"/>
        <v>4</v>
      </c>
    </row>
    <row r="4335" spans="1:10" x14ac:dyDescent="0.35">
      <c r="A4335" s="2" t="s">
        <v>2</v>
      </c>
      <c r="B4335" s="2" t="s">
        <v>550</v>
      </c>
      <c r="C4335" s="2" t="s">
        <v>3</v>
      </c>
      <c r="D4335" s="2" t="s">
        <v>36</v>
      </c>
      <c r="E4335" s="3">
        <v>42682</v>
      </c>
      <c r="F4335" s="2" t="s">
        <v>12</v>
      </c>
      <c r="G4335" s="5">
        <v>6</v>
      </c>
      <c r="H4335" s="5">
        <v>16.32</v>
      </c>
      <c r="I4335" s="5">
        <v>97.92</v>
      </c>
      <c r="J4335" s="5">
        <f t="shared" si="67"/>
        <v>18</v>
      </c>
    </row>
    <row r="4336" spans="1:10" x14ac:dyDescent="0.35">
      <c r="A4336" s="2" t="s">
        <v>2</v>
      </c>
      <c r="B4336" s="2" t="s">
        <v>551</v>
      </c>
      <c r="C4336" s="2" t="s">
        <v>3</v>
      </c>
      <c r="D4336" s="2" t="s">
        <v>33</v>
      </c>
      <c r="E4336" s="3">
        <v>42682</v>
      </c>
      <c r="F4336" s="2" t="s">
        <v>5</v>
      </c>
      <c r="G4336" s="5">
        <v>10</v>
      </c>
      <c r="H4336" s="5">
        <v>12.42</v>
      </c>
      <c r="I4336" s="5">
        <v>124.2</v>
      </c>
      <c r="J4336" s="5">
        <f t="shared" si="67"/>
        <v>20</v>
      </c>
    </row>
    <row r="4337" spans="1:10" x14ac:dyDescent="0.35">
      <c r="A4337" s="2" t="s">
        <v>8</v>
      </c>
      <c r="B4337" s="2" t="s">
        <v>9</v>
      </c>
      <c r="C4337" s="2" t="s">
        <v>10</v>
      </c>
      <c r="D4337" s="2" t="s">
        <v>414</v>
      </c>
      <c r="E4337" s="3">
        <v>42682</v>
      </c>
      <c r="F4337" s="2" t="s">
        <v>5</v>
      </c>
      <c r="G4337" s="5">
        <v>5</v>
      </c>
      <c r="H4337" s="5">
        <v>12.42</v>
      </c>
      <c r="I4337" s="5">
        <v>62.1</v>
      </c>
      <c r="J4337" s="5">
        <f t="shared" si="67"/>
        <v>10</v>
      </c>
    </row>
    <row r="4338" spans="1:10" x14ac:dyDescent="0.35">
      <c r="A4338" s="2" t="s">
        <v>21</v>
      </c>
      <c r="B4338" s="2" t="s">
        <v>549</v>
      </c>
      <c r="C4338" s="2" t="s">
        <v>3</v>
      </c>
      <c r="D4338" s="2" t="s">
        <v>127</v>
      </c>
      <c r="E4338" s="3">
        <v>42682</v>
      </c>
      <c r="F4338" s="2" t="s">
        <v>5</v>
      </c>
      <c r="G4338" s="5">
        <v>7</v>
      </c>
      <c r="H4338" s="5">
        <v>12.42</v>
      </c>
      <c r="I4338" s="5">
        <v>86.94</v>
      </c>
      <c r="J4338" s="5">
        <f t="shared" si="67"/>
        <v>14</v>
      </c>
    </row>
    <row r="4339" spans="1:10" x14ac:dyDescent="0.35">
      <c r="A4339" s="2" t="s">
        <v>2</v>
      </c>
      <c r="B4339" s="2" t="s">
        <v>550</v>
      </c>
      <c r="C4339" s="2" t="s">
        <v>3</v>
      </c>
      <c r="D4339" s="2" t="s">
        <v>358</v>
      </c>
      <c r="E4339" s="3">
        <v>42682</v>
      </c>
      <c r="F4339" s="2" t="s">
        <v>12</v>
      </c>
      <c r="G4339" s="5">
        <v>8</v>
      </c>
      <c r="H4339" s="5">
        <v>16.32</v>
      </c>
      <c r="I4339" s="5">
        <v>130.56</v>
      </c>
      <c r="J4339" s="5">
        <f t="shared" si="67"/>
        <v>24</v>
      </c>
    </row>
    <row r="4340" spans="1:10" x14ac:dyDescent="0.35">
      <c r="A4340" s="2" t="s">
        <v>2</v>
      </c>
      <c r="B4340" s="2" t="s">
        <v>6</v>
      </c>
      <c r="C4340" s="2" t="s">
        <v>3</v>
      </c>
      <c r="D4340" s="2" t="s">
        <v>125</v>
      </c>
      <c r="E4340" s="3">
        <v>42682</v>
      </c>
      <c r="F4340" s="2" t="s">
        <v>18</v>
      </c>
      <c r="G4340" s="5">
        <v>8</v>
      </c>
      <c r="H4340" s="5">
        <v>53.35</v>
      </c>
      <c r="I4340" s="5">
        <v>426.8</v>
      </c>
      <c r="J4340" s="5">
        <f t="shared" si="67"/>
        <v>48</v>
      </c>
    </row>
    <row r="4341" spans="1:10" x14ac:dyDescent="0.35">
      <c r="A4341" s="2" t="s">
        <v>37</v>
      </c>
      <c r="B4341" s="2" t="s">
        <v>550</v>
      </c>
      <c r="C4341" s="2" t="s">
        <v>3</v>
      </c>
      <c r="D4341" s="2" t="s">
        <v>397</v>
      </c>
      <c r="E4341" s="3">
        <v>42682</v>
      </c>
      <c r="F4341" s="2" t="s">
        <v>5</v>
      </c>
      <c r="G4341" s="5">
        <v>6</v>
      </c>
      <c r="H4341" s="5">
        <v>12.42</v>
      </c>
      <c r="I4341" s="5">
        <v>74.52</v>
      </c>
      <c r="J4341" s="5">
        <f t="shared" si="67"/>
        <v>12</v>
      </c>
    </row>
    <row r="4342" spans="1:10" x14ac:dyDescent="0.35">
      <c r="A4342" s="2" t="s">
        <v>2</v>
      </c>
      <c r="B4342" s="2" t="s">
        <v>550</v>
      </c>
      <c r="C4342" s="2" t="s">
        <v>3</v>
      </c>
      <c r="D4342" s="2" t="s">
        <v>55</v>
      </c>
      <c r="E4342" s="3">
        <v>42682</v>
      </c>
      <c r="F4342" s="2" t="s">
        <v>5</v>
      </c>
      <c r="G4342" s="5">
        <v>9</v>
      </c>
      <c r="H4342" s="5">
        <v>12.42</v>
      </c>
      <c r="I4342" s="5">
        <v>111.78</v>
      </c>
      <c r="J4342" s="5">
        <f t="shared" si="67"/>
        <v>18</v>
      </c>
    </row>
    <row r="4343" spans="1:10" x14ac:dyDescent="0.35">
      <c r="A4343" s="2" t="s">
        <v>8</v>
      </c>
      <c r="B4343" s="2" t="s">
        <v>9</v>
      </c>
      <c r="C4343" s="2" t="s">
        <v>10</v>
      </c>
      <c r="D4343" s="2" t="s">
        <v>486</v>
      </c>
      <c r="E4343" s="3">
        <v>42682</v>
      </c>
      <c r="F4343" s="2" t="s">
        <v>5</v>
      </c>
      <c r="G4343" s="5">
        <v>9</v>
      </c>
      <c r="H4343" s="5">
        <v>12.42</v>
      </c>
      <c r="I4343" s="5">
        <v>111.78</v>
      </c>
      <c r="J4343" s="5">
        <f t="shared" si="67"/>
        <v>18</v>
      </c>
    </row>
    <row r="4344" spans="1:10" x14ac:dyDescent="0.35">
      <c r="A4344" s="2" t="s">
        <v>2</v>
      </c>
      <c r="B4344" s="2" t="s">
        <v>551</v>
      </c>
      <c r="C4344" s="2" t="s">
        <v>3</v>
      </c>
      <c r="D4344" s="2" t="s">
        <v>481</v>
      </c>
      <c r="E4344" s="3">
        <v>42682</v>
      </c>
      <c r="F4344" s="2" t="s">
        <v>15</v>
      </c>
      <c r="G4344" s="5">
        <v>6</v>
      </c>
      <c r="H4344" s="5">
        <v>17.829999999999998</v>
      </c>
      <c r="I4344" s="5">
        <v>106.97999999999999</v>
      </c>
      <c r="J4344" s="5">
        <f t="shared" si="67"/>
        <v>21</v>
      </c>
    </row>
    <row r="4345" spans="1:10" x14ac:dyDescent="0.35">
      <c r="A4345" s="2" t="s">
        <v>8</v>
      </c>
      <c r="B4345" s="2" t="s">
        <v>112</v>
      </c>
      <c r="C4345" s="2" t="s">
        <v>10</v>
      </c>
      <c r="D4345" s="2" t="s">
        <v>142</v>
      </c>
      <c r="E4345" s="3">
        <v>42682</v>
      </c>
      <c r="F4345" s="2" t="s">
        <v>15</v>
      </c>
      <c r="G4345" s="5">
        <v>10</v>
      </c>
      <c r="H4345" s="5">
        <v>17.829999999999998</v>
      </c>
      <c r="I4345" s="5">
        <v>178.29999999999998</v>
      </c>
      <c r="J4345" s="5">
        <f t="shared" si="67"/>
        <v>35</v>
      </c>
    </row>
    <row r="4346" spans="1:10" x14ac:dyDescent="0.35">
      <c r="A4346" s="2" t="s">
        <v>2</v>
      </c>
      <c r="B4346" s="2" t="s">
        <v>6</v>
      </c>
      <c r="C4346" s="2" t="s">
        <v>3</v>
      </c>
      <c r="D4346" s="2" t="s">
        <v>432</v>
      </c>
      <c r="E4346" s="3">
        <v>42682</v>
      </c>
      <c r="F4346" s="2" t="s">
        <v>5</v>
      </c>
      <c r="G4346" s="5">
        <v>6</v>
      </c>
      <c r="H4346" s="5">
        <v>12.42</v>
      </c>
      <c r="I4346" s="5">
        <v>74.52</v>
      </c>
      <c r="J4346" s="5">
        <f t="shared" si="67"/>
        <v>12</v>
      </c>
    </row>
    <row r="4347" spans="1:10" x14ac:dyDescent="0.35">
      <c r="A4347" s="2" t="s">
        <v>2</v>
      </c>
      <c r="B4347" s="2" t="s">
        <v>551</v>
      </c>
      <c r="C4347" s="2" t="s">
        <v>3</v>
      </c>
      <c r="D4347" s="2" t="s">
        <v>203</v>
      </c>
      <c r="E4347" s="3">
        <v>42682</v>
      </c>
      <c r="F4347" s="2" t="s">
        <v>5</v>
      </c>
      <c r="G4347" s="5">
        <v>5</v>
      </c>
      <c r="H4347" s="5">
        <v>12.42</v>
      </c>
      <c r="I4347" s="5">
        <v>62.1</v>
      </c>
      <c r="J4347" s="5">
        <f t="shared" si="67"/>
        <v>10</v>
      </c>
    </row>
    <row r="4348" spans="1:10" x14ac:dyDescent="0.35">
      <c r="A4348" s="2" t="s">
        <v>8</v>
      </c>
      <c r="B4348" s="2" t="s">
        <v>9</v>
      </c>
      <c r="C4348" s="2" t="s">
        <v>10</v>
      </c>
      <c r="D4348" s="2" t="s">
        <v>412</v>
      </c>
      <c r="E4348" s="3">
        <v>42682</v>
      </c>
      <c r="F4348" s="2" t="s">
        <v>5</v>
      </c>
      <c r="G4348" s="5">
        <v>4</v>
      </c>
      <c r="H4348" s="5">
        <v>12.42</v>
      </c>
      <c r="I4348" s="5">
        <v>49.68</v>
      </c>
      <c r="J4348" s="5">
        <f t="shared" si="67"/>
        <v>8</v>
      </c>
    </row>
    <row r="4349" spans="1:10" x14ac:dyDescent="0.35">
      <c r="A4349" s="2" t="s">
        <v>2</v>
      </c>
      <c r="B4349" s="2" t="s">
        <v>6</v>
      </c>
      <c r="C4349" s="2" t="s">
        <v>3</v>
      </c>
      <c r="D4349" s="2" t="s">
        <v>191</v>
      </c>
      <c r="E4349" s="3">
        <v>42683</v>
      </c>
      <c r="F4349" s="2" t="s">
        <v>15</v>
      </c>
      <c r="G4349" s="5">
        <v>5</v>
      </c>
      <c r="H4349" s="5">
        <v>17.829999999999998</v>
      </c>
      <c r="I4349" s="5">
        <v>89.149999999999991</v>
      </c>
      <c r="J4349" s="5">
        <f t="shared" si="67"/>
        <v>17.5</v>
      </c>
    </row>
    <row r="4350" spans="1:10" x14ac:dyDescent="0.35">
      <c r="A4350" s="2" t="s">
        <v>8</v>
      </c>
      <c r="B4350" s="2" t="s">
        <v>25</v>
      </c>
      <c r="C4350" s="2" t="s">
        <v>10</v>
      </c>
      <c r="D4350" s="2" t="s">
        <v>516</v>
      </c>
      <c r="E4350" s="3">
        <v>42683</v>
      </c>
      <c r="F4350" s="2" t="s">
        <v>18</v>
      </c>
      <c r="G4350" s="5">
        <v>1</v>
      </c>
      <c r="H4350" s="5">
        <v>53.35</v>
      </c>
      <c r="I4350" s="5">
        <v>53.35</v>
      </c>
      <c r="J4350" s="5">
        <f t="shared" si="67"/>
        <v>6</v>
      </c>
    </row>
    <row r="4351" spans="1:10" x14ac:dyDescent="0.35">
      <c r="A4351" s="2" t="s">
        <v>16</v>
      </c>
      <c r="B4351" s="2" t="s">
        <v>25</v>
      </c>
      <c r="C4351" s="2" t="s">
        <v>10</v>
      </c>
      <c r="D4351" s="2" t="s">
        <v>498</v>
      </c>
      <c r="E4351" s="3">
        <v>42683</v>
      </c>
      <c r="F4351" s="2" t="s">
        <v>5</v>
      </c>
      <c r="G4351" s="5">
        <v>4</v>
      </c>
      <c r="H4351" s="5">
        <v>12.42</v>
      </c>
      <c r="I4351" s="5">
        <v>49.68</v>
      </c>
      <c r="J4351" s="5">
        <f t="shared" si="67"/>
        <v>8</v>
      </c>
    </row>
    <row r="4352" spans="1:10" x14ac:dyDescent="0.35">
      <c r="A4352" s="2" t="s">
        <v>8</v>
      </c>
      <c r="B4352" s="2" t="s">
        <v>9</v>
      </c>
      <c r="C4352" s="2" t="s">
        <v>10</v>
      </c>
      <c r="D4352" s="2" t="s">
        <v>148</v>
      </c>
      <c r="E4352" s="3">
        <v>42683</v>
      </c>
      <c r="F4352" s="2" t="s">
        <v>12</v>
      </c>
      <c r="G4352" s="5">
        <v>6</v>
      </c>
      <c r="H4352" s="5">
        <v>16.32</v>
      </c>
      <c r="I4352" s="5">
        <v>97.92</v>
      </c>
      <c r="J4352" s="5">
        <f t="shared" si="67"/>
        <v>18</v>
      </c>
    </row>
    <row r="4353" spans="1:10" x14ac:dyDescent="0.35">
      <c r="A4353" s="2" t="s">
        <v>8</v>
      </c>
      <c r="B4353" s="2" t="s">
        <v>9</v>
      </c>
      <c r="C4353" s="2" t="s">
        <v>10</v>
      </c>
      <c r="D4353" s="2" t="s">
        <v>405</v>
      </c>
      <c r="E4353" s="3">
        <v>42683</v>
      </c>
      <c r="F4353" s="2" t="s">
        <v>5</v>
      </c>
      <c r="G4353" s="5">
        <v>9</v>
      </c>
      <c r="H4353" s="5">
        <v>12.42</v>
      </c>
      <c r="I4353" s="5">
        <v>111.78</v>
      </c>
      <c r="J4353" s="5">
        <f t="shared" si="67"/>
        <v>18</v>
      </c>
    </row>
    <row r="4354" spans="1:10" x14ac:dyDescent="0.35">
      <c r="A4354" s="2" t="s">
        <v>2</v>
      </c>
      <c r="B4354" s="2" t="s">
        <v>551</v>
      </c>
      <c r="C4354" s="2" t="s">
        <v>3</v>
      </c>
      <c r="D4354" s="2" t="s">
        <v>78</v>
      </c>
      <c r="E4354" s="3">
        <v>42683</v>
      </c>
      <c r="F4354" s="2" t="s">
        <v>18</v>
      </c>
      <c r="G4354" s="5">
        <v>3</v>
      </c>
      <c r="H4354" s="5">
        <v>53.35</v>
      </c>
      <c r="I4354" s="5">
        <v>160.05000000000001</v>
      </c>
      <c r="J4354" s="5">
        <f t="shared" si="67"/>
        <v>18</v>
      </c>
    </row>
    <row r="4355" spans="1:10" x14ac:dyDescent="0.35">
      <c r="A4355" s="2" t="s">
        <v>16</v>
      </c>
      <c r="B4355" s="2" t="s">
        <v>9</v>
      </c>
      <c r="C4355" s="2" t="s">
        <v>10</v>
      </c>
      <c r="D4355" s="2" t="s">
        <v>11</v>
      </c>
      <c r="E4355" s="3">
        <v>42683</v>
      </c>
      <c r="F4355" s="2" t="s">
        <v>5</v>
      </c>
      <c r="G4355" s="5">
        <v>9</v>
      </c>
      <c r="H4355" s="5">
        <v>12.42</v>
      </c>
      <c r="I4355" s="5">
        <v>111.78</v>
      </c>
      <c r="J4355" s="5">
        <f t="shared" ref="J4355:J4418" si="68">IF(F4355="Junk",G4355*2,IF(F4355="Stuff",G4355*3,IF(F4355="Things",G4355*3.5,G4355*6)))</f>
        <v>18</v>
      </c>
    </row>
    <row r="4356" spans="1:10" x14ac:dyDescent="0.35">
      <c r="A4356" s="2" t="s">
        <v>8</v>
      </c>
      <c r="B4356" s="2" t="s">
        <v>9</v>
      </c>
      <c r="C4356" s="2" t="s">
        <v>10</v>
      </c>
      <c r="D4356" s="2" t="s">
        <v>426</v>
      </c>
      <c r="E4356" s="3">
        <v>42683</v>
      </c>
      <c r="F4356" s="2" t="s">
        <v>12</v>
      </c>
      <c r="G4356" s="5">
        <v>6</v>
      </c>
      <c r="H4356" s="5">
        <v>16.32</v>
      </c>
      <c r="I4356" s="5">
        <v>97.92</v>
      </c>
      <c r="J4356" s="5">
        <f t="shared" si="68"/>
        <v>18</v>
      </c>
    </row>
    <row r="4357" spans="1:10" x14ac:dyDescent="0.35">
      <c r="A4357" s="2" t="s">
        <v>16</v>
      </c>
      <c r="B4357" s="2" t="s">
        <v>9</v>
      </c>
      <c r="C4357" s="2" t="s">
        <v>10</v>
      </c>
      <c r="D4357" s="2" t="s">
        <v>483</v>
      </c>
      <c r="E4357" s="3">
        <v>42683</v>
      </c>
      <c r="F4357" s="2" t="s">
        <v>5</v>
      </c>
      <c r="G4357" s="5">
        <v>6</v>
      </c>
      <c r="H4357" s="5">
        <v>12.42</v>
      </c>
      <c r="I4357" s="5">
        <v>74.52</v>
      </c>
      <c r="J4357" s="5">
        <f t="shared" si="68"/>
        <v>12</v>
      </c>
    </row>
    <row r="4358" spans="1:10" x14ac:dyDescent="0.35">
      <c r="A4358" s="2" t="s">
        <v>2</v>
      </c>
      <c r="B4358" s="2" t="s">
        <v>551</v>
      </c>
      <c r="C4358" s="2" t="s">
        <v>3</v>
      </c>
      <c r="D4358" s="2" t="s">
        <v>413</v>
      </c>
      <c r="E4358" s="3">
        <v>42683</v>
      </c>
      <c r="F4358" s="2" t="s">
        <v>12</v>
      </c>
      <c r="G4358" s="5">
        <v>2</v>
      </c>
      <c r="H4358" s="5">
        <v>16.32</v>
      </c>
      <c r="I4358" s="5">
        <v>32.64</v>
      </c>
      <c r="J4358" s="5">
        <f t="shared" si="68"/>
        <v>6</v>
      </c>
    </row>
    <row r="4359" spans="1:10" x14ac:dyDescent="0.35">
      <c r="A4359" s="2" t="s">
        <v>16</v>
      </c>
      <c r="B4359" s="2" t="s">
        <v>9</v>
      </c>
      <c r="C4359" s="2" t="s">
        <v>10</v>
      </c>
      <c r="D4359" s="2" t="s">
        <v>478</v>
      </c>
      <c r="E4359" s="3">
        <v>42683</v>
      </c>
      <c r="F4359" s="2" t="s">
        <v>5</v>
      </c>
      <c r="G4359" s="5">
        <v>7</v>
      </c>
      <c r="H4359" s="5">
        <v>12.42</v>
      </c>
      <c r="I4359" s="5">
        <v>86.94</v>
      </c>
      <c r="J4359" s="5">
        <f t="shared" si="68"/>
        <v>14</v>
      </c>
    </row>
    <row r="4360" spans="1:10" x14ac:dyDescent="0.35">
      <c r="A4360" s="2" t="s">
        <v>16</v>
      </c>
      <c r="B4360" s="2" t="s">
        <v>9</v>
      </c>
      <c r="C4360" s="2" t="s">
        <v>10</v>
      </c>
      <c r="D4360" s="2" t="s">
        <v>164</v>
      </c>
      <c r="E4360" s="3">
        <v>42683</v>
      </c>
      <c r="F4360" s="2" t="s">
        <v>15</v>
      </c>
      <c r="G4360" s="5">
        <v>8</v>
      </c>
      <c r="H4360" s="5">
        <v>17.829999999999998</v>
      </c>
      <c r="I4360" s="5">
        <v>142.63999999999999</v>
      </c>
      <c r="J4360" s="5">
        <f t="shared" si="68"/>
        <v>28</v>
      </c>
    </row>
    <row r="4361" spans="1:10" x14ac:dyDescent="0.35">
      <c r="A4361" s="2" t="s">
        <v>21</v>
      </c>
      <c r="B4361" s="2" t="s">
        <v>551</v>
      </c>
      <c r="C4361" s="2" t="s">
        <v>3</v>
      </c>
      <c r="D4361" s="2" t="s">
        <v>53</v>
      </c>
      <c r="E4361" s="3">
        <v>42683</v>
      </c>
      <c r="F4361" s="2" t="s">
        <v>5</v>
      </c>
      <c r="G4361" s="5">
        <v>7</v>
      </c>
      <c r="H4361" s="5">
        <v>12.42</v>
      </c>
      <c r="I4361" s="5">
        <v>86.94</v>
      </c>
      <c r="J4361" s="5">
        <f t="shared" si="68"/>
        <v>14</v>
      </c>
    </row>
    <row r="4362" spans="1:10" x14ac:dyDescent="0.35">
      <c r="A4362" s="2" t="s">
        <v>16</v>
      </c>
      <c r="B4362" s="2" t="s">
        <v>9</v>
      </c>
      <c r="C4362" s="2" t="s">
        <v>10</v>
      </c>
      <c r="D4362" s="2" t="s">
        <v>426</v>
      </c>
      <c r="E4362" s="3">
        <v>42683</v>
      </c>
      <c r="F4362" s="2" t="s">
        <v>5</v>
      </c>
      <c r="G4362" s="5">
        <v>3</v>
      </c>
      <c r="H4362" s="5">
        <v>12.42</v>
      </c>
      <c r="I4362" s="5">
        <v>37.26</v>
      </c>
      <c r="J4362" s="5">
        <f t="shared" si="68"/>
        <v>6</v>
      </c>
    </row>
    <row r="4363" spans="1:10" x14ac:dyDescent="0.35">
      <c r="A4363" s="2" t="s">
        <v>2</v>
      </c>
      <c r="B4363" s="2" t="s">
        <v>551</v>
      </c>
      <c r="C4363" s="2" t="s">
        <v>3</v>
      </c>
      <c r="D4363" s="2" t="s">
        <v>77</v>
      </c>
      <c r="E4363" s="3">
        <v>42683</v>
      </c>
      <c r="F4363" s="2" t="s">
        <v>5</v>
      </c>
      <c r="G4363" s="5">
        <v>7</v>
      </c>
      <c r="H4363" s="5">
        <v>12.42</v>
      </c>
      <c r="I4363" s="5">
        <v>86.94</v>
      </c>
      <c r="J4363" s="5">
        <f t="shared" si="68"/>
        <v>14</v>
      </c>
    </row>
    <row r="4364" spans="1:10" x14ac:dyDescent="0.35">
      <c r="A4364" s="2" t="s">
        <v>2</v>
      </c>
      <c r="B4364" s="2" t="s">
        <v>550</v>
      </c>
      <c r="C4364" s="2" t="s">
        <v>3</v>
      </c>
      <c r="D4364" s="2" t="s">
        <v>49</v>
      </c>
      <c r="E4364" s="3">
        <v>42684</v>
      </c>
      <c r="F4364" s="2" t="s">
        <v>12</v>
      </c>
      <c r="G4364" s="5">
        <v>9</v>
      </c>
      <c r="H4364" s="5">
        <v>16.32</v>
      </c>
      <c r="I4364" s="5">
        <v>146.88</v>
      </c>
      <c r="J4364" s="5">
        <f t="shared" si="68"/>
        <v>27</v>
      </c>
    </row>
    <row r="4365" spans="1:10" x14ac:dyDescent="0.35">
      <c r="A4365" s="2" t="s">
        <v>8</v>
      </c>
      <c r="B4365" s="2" t="s">
        <v>9</v>
      </c>
      <c r="C4365" s="2" t="s">
        <v>10</v>
      </c>
      <c r="D4365" s="2" t="s">
        <v>414</v>
      </c>
      <c r="E4365" s="3">
        <v>42684</v>
      </c>
      <c r="F4365" s="2" t="s">
        <v>5</v>
      </c>
      <c r="G4365" s="5">
        <v>8</v>
      </c>
      <c r="H4365" s="5">
        <v>12.42</v>
      </c>
      <c r="I4365" s="5">
        <v>99.36</v>
      </c>
      <c r="J4365" s="5">
        <f t="shared" si="68"/>
        <v>16</v>
      </c>
    </row>
    <row r="4366" spans="1:10" x14ac:dyDescent="0.35">
      <c r="A4366" s="2" t="s">
        <v>16</v>
      </c>
      <c r="B4366" s="2" t="s">
        <v>112</v>
      </c>
      <c r="C4366" s="2" t="s">
        <v>10</v>
      </c>
      <c r="D4366" s="2" t="s">
        <v>113</v>
      </c>
      <c r="E4366" s="3">
        <v>42684</v>
      </c>
      <c r="F4366" s="2" t="s">
        <v>15</v>
      </c>
      <c r="G4366" s="5">
        <v>10</v>
      </c>
      <c r="H4366" s="5">
        <v>17.829999999999998</v>
      </c>
      <c r="I4366" s="5">
        <v>178.29999999999998</v>
      </c>
      <c r="J4366" s="5">
        <f t="shared" si="68"/>
        <v>35</v>
      </c>
    </row>
    <row r="4367" spans="1:10" x14ac:dyDescent="0.35">
      <c r="A4367" s="2" t="s">
        <v>2</v>
      </c>
      <c r="B4367" s="2" t="s">
        <v>6</v>
      </c>
      <c r="C4367" s="2" t="s">
        <v>3</v>
      </c>
      <c r="D4367" s="2" t="s">
        <v>246</v>
      </c>
      <c r="E4367" s="3">
        <v>42684</v>
      </c>
      <c r="F4367" s="2" t="s">
        <v>12</v>
      </c>
      <c r="G4367" s="5">
        <v>3</v>
      </c>
      <c r="H4367" s="5">
        <v>16.32</v>
      </c>
      <c r="I4367" s="5">
        <v>48.96</v>
      </c>
      <c r="J4367" s="5">
        <f t="shared" si="68"/>
        <v>9</v>
      </c>
    </row>
    <row r="4368" spans="1:10" x14ac:dyDescent="0.35">
      <c r="A4368" s="2" t="s">
        <v>2</v>
      </c>
      <c r="B4368" s="2" t="s">
        <v>6</v>
      </c>
      <c r="C4368" s="2" t="s">
        <v>3</v>
      </c>
      <c r="D4368" s="2" t="s">
        <v>407</v>
      </c>
      <c r="E4368" s="3">
        <v>42684</v>
      </c>
      <c r="F4368" s="2" t="s">
        <v>15</v>
      </c>
      <c r="G4368" s="5">
        <v>7</v>
      </c>
      <c r="H4368" s="5">
        <v>17.829999999999998</v>
      </c>
      <c r="I4368" s="5">
        <v>124.80999999999999</v>
      </c>
      <c r="J4368" s="5">
        <f t="shared" si="68"/>
        <v>24.5</v>
      </c>
    </row>
    <row r="4369" spans="1:10" x14ac:dyDescent="0.35">
      <c r="A4369" s="2" t="s">
        <v>8</v>
      </c>
      <c r="B4369" s="2" t="s">
        <v>9</v>
      </c>
      <c r="C4369" s="2" t="s">
        <v>10</v>
      </c>
      <c r="D4369" s="2" t="s">
        <v>493</v>
      </c>
      <c r="E4369" s="3">
        <v>42684</v>
      </c>
      <c r="F4369" s="2" t="s">
        <v>18</v>
      </c>
      <c r="G4369" s="5">
        <v>7</v>
      </c>
      <c r="H4369" s="5">
        <v>53.35</v>
      </c>
      <c r="I4369" s="5">
        <v>373.45</v>
      </c>
      <c r="J4369" s="5">
        <f t="shared" si="68"/>
        <v>42</v>
      </c>
    </row>
    <row r="4370" spans="1:10" x14ac:dyDescent="0.35">
      <c r="A4370" s="2" t="s">
        <v>21</v>
      </c>
      <c r="B4370" s="2" t="s">
        <v>551</v>
      </c>
      <c r="C4370" s="2" t="s">
        <v>3</v>
      </c>
      <c r="D4370" s="2" t="s">
        <v>53</v>
      </c>
      <c r="E4370" s="3">
        <v>42684</v>
      </c>
      <c r="F4370" s="2" t="s">
        <v>18</v>
      </c>
      <c r="G4370" s="5">
        <v>5</v>
      </c>
      <c r="H4370" s="5">
        <v>53.35</v>
      </c>
      <c r="I4370" s="5">
        <v>266.75</v>
      </c>
      <c r="J4370" s="5">
        <f t="shared" si="68"/>
        <v>30</v>
      </c>
    </row>
    <row r="4371" spans="1:10" x14ac:dyDescent="0.35">
      <c r="A4371" s="2" t="s">
        <v>8</v>
      </c>
      <c r="B4371" s="2" t="s">
        <v>43</v>
      </c>
      <c r="C4371" s="2" t="s">
        <v>10</v>
      </c>
      <c r="D4371" s="2" t="s">
        <v>76</v>
      </c>
      <c r="E4371" s="3">
        <v>42684</v>
      </c>
      <c r="F4371" s="2" t="s">
        <v>5</v>
      </c>
      <c r="G4371" s="5">
        <v>2</v>
      </c>
      <c r="H4371" s="5">
        <v>12.42</v>
      </c>
      <c r="I4371" s="5">
        <v>24.84</v>
      </c>
      <c r="J4371" s="5">
        <f t="shared" si="68"/>
        <v>4</v>
      </c>
    </row>
    <row r="4372" spans="1:10" x14ac:dyDescent="0.35">
      <c r="A4372" s="2" t="s">
        <v>37</v>
      </c>
      <c r="B4372" s="2" t="s">
        <v>551</v>
      </c>
      <c r="C4372" s="2" t="s">
        <v>3</v>
      </c>
      <c r="D4372" s="2" t="s">
        <v>345</v>
      </c>
      <c r="E4372" s="3">
        <v>42684</v>
      </c>
      <c r="F4372" s="2" t="s">
        <v>5</v>
      </c>
      <c r="G4372" s="5">
        <v>1</v>
      </c>
      <c r="H4372" s="5">
        <v>12.42</v>
      </c>
      <c r="I4372" s="5">
        <v>12.42</v>
      </c>
      <c r="J4372" s="5">
        <f t="shared" si="68"/>
        <v>2</v>
      </c>
    </row>
    <row r="4373" spans="1:10" x14ac:dyDescent="0.35">
      <c r="A4373" s="2" t="s">
        <v>2</v>
      </c>
      <c r="B4373" s="2" t="s">
        <v>6</v>
      </c>
      <c r="C4373" s="2" t="s">
        <v>3</v>
      </c>
      <c r="D4373" s="2" t="s">
        <v>369</v>
      </c>
      <c r="E4373" s="3">
        <v>42684</v>
      </c>
      <c r="F4373" s="2" t="s">
        <v>15</v>
      </c>
      <c r="G4373" s="5">
        <v>1</v>
      </c>
      <c r="H4373" s="5">
        <v>17.829999999999998</v>
      </c>
      <c r="I4373" s="5">
        <v>17.829999999999998</v>
      </c>
      <c r="J4373" s="5">
        <f t="shared" si="68"/>
        <v>3.5</v>
      </c>
    </row>
    <row r="4374" spans="1:10" x14ac:dyDescent="0.35">
      <c r="A4374" s="2" t="s">
        <v>37</v>
      </c>
      <c r="B4374" s="2" t="s">
        <v>551</v>
      </c>
      <c r="C4374" s="2" t="s">
        <v>3</v>
      </c>
      <c r="D4374" s="2" t="s">
        <v>24</v>
      </c>
      <c r="E4374" s="3">
        <v>42684</v>
      </c>
      <c r="F4374" s="2" t="s">
        <v>5</v>
      </c>
      <c r="G4374" s="5">
        <v>7</v>
      </c>
      <c r="H4374" s="5">
        <v>12.42</v>
      </c>
      <c r="I4374" s="5">
        <v>86.94</v>
      </c>
      <c r="J4374" s="5">
        <f t="shared" si="68"/>
        <v>14</v>
      </c>
    </row>
    <row r="4375" spans="1:10" x14ac:dyDescent="0.35">
      <c r="A4375" s="2" t="s">
        <v>21</v>
      </c>
      <c r="B4375" s="2" t="s">
        <v>550</v>
      </c>
      <c r="C4375" s="2" t="s">
        <v>3</v>
      </c>
      <c r="D4375" s="2" t="s">
        <v>508</v>
      </c>
      <c r="E4375" s="3">
        <v>42684</v>
      </c>
      <c r="F4375" s="2" t="s">
        <v>5</v>
      </c>
      <c r="G4375" s="5">
        <v>2</v>
      </c>
      <c r="H4375" s="5">
        <v>12.42</v>
      </c>
      <c r="I4375" s="5">
        <v>24.84</v>
      </c>
      <c r="J4375" s="5">
        <f t="shared" si="68"/>
        <v>4</v>
      </c>
    </row>
    <row r="4376" spans="1:10" x14ac:dyDescent="0.35">
      <c r="A4376" s="2" t="s">
        <v>16</v>
      </c>
      <c r="B4376" s="2" t="s">
        <v>9</v>
      </c>
      <c r="C4376" s="2" t="s">
        <v>10</v>
      </c>
      <c r="D4376" s="2" t="s">
        <v>220</v>
      </c>
      <c r="E4376" s="3">
        <v>42684</v>
      </c>
      <c r="F4376" s="2" t="s">
        <v>5</v>
      </c>
      <c r="G4376" s="5">
        <v>1</v>
      </c>
      <c r="H4376" s="5">
        <v>12.42</v>
      </c>
      <c r="I4376" s="5">
        <v>12.42</v>
      </c>
      <c r="J4376" s="5">
        <f t="shared" si="68"/>
        <v>2</v>
      </c>
    </row>
    <row r="4377" spans="1:10" x14ac:dyDescent="0.35">
      <c r="A4377" s="2" t="s">
        <v>2</v>
      </c>
      <c r="B4377" s="2" t="s">
        <v>551</v>
      </c>
      <c r="C4377" s="2" t="s">
        <v>3</v>
      </c>
      <c r="D4377" s="2" t="s">
        <v>176</v>
      </c>
      <c r="E4377" s="3">
        <v>42684</v>
      </c>
      <c r="F4377" s="2" t="s">
        <v>12</v>
      </c>
      <c r="G4377" s="5">
        <v>2</v>
      </c>
      <c r="H4377" s="5">
        <v>16.32</v>
      </c>
      <c r="I4377" s="5">
        <v>32.64</v>
      </c>
      <c r="J4377" s="5">
        <f t="shared" si="68"/>
        <v>6</v>
      </c>
    </row>
    <row r="4378" spans="1:10" x14ac:dyDescent="0.35">
      <c r="A4378" s="2" t="s">
        <v>16</v>
      </c>
      <c r="B4378" s="2" t="s">
        <v>25</v>
      </c>
      <c r="C4378" s="2" t="s">
        <v>10</v>
      </c>
      <c r="D4378" s="2" t="s">
        <v>122</v>
      </c>
      <c r="E4378" s="3">
        <v>42684</v>
      </c>
      <c r="F4378" s="2" t="s">
        <v>5</v>
      </c>
      <c r="G4378" s="5">
        <v>3</v>
      </c>
      <c r="H4378" s="5">
        <v>12.42</v>
      </c>
      <c r="I4378" s="5">
        <v>37.26</v>
      </c>
      <c r="J4378" s="5">
        <f t="shared" si="68"/>
        <v>6</v>
      </c>
    </row>
    <row r="4379" spans="1:10" x14ac:dyDescent="0.35">
      <c r="A4379" s="2" t="s">
        <v>16</v>
      </c>
      <c r="B4379" s="2" t="s">
        <v>25</v>
      </c>
      <c r="C4379" s="2" t="s">
        <v>10</v>
      </c>
      <c r="D4379" s="2" t="s">
        <v>122</v>
      </c>
      <c r="E4379" s="3">
        <v>42684</v>
      </c>
      <c r="F4379" s="2" t="s">
        <v>12</v>
      </c>
      <c r="G4379" s="5">
        <v>10</v>
      </c>
      <c r="H4379" s="5">
        <v>16.32</v>
      </c>
      <c r="I4379" s="5">
        <v>163.19999999999999</v>
      </c>
      <c r="J4379" s="5">
        <f t="shared" si="68"/>
        <v>30</v>
      </c>
    </row>
    <row r="4380" spans="1:10" x14ac:dyDescent="0.35">
      <c r="A4380" s="2" t="s">
        <v>21</v>
      </c>
      <c r="B4380" s="2" t="s">
        <v>550</v>
      </c>
      <c r="C4380" s="2" t="s">
        <v>3</v>
      </c>
      <c r="D4380" s="2" t="s">
        <v>461</v>
      </c>
      <c r="E4380" s="3">
        <v>42684</v>
      </c>
      <c r="F4380" s="2" t="s">
        <v>5</v>
      </c>
      <c r="G4380" s="5">
        <v>3</v>
      </c>
      <c r="H4380" s="5">
        <v>12.42</v>
      </c>
      <c r="I4380" s="5">
        <v>37.26</v>
      </c>
      <c r="J4380" s="5">
        <f t="shared" si="68"/>
        <v>6</v>
      </c>
    </row>
    <row r="4381" spans="1:10" x14ac:dyDescent="0.35">
      <c r="A4381" s="2" t="s">
        <v>8</v>
      </c>
      <c r="B4381" s="2" t="s">
        <v>43</v>
      </c>
      <c r="C4381" s="2" t="s">
        <v>10</v>
      </c>
      <c r="D4381" s="2" t="s">
        <v>52</v>
      </c>
      <c r="E4381" s="3">
        <v>42684</v>
      </c>
      <c r="F4381" s="2" t="s">
        <v>12</v>
      </c>
      <c r="G4381" s="5">
        <v>8</v>
      </c>
      <c r="H4381" s="5">
        <v>16.32</v>
      </c>
      <c r="I4381" s="5">
        <v>130.56</v>
      </c>
      <c r="J4381" s="5">
        <f t="shared" si="68"/>
        <v>24</v>
      </c>
    </row>
    <row r="4382" spans="1:10" x14ac:dyDescent="0.35">
      <c r="A4382" s="2" t="s">
        <v>21</v>
      </c>
      <c r="B4382" s="2" t="s">
        <v>551</v>
      </c>
      <c r="C4382" s="2" t="s">
        <v>3</v>
      </c>
      <c r="D4382" s="2" t="s">
        <v>33</v>
      </c>
      <c r="E4382" s="3">
        <v>42685</v>
      </c>
      <c r="F4382" s="2" t="s">
        <v>5</v>
      </c>
      <c r="G4382" s="5">
        <v>5</v>
      </c>
      <c r="H4382" s="5">
        <v>12.42</v>
      </c>
      <c r="I4382" s="5">
        <v>62.1</v>
      </c>
      <c r="J4382" s="5">
        <f t="shared" si="68"/>
        <v>10</v>
      </c>
    </row>
    <row r="4383" spans="1:10" x14ac:dyDescent="0.35">
      <c r="A4383" s="2" t="s">
        <v>37</v>
      </c>
      <c r="B4383" s="2" t="s">
        <v>551</v>
      </c>
      <c r="C4383" s="2" t="s">
        <v>3</v>
      </c>
      <c r="D4383" s="2" t="s">
        <v>399</v>
      </c>
      <c r="E4383" s="3">
        <v>42685</v>
      </c>
      <c r="F4383" s="2" t="s">
        <v>5</v>
      </c>
      <c r="G4383" s="5">
        <v>10</v>
      </c>
      <c r="H4383" s="5">
        <v>12.42</v>
      </c>
      <c r="I4383" s="5">
        <v>124.2</v>
      </c>
      <c r="J4383" s="5">
        <f t="shared" si="68"/>
        <v>20</v>
      </c>
    </row>
    <row r="4384" spans="1:10" x14ac:dyDescent="0.35">
      <c r="A4384" s="2" t="s">
        <v>8</v>
      </c>
      <c r="B4384" s="2" t="s">
        <v>112</v>
      </c>
      <c r="C4384" s="2" t="s">
        <v>10</v>
      </c>
      <c r="D4384" s="2" t="s">
        <v>540</v>
      </c>
      <c r="E4384" s="3">
        <v>42685</v>
      </c>
      <c r="F4384" s="2" t="s">
        <v>5</v>
      </c>
      <c r="G4384" s="5">
        <v>10</v>
      </c>
      <c r="H4384" s="5">
        <v>12.42</v>
      </c>
      <c r="I4384" s="5">
        <v>124.2</v>
      </c>
      <c r="J4384" s="5">
        <f t="shared" si="68"/>
        <v>20</v>
      </c>
    </row>
    <row r="4385" spans="1:10" x14ac:dyDescent="0.35">
      <c r="A4385" s="2" t="s">
        <v>2</v>
      </c>
      <c r="B4385" s="2" t="s">
        <v>551</v>
      </c>
      <c r="C4385" s="2" t="s">
        <v>3</v>
      </c>
      <c r="D4385" s="2" t="s">
        <v>430</v>
      </c>
      <c r="E4385" s="3">
        <v>42685</v>
      </c>
      <c r="F4385" s="2" t="s">
        <v>5</v>
      </c>
      <c r="G4385" s="5">
        <v>2</v>
      </c>
      <c r="H4385" s="5">
        <v>12.42</v>
      </c>
      <c r="I4385" s="5">
        <v>24.84</v>
      </c>
      <c r="J4385" s="5">
        <f t="shared" si="68"/>
        <v>4</v>
      </c>
    </row>
    <row r="4386" spans="1:10" x14ac:dyDescent="0.35">
      <c r="A4386" s="2" t="s">
        <v>2</v>
      </c>
      <c r="B4386" s="2" t="s">
        <v>6</v>
      </c>
      <c r="C4386" s="2" t="s">
        <v>3</v>
      </c>
      <c r="D4386" s="2" t="s">
        <v>519</v>
      </c>
      <c r="E4386" s="3">
        <v>42685</v>
      </c>
      <c r="F4386" s="2" t="s">
        <v>18</v>
      </c>
      <c r="G4386" s="5">
        <v>7</v>
      </c>
      <c r="H4386" s="5">
        <v>53.35</v>
      </c>
      <c r="I4386" s="5">
        <v>373.45</v>
      </c>
      <c r="J4386" s="5">
        <f t="shared" si="68"/>
        <v>42</v>
      </c>
    </row>
    <row r="4387" spans="1:10" x14ac:dyDescent="0.35">
      <c r="A4387" s="2" t="s">
        <v>8</v>
      </c>
      <c r="B4387" s="2" t="s">
        <v>9</v>
      </c>
      <c r="C4387" s="2" t="s">
        <v>10</v>
      </c>
      <c r="D4387" s="2" t="s">
        <v>243</v>
      </c>
      <c r="E4387" s="3">
        <v>42685</v>
      </c>
      <c r="F4387" s="2" t="s">
        <v>15</v>
      </c>
      <c r="G4387" s="5">
        <v>9</v>
      </c>
      <c r="H4387" s="5">
        <v>17.829999999999998</v>
      </c>
      <c r="I4387" s="5">
        <v>160.46999999999997</v>
      </c>
      <c r="J4387" s="5">
        <f t="shared" si="68"/>
        <v>31.5</v>
      </c>
    </row>
    <row r="4388" spans="1:10" x14ac:dyDescent="0.35">
      <c r="A4388" s="2" t="s">
        <v>37</v>
      </c>
      <c r="B4388" s="2" t="s">
        <v>6</v>
      </c>
      <c r="C4388" s="2" t="s">
        <v>3</v>
      </c>
      <c r="D4388" s="2" t="s">
        <v>442</v>
      </c>
      <c r="E4388" s="3">
        <v>42685</v>
      </c>
      <c r="F4388" s="2" t="s">
        <v>5</v>
      </c>
      <c r="G4388" s="5">
        <v>4</v>
      </c>
      <c r="H4388" s="5">
        <v>12.42</v>
      </c>
      <c r="I4388" s="5">
        <v>49.68</v>
      </c>
      <c r="J4388" s="5">
        <f t="shared" si="68"/>
        <v>8</v>
      </c>
    </row>
    <row r="4389" spans="1:10" x14ac:dyDescent="0.35">
      <c r="A4389" s="2" t="s">
        <v>8</v>
      </c>
      <c r="B4389" s="2" t="s">
        <v>25</v>
      </c>
      <c r="C4389" s="2" t="s">
        <v>10</v>
      </c>
      <c r="D4389" s="2" t="s">
        <v>501</v>
      </c>
      <c r="E4389" s="3">
        <v>42685</v>
      </c>
      <c r="F4389" s="2" t="s">
        <v>18</v>
      </c>
      <c r="G4389" s="5">
        <v>7</v>
      </c>
      <c r="H4389" s="5">
        <v>53.35</v>
      </c>
      <c r="I4389" s="5">
        <v>373.45</v>
      </c>
      <c r="J4389" s="5">
        <f t="shared" si="68"/>
        <v>42</v>
      </c>
    </row>
    <row r="4390" spans="1:10" x14ac:dyDescent="0.35">
      <c r="A4390" s="2" t="s">
        <v>16</v>
      </c>
      <c r="B4390" s="2" t="s">
        <v>43</v>
      </c>
      <c r="C4390" s="2" t="s">
        <v>10</v>
      </c>
      <c r="D4390" s="2" t="s">
        <v>537</v>
      </c>
      <c r="E4390" s="3">
        <v>42685</v>
      </c>
      <c r="F4390" s="2" t="s">
        <v>5</v>
      </c>
      <c r="G4390" s="5">
        <v>9</v>
      </c>
      <c r="H4390" s="5">
        <v>12.42</v>
      </c>
      <c r="I4390" s="5">
        <v>111.78</v>
      </c>
      <c r="J4390" s="5">
        <f t="shared" si="68"/>
        <v>18</v>
      </c>
    </row>
    <row r="4391" spans="1:10" x14ac:dyDescent="0.35">
      <c r="A4391" s="2" t="s">
        <v>8</v>
      </c>
      <c r="B4391" s="2" t="s">
        <v>43</v>
      </c>
      <c r="C4391" s="2" t="s">
        <v>10</v>
      </c>
      <c r="D4391" s="2" t="s">
        <v>321</v>
      </c>
      <c r="E4391" s="3">
        <v>42685</v>
      </c>
      <c r="F4391" s="2" t="s">
        <v>5</v>
      </c>
      <c r="G4391" s="5">
        <v>10</v>
      </c>
      <c r="H4391" s="5">
        <v>12.42</v>
      </c>
      <c r="I4391" s="5">
        <v>124.2</v>
      </c>
      <c r="J4391" s="5">
        <f t="shared" si="68"/>
        <v>20</v>
      </c>
    </row>
    <row r="4392" spans="1:10" x14ac:dyDescent="0.35">
      <c r="A4392" s="2" t="s">
        <v>8</v>
      </c>
      <c r="B4392" s="2" t="s">
        <v>43</v>
      </c>
      <c r="C4392" s="2" t="s">
        <v>10</v>
      </c>
      <c r="D4392" s="2" t="s">
        <v>141</v>
      </c>
      <c r="E4392" s="3">
        <v>42685</v>
      </c>
      <c r="F4392" s="2" t="s">
        <v>12</v>
      </c>
      <c r="G4392" s="5">
        <v>2</v>
      </c>
      <c r="H4392" s="5">
        <v>16.32</v>
      </c>
      <c r="I4392" s="5">
        <v>32.64</v>
      </c>
      <c r="J4392" s="5">
        <f t="shared" si="68"/>
        <v>6</v>
      </c>
    </row>
    <row r="4393" spans="1:10" x14ac:dyDescent="0.35">
      <c r="A4393" s="2" t="s">
        <v>21</v>
      </c>
      <c r="B4393" s="2" t="s">
        <v>6</v>
      </c>
      <c r="C4393" s="2" t="s">
        <v>3</v>
      </c>
      <c r="D4393" s="2" t="s">
        <v>133</v>
      </c>
      <c r="E4393" s="3">
        <v>42685</v>
      </c>
      <c r="F4393" s="2" t="s">
        <v>18</v>
      </c>
      <c r="G4393" s="5">
        <v>4</v>
      </c>
      <c r="H4393" s="5">
        <v>53.35</v>
      </c>
      <c r="I4393" s="5">
        <v>213.4</v>
      </c>
      <c r="J4393" s="5">
        <f t="shared" si="68"/>
        <v>24</v>
      </c>
    </row>
    <row r="4394" spans="1:10" x14ac:dyDescent="0.35">
      <c r="A4394" s="2" t="s">
        <v>2</v>
      </c>
      <c r="B4394" s="2" t="s">
        <v>551</v>
      </c>
      <c r="C4394" s="2" t="s">
        <v>3</v>
      </c>
      <c r="D4394" s="2" t="s">
        <v>173</v>
      </c>
      <c r="E4394" s="3">
        <v>42685</v>
      </c>
      <c r="F4394" s="2" t="s">
        <v>5</v>
      </c>
      <c r="G4394" s="5">
        <v>4</v>
      </c>
      <c r="H4394" s="5">
        <v>12.42</v>
      </c>
      <c r="I4394" s="5">
        <v>49.68</v>
      </c>
      <c r="J4394" s="5">
        <f t="shared" si="68"/>
        <v>8</v>
      </c>
    </row>
    <row r="4395" spans="1:10" x14ac:dyDescent="0.35">
      <c r="A4395" s="2" t="s">
        <v>21</v>
      </c>
      <c r="B4395" s="2" t="s">
        <v>550</v>
      </c>
      <c r="C4395" s="2" t="s">
        <v>3</v>
      </c>
      <c r="D4395" s="2" t="s">
        <v>418</v>
      </c>
      <c r="E4395" s="3">
        <v>42685</v>
      </c>
      <c r="F4395" s="2" t="s">
        <v>18</v>
      </c>
      <c r="G4395" s="5">
        <v>6</v>
      </c>
      <c r="H4395" s="5">
        <v>53.35</v>
      </c>
      <c r="I4395" s="5">
        <v>320.10000000000002</v>
      </c>
      <c r="J4395" s="5">
        <f t="shared" si="68"/>
        <v>36</v>
      </c>
    </row>
    <row r="4396" spans="1:10" x14ac:dyDescent="0.35">
      <c r="A4396" s="2" t="s">
        <v>16</v>
      </c>
      <c r="B4396" s="2" t="s">
        <v>9</v>
      </c>
      <c r="C4396" s="2" t="s">
        <v>10</v>
      </c>
      <c r="D4396" s="2" t="s">
        <v>243</v>
      </c>
      <c r="E4396" s="3">
        <v>42685</v>
      </c>
      <c r="F4396" s="2" t="s">
        <v>18</v>
      </c>
      <c r="G4396" s="5">
        <v>2</v>
      </c>
      <c r="H4396" s="5">
        <v>53.35</v>
      </c>
      <c r="I4396" s="5">
        <v>106.7</v>
      </c>
      <c r="J4396" s="5">
        <f t="shared" si="68"/>
        <v>12</v>
      </c>
    </row>
    <row r="4397" spans="1:10" x14ac:dyDescent="0.35">
      <c r="A4397" s="2" t="s">
        <v>8</v>
      </c>
      <c r="B4397" s="2" t="s">
        <v>25</v>
      </c>
      <c r="C4397" s="2" t="s">
        <v>10</v>
      </c>
      <c r="D4397" s="2" t="s">
        <v>472</v>
      </c>
      <c r="E4397" s="3">
        <v>42685</v>
      </c>
      <c r="F4397" s="2" t="s">
        <v>18</v>
      </c>
      <c r="G4397" s="5">
        <v>1</v>
      </c>
      <c r="H4397" s="5">
        <v>53.35</v>
      </c>
      <c r="I4397" s="5">
        <v>53.35</v>
      </c>
      <c r="J4397" s="5">
        <f t="shared" si="68"/>
        <v>6</v>
      </c>
    </row>
    <row r="4398" spans="1:10" x14ac:dyDescent="0.35">
      <c r="A4398" s="2" t="s">
        <v>2</v>
      </c>
      <c r="B4398" s="2" t="s">
        <v>551</v>
      </c>
      <c r="C4398" s="2" t="s">
        <v>3</v>
      </c>
      <c r="D4398" s="2" t="s">
        <v>301</v>
      </c>
      <c r="E4398" s="3">
        <v>42686</v>
      </c>
      <c r="F4398" s="2" t="s">
        <v>12</v>
      </c>
      <c r="G4398" s="5">
        <v>5</v>
      </c>
      <c r="H4398" s="5">
        <v>16.32</v>
      </c>
      <c r="I4398" s="5">
        <v>81.599999999999994</v>
      </c>
      <c r="J4398" s="5">
        <f t="shared" si="68"/>
        <v>15</v>
      </c>
    </row>
    <row r="4399" spans="1:10" x14ac:dyDescent="0.35">
      <c r="A4399" s="2" t="s">
        <v>21</v>
      </c>
      <c r="B4399" s="2" t="s">
        <v>6</v>
      </c>
      <c r="C4399" s="2" t="s">
        <v>3</v>
      </c>
      <c r="D4399" s="2" t="s">
        <v>421</v>
      </c>
      <c r="E4399" s="3">
        <v>42686</v>
      </c>
      <c r="F4399" s="2" t="s">
        <v>15</v>
      </c>
      <c r="G4399" s="5">
        <v>6</v>
      </c>
      <c r="H4399" s="5">
        <v>17.829999999999998</v>
      </c>
      <c r="I4399" s="5">
        <v>106.97999999999999</v>
      </c>
      <c r="J4399" s="5">
        <f t="shared" si="68"/>
        <v>21</v>
      </c>
    </row>
    <row r="4400" spans="1:10" x14ac:dyDescent="0.35">
      <c r="A4400" s="2" t="s">
        <v>2</v>
      </c>
      <c r="B4400" s="2" t="s">
        <v>550</v>
      </c>
      <c r="C4400" s="2" t="s">
        <v>3</v>
      </c>
      <c r="D4400" s="2" t="s">
        <v>254</v>
      </c>
      <c r="E4400" s="3">
        <v>42686</v>
      </c>
      <c r="F4400" s="2" t="s">
        <v>5</v>
      </c>
      <c r="G4400" s="5">
        <v>7</v>
      </c>
      <c r="H4400" s="5">
        <v>12.42</v>
      </c>
      <c r="I4400" s="5">
        <v>86.94</v>
      </c>
      <c r="J4400" s="5">
        <f t="shared" si="68"/>
        <v>14</v>
      </c>
    </row>
    <row r="4401" spans="1:10" x14ac:dyDescent="0.35">
      <c r="A4401" s="2" t="s">
        <v>21</v>
      </c>
      <c r="B4401" s="2" t="s">
        <v>551</v>
      </c>
      <c r="C4401" s="2" t="s">
        <v>3</v>
      </c>
      <c r="D4401" s="2" t="s">
        <v>430</v>
      </c>
      <c r="E4401" s="3">
        <v>42686</v>
      </c>
      <c r="F4401" s="2" t="s">
        <v>5</v>
      </c>
      <c r="G4401" s="5">
        <v>5</v>
      </c>
      <c r="H4401" s="5">
        <v>12.42</v>
      </c>
      <c r="I4401" s="5">
        <v>62.1</v>
      </c>
      <c r="J4401" s="5">
        <f t="shared" si="68"/>
        <v>10</v>
      </c>
    </row>
    <row r="4402" spans="1:10" x14ac:dyDescent="0.35">
      <c r="A4402" s="2" t="s">
        <v>21</v>
      </c>
      <c r="B4402" s="2" t="s">
        <v>6</v>
      </c>
      <c r="C4402" s="2" t="s">
        <v>3</v>
      </c>
      <c r="D4402" s="2" t="s">
        <v>231</v>
      </c>
      <c r="E4402" s="3">
        <v>42686</v>
      </c>
      <c r="F4402" s="2" t="s">
        <v>12</v>
      </c>
      <c r="G4402" s="5">
        <v>9</v>
      </c>
      <c r="H4402" s="5">
        <v>16.32</v>
      </c>
      <c r="I4402" s="5">
        <v>146.88</v>
      </c>
      <c r="J4402" s="5">
        <f t="shared" si="68"/>
        <v>27</v>
      </c>
    </row>
    <row r="4403" spans="1:10" x14ac:dyDescent="0.35">
      <c r="A4403" s="2" t="s">
        <v>2</v>
      </c>
      <c r="B4403" s="2" t="s">
        <v>550</v>
      </c>
      <c r="C4403" s="2" t="s">
        <v>3</v>
      </c>
      <c r="D4403" s="2" t="s">
        <v>13</v>
      </c>
      <c r="E4403" s="3">
        <v>42686</v>
      </c>
      <c r="F4403" s="2" t="s">
        <v>18</v>
      </c>
      <c r="G4403" s="5">
        <v>4</v>
      </c>
      <c r="H4403" s="5">
        <v>53.35</v>
      </c>
      <c r="I4403" s="5">
        <v>213.4</v>
      </c>
      <c r="J4403" s="5">
        <f t="shared" si="68"/>
        <v>24</v>
      </c>
    </row>
    <row r="4404" spans="1:10" x14ac:dyDescent="0.35">
      <c r="A4404" s="2" t="s">
        <v>37</v>
      </c>
      <c r="B4404" s="2" t="s">
        <v>551</v>
      </c>
      <c r="C4404" s="2" t="s">
        <v>3</v>
      </c>
      <c r="D4404" s="2" t="s">
        <v>453</v>
      </c>
      <c r="E4404" s="3">
        <v>42686</v>
      </c>
      <c r="F4404" s="2" t="s">
        <v>15</v>
      </c>
      <c r="G4404" s="5">
        <v>10</v>
      </c>
      <c r="H4404" s="5">
        <v>17.829999999999998</v>
      </c>
      <c r="I4404" s="5">
        <v>178.29999999999998</v>
      </c>
      <c r="J4404" s="5">
        <f t="shared" si="68"/>
        <v>35</v>
      </c>
    </row>
    <row r="4405" spans="1:10" x14ac:dyDescent="0.35">
      <c r="A4405" s="2" t="s">
        <v>16</v>
      </c>
      <c r="B4405" s="2" t="s">
        <v>9</v>
      </c>
      <c r="C4405" s="2" t="s">
        <v>10</v>
      </c>
      <c r="D4405" s="2" t="s">
        <v>31</v>
      </c>
      <c r="E4405" s="3">
        <v>42686</v>
      </c>
      <c r="F4405" s="2" t="s">
        <v>18</v>
      </c>
      <c r="G4405" s="5">
        <v>1</v>
      </c>
      <c r="H4405" s="5">
        <v>53.35</v>
      </c>
      <c r="I4405" s="5">
        <v>53.35</v>
      </c>
      <c r="J4405" s="5">
        <f t="shared" si="68"/>
        <v>6</v>
      </c>
    </row>
    <row r="4406" spans="1:10" x14ac:dyDescent="0.35">
      <c r="A4406" s="2" t="s">
        <v>16</v>
      </c>
      <c r="B4406" s="2" t="s">
        <v>25</v>
      </c>
      <c r="C4406" s="2" t="s">
        <v>10</v>
      </c>
      <c r="D4406" s="2" t="s">
        <v>241</v>
      </c>
      <c r="E4406" s="3">
        <v>42686</v>
      </c>
      <c r="F4406" s="2" t="s">
        <v>5</v>
      </c>
      <c r="G4406" s="5">
        <v>3</v>
      </c>
      <c r="H4406" s="5">
        <v>12.42</v>
      </c>
      <c r="I4406" s="5">
        <v>37.26</v>
      </c>
      <c r="J4406" s="5">
        <f t="shared" si="68"/>
        <v>6</v>
      </c>
    </row>
    <row r="4407" spans="1:10" x14ac:dyDescent="0.35">
      <c r="A4407" s="2" t="s">
        <v>16</v>
      </c>
      <c r="B4407" s="2" t="s">
        <v>9</v>
      </c>
      <c r="C4407" s="2" t="s">
        <v>10</v>
      </c>
      <c r="D4407" s="2" t="s">
        <v>289</v>
      </c>
      <c r="E4407" s="3">
        <v>42686</v>
      </c>
      <c r="F4407" s="2" t="s">
        <v>5</v>
      </c>
      <c r="G4407" s="5">
        <v>3</v>
      </c>
      <c r="H4407" s="5">
        <v>12.42</v>
      </c>
      <c r="I4407" s="5">
        <v>37.26</v>
      </c>
      <c r="J4407" s="5">
        <f t="shared" si="68"/>
        <v>6</v>
      </c>
    </row>
    <row r="4408" spans="1:10" x14ac:dyDescent="0.35">
      <c r="A4408" s="2" t="s">
        <v>21</v>
      </c>
      <c r="B4408" s="2" t="s">
        <v>6</v>
      </c>
      <c r="C4408" s="2" t="s">
        <v>3</v>
      </c>
      <c r="D4408" s="2" t="s">
        <v>379</v>
      </c>
      <c r="E4408" s="3">
        <v>42686</v>
      </c>
      <c r="F4408" s="2" t="s">
        <v>5</v>
      </c>
      <c r="G4408" s="5">
        <v>6</v>
      </c>
      <c r="H4408" s="5">
        <v>12.42</v>
      </c>
      <c r="I4408" s="5">
        <v>74.52</v>
      </c>
      <c r="J4408" s="5">
        <f t="shared" si="68"/>
        <v>12</v>
      </c>
    </row>
    <row r="4409" spans="1:10" x14ac:dyDescent="0.35">
      <c r="A4409" s="2" t="s">
        <v>21</v>
      </c>
      <c r="B4409" s="2" t="s">
        <v>6</v>
      </c>
      <c r="C4409" s="2" t="s">
        <v>3</v>
      </c>
      <c r="D4409" s="2" t="s">
        <v>280</v>
      </c>
      <c r="E4409" s="3">
        <v>42686</v>
      </c>
      <c r="F4409" s="2" t="s">
        <v>5</v>
      </c>
      <c r="G4409" s="5">
        <v>8</v>
      </c>
      <c r="H4409" s="5">
        <v>12.42</v>
      </c>
      <c r="I4409" s="5">
        <v>99.36</v>
      </c>
      <c r="J4409" s="5">
        <f t="shared" si="68"/>
        <v>16</v>
      </c>
    </row>
    <row r="4410" spans="1:10" x14ac:dyDescent="0.35">
      <c r="A4410" s="2" t="s">
        <v>2</v>
      </c>
      <c r="B4410" s="2" t="s">
        <v>6</v>
      </c>
      <c r="C4410" s="2" t="s">
        <v>3</v>
      </c>
      <c r="D4410" s="2" t="s">
        <v>443</v>
      </c>
      <c r="E4410" s="3">
        <v>42686</v>
      </c>
      <c r="F4410" s="2" t="s">
        <v>18</v>
      </c>
      <c r="G4410" s="5">
        <v>1</v>
      </c>
      <c r="H4410" s="5">
        <v>53.35</v>
      </c>
      <c r="I4410" s="5">
        <v>53.35</v>
      </c>
      <c r="J4410" s="5">
        <f t="shared" si="68"/>
        <v>6</v>
      </c>
    </row>
    <row r="4411" spans="1:10" x14ac:dyDescent="0.35">
      <c r="A4411" s="2" t="s">
        <v>2</v>
      </c>
      <c r="B4411" s="2" t="s">
        <v>550</v>
      </c>
      <c r="C4411" s="2" t="s">
        <v>3</v>
      </c>
      <c r="D4411" s="2" t="s">
        <v>290</v>
      </c>
      <c r="E4411" s="3">
        <v>42686</v>
      </c>
      <c r="F4411" s="2" t="s">
        <v>5</v>
      </c>
      <c r="G4411" s="5">
        <v>7</v>
      </c>
      <c r="H4411" s="5">
        <v>12.42</v>
      </c>
      <c r="I4411" s="5">
        <v>86.94</v>
      </c>
      <c r="J4411" s="5">
        <f t="shared" si="68"/>
        <v>14</v>
      </c>
    </row>
    <row r="4412" spans="1:10" x14ac:dyDescent="0.35">
      <c r="A4412" s="2" t="s">
        <v>8</v>
      </c>
      <c r="B4412" s="2" t="s">
        <v>25</v>
      </c>
      <c r="C4412" s="2" t="s">
        <v>10</v>
      </c>
      <c r="D4412" s="2" t="s">
        <v>362</v>
      </c>
      <c r="E4412" s="3">
        <v>42686</v>
      </c>
      <c r="F4412" s="2" t="s">
        <v>12</v>
      </c>
      <c r="G4412" s="5">
        <v>4</v>
      </c>
      <c r="H4412" s="5">
        <v>16.32</v>
      </c>
      <c r="I4412" s="5">
        <v>65.28</v>
      </c>
      <c r="J4412" s="5">
        <f t="shared" si="68"/>
        <v>12</v>
      </c>
    </row>
    <row r="4413" spans="1:10" x14ac:dyDescent="0.35">
      <c r="A4413" s="2" t="s">
        <v>2</v>
      </c>
      <c r="B4413" s="2" t="s">
        <v>551</v>
      </c>
      <c r="C4413" s="2" t="s">
        <v>3</v>
      </c>
      <c r="D4413" s="2" t="s">
        <v>398</v>
      </c>
      <c r="E4413" s="3">
        <v>42686</v>
      </c>
      <c r="F4413" s="2" t="s">
        <v>18</v>
      </c>
      <c r="G4413" s="5">
        <v>3</v>
      </c>
      <c r="H4413" s="5">
        <v>53.35</v>
      </c>
      <c r="I4413" s="5">
        <v>160.05000000000001</v>
      </c>
      <c r="J4413" s="5">
        <f t="shared" si="68"/>
        <v>18</v>
      </c>
    </row>
    <row r="4414" spans="1:10" x14ac:dyDescent="0.35">
      <c r="A4414" s="2" t="s">
        <v>37</v>
      </c>
      <c r="B4414" s="2" t="s">
        <v>551</v>
      </c>
      <c r="C4414" s="2" t="s">
        <v>3</v>
      </c>
      <c r="D4414" s="2" t="s">
        <v>91</v>
      </c>
      <c r="E4414" s="3">
        <v>42686</v>
      </c>
      <c r="F4414" s="2" t="s">
        <v>18</v>
      </c>
      <c r="G4414" s="5">
        <v>9</v>
      </c>
      <c r="H4414" s="5">
        <v>53.35</v>
      </c>
      <c r="I4414" s="5">
        <v>480.15000000000003</v>
      </c>
      <c r="J4414" s="5">
        <f t="shared" si="68"/>
        <v>54</v>
      </c>
    </row>
    <row r="4415" spans="1:10" x14ac:dyDescent="0.35">
      <c r="A4415" s="2" t="s">
        <v>37</v>
      </c>
      <c r="B4415" s="2" t="s">
        <v>6</v>
      </c>
      <c r="C4415" s="2" t="s">
        <v>3</v>
      </c>
      <c r="D4415" s="2" t="s">
        <v>421</v>
      </c>
      <c r="E4415" s="3">
        <v>42686</v>
      </c>
      <c r="F4415" s="2" t="s">
        <v>5</v>
      </c>
      <c r="G4415" s="5">
        <v>2</v>
      </c>
      <c r="H4415" s="5">
        <v>12.42</v>
      </c>
      <c r="I4415" s="5">
        <v>24.84</v>
      </c>
      <c r="J4415" s="5">
        <f t="shared" si="68"/>
        <v>4</v>
      </c>
    </row>
    <row r="4416" spans="1:10" x14ac:dyDescent="0.35">
      <c r="A4416" s="2" t="s">
        <v>8</v>
      </c>
      <c r="B4416" s="2" t="s">
        <v>9</v>
      </c>
      <c r="C4416" s="2" t="s">
        <v>10</v>
      </c>
      <c r="D4416" s="2" t="s">
        <v>236</v>
      </c>
      <c r="E4416" s="3">
        <v>42686</v>
      </c>
      <c r="F4416" s="2" t="s">
        <v>5</v>
      </c>
      <c r="G4416" s="5">
        <v>8</v>
      </c>
      <c r="H4416" s="5">
        <v>12.42</v>
      </c>
      <c r="I4416" s="5">
        <v>99.36</v>
      </c>
      <c r="J4416" s="5">
        <f t="shared" si="68"/>
        <v>16</v>
      </c>
    </row>
    <row r="4417" spans="1:10" x14ac:dyDescent="0.35">
      <c r="A4417" s="2" t="s">
        <v>37</v>
      </c>
      <c r="B4417" s="2" t="s">
        <v>551</v>
      </c>
      <c r="C4417" s="2" t="s">
        <v>3</v>
      </c>
      <c r="D4417" s="2" t="s">
        <v>383</v>
      </c>
      <c r="E4417" s="3">
        <v>42686</v>
      </c>
      <c r="F4417" s="2" t="s">
        <v>5</v>
      </c>
      <c r="G4417" s="5">
        <v>6</v>
      </c>
      <c r="H4417" s="5">
        <v>12.42</v>
      </c>
      <c r="I4417" s="5">
        <v>74.52</v>
      </c>
      <c r="J4417" s="5">
        <f t="shared" si="68"/>
        <v>12</v>
      </c>
    </row>
    <row r="4418" spans="1:10" x14ac:dyDescent="0.35">
      <c r="A4418" s="2" t="s">
        <v>2</v>
      </c>
      <c r="B4418" s="2" t="s">
        <v>551</v>
      </c>
      <c r="C4418" s="2" t="s">
        <v>3</v>
      </c>
      <c r="D4418" s="2" t="s">
        <v>499</v>
      </c>
      <c r="E4418" s="3">
        <v>42686</v>
      </c>
      <c r="F4418" s="2" t="s">
        <v>5</v>
      </c>
      <c r="G4418" s="5">
        <v>4</v>
      </c>
      <c r="H4418" s="5">
        <v>12.42</v>
      </c>
      <c r="I4418" s="5">
        <v>49.68</v>
      </c>
      <c r="J4418" s="5">
        <f t="shared" si="68"/>
        <v>8</v>
      </c>
    </row>
    <row r="4419" spans="1:10" x14ac:dyDescent="0.35">
      <c r="A4419" s="2" t="s">
        <v>16</v>
      </c>
      <c r="B4419" s="2" t="s">
        <v>112</v>
      </c>
      <c r="C4419" s="2" t="s">
        <v>10</v>
      </c>
      <c r="D4419" s="2" t="s">
        <v>416</v>
      </c>
      <c r="E4419" s="3">
        <v>42686</v>
      </c>
      <c r="F4419" s="2" t="s">
        <v>5</v>
      </c>
      <c r="G4419" s="5">
        <v>6</v>
      </c>
      <c r="H4419" s="5">
        <v>12.42</v>
      </c>
      <c r="I4419" s="5">
        <v>74.52</v>
      </c>
      <c r="J4419" s="5">
        <f t="shared" ref="J4419:J4482" si="69">IF(F4419="Junk",G4419*2,IF(F4419="Stuff",G4419*3,IF(F4419="Things",G4419*3.5,G4419*6)))</f>
        <v>12</v>
      </c>
    </row>
    <row r="4420" spans="1:10" x14ac:dyDescent="0.35">
      <c r="A4420" s="2" t="s">
        <v>8</v>
      </c>
      <c r="B4420" s="2" t="s">
        <v>43</v>
      </c>
      <c r="C4420" s="2" t="s">
        <v>10</v>
      </c>
      <c r="D4420" s="2" t="s">
        <v>88</v>
      </c>
      <c r="E4420" s="3">
        <v>42686</v>
      </c>
      <c r="F4420" s="2" t="s">
        <v>5</v>
      </c>
      <c r="G4420" s="5">
        <v>3</v>
      </c>
      <c r="H4420" s="5">
        <v>12.42</v>
      </c>
      <c r="I4420" s="5">
        <v>37.26</v>
      </c>
      <c r="J4420" s="5">
        <f t="shared" si="69"/>
        <v>6</v>
      </c>
    </row>
    <row r="4421" spans="1:10" x14ac:dyDescent="0.35">
      <c r="A4421" s="2" t="s">
        <v>2</v>
      </c>
      <c r="B4421" s="2" t="s">
        <v>551</v>
      </c>
      <c r="C4421" s="2" t="s">
        <v>3</v>
      </c>
      <c r="D4421" s="2" t="s">
        <v>300</v>
      </c>
      <c r="E4421" s="3">
        <v>42686</v>
      </c>
      <c r="F4421" s="2" t="s">
        <v>18</v>
      </c>
      <c r="G4421" s="5">
        <v>4</v>
      </c>
      <c r="H4421" s="5">
        <v>53.35</v>
      </c>
      <c r="I4421" s="5">
        <v>213.4</v>
      </c>
      <c r="J4421" s="5">
        <f t="shared" si="69"/>
        <v>24</v>
      </c>
    </row>
    <row r="4422" spans="1:10" x14ac:dyDescent="0.35">
      <c r="A4422" s="2" t="s">
        <v>21</v>
      </c>
      <c r="B4422" s="2" t="s">
        <v>6</v>
      </c>
      <c r="C4422" s="2" t="s">
        <v>3</v>
      </c>
      <c r="D4422" s="2" t="s">
        <v>216</v>
      </c>
      <c r="E4422" s="3">
        <v>42687</v>
      </c>
      <c r="F4422" s="2" t="s">
        <v>5</v>
      </c>
      <c r="G4422" s="5">
        <v>1</v>
      </c>
      <c r="H4422" s="5">
        <v>12.42</v>
      </c>
      <c r="I4422" s="5">
        <v>12.42</v>
      </c>
      <c r="J4422" s="5">
        <f t="shared" si="69"/>
        <v>2</v>
      </c>
    </row>
    <row r="4423" spans="1:10" x14ac:dyDescent="0.35">
      <c r="A4423" s="2" t="s">
        <v>8</v>
      </c>
      <c r="B4423" s="2" t="s">
        <v>43</v>
      </c>
      <c r="C4423" s="2" t="s">
        <v>10</v>
      </c>
      <c r="D4423" s="2" t="s">
        <v>128</v>
      </c>
      <c r="E4423" s="3">
        <v>42687</v>
      </c>
      <c r="F4423" s="2" t="s">
        <v>12</v>
      </c>
      <c r="G4423" s="5">
        <v>9</v>
      </c>
      <c r="H4423" s="5">
        <v>16.32</v>
      </c>
      <c r="I4423" s="5">
        <v>146.88</v>
      </c>
      <c r="J4423" s="5">
        <f t="shared" si="69"/>
        <v>27</v>
      </c>
    </row>
    <row r="4424" spans="1:10" x14ac:dyDescent="0.35">
      <c r="A4424" s="2" t="s">
        <v>37</v>
      </c>
      <c r="B4424" s="2" t="s">
        <v>6</v>
      </c>
      <c r="C4424" s="2" t="s">
        <v>3</v>
      </c>
      <c r="D4424" s="2" t="s">
        <v>205</v>
      </c>
      <c r="E4424" s="3">
        <v>42687</v>
      </c>
      <c r="F4424" s="2" t="s">
        <v>12</v>
      </c>
      <c r="G4424" s="5">
        <v>7</v>
      </c>
      <c r="H4424" s="5">
        <v>16.32</v>
      </c>
      <c r="I4424" s="5">
        <v>114.24000000000001</v>
      </c>
      <c r="J4424" s="5">
        <f t="shared" si="69"/>
        <v>21</v>
      </c>
    </row>
    <row r="4425" spans="1:10" x14ac:dyDescent="0.35">
      <c r="A4425" s="2" t="s">
        <v>8</v>
      </c>
      <c r="B4425" s="2" t="s">
        <v>112</v>
      </c>
      <c r="C4425" s="2" t="s">
        <v>10</v>
      </c>
      <c r="D4425" s="2" t="s">
        <v>466</v>
      </c>
      <c r="E4425" s="3">
        <v>42687</v>
      </c>
      <c r="F4425" s="2" t="s">
        <v>18</v>
      </c>
      <c r="G4425" s="5">
        <v>1</v>
      </c>
      <c r="H4425" s="5">
        <v>53.35</v>
      </c>
      <c r="I4425" s="5">
        <v>53.35</v>
      </c>
      <c r="J4425" s="5">
        <f t="shared" si="69"/>
        <v>6</v>
      </c>
    </row>
    <row r="4426" spans="1:10" x14ac:dyDescent="0.35">
      <c r="A4426" s="2" t="s">
        <v>37</v>
      </c>
      <c r="B4426" s="2" t="s">
        <v>6</v>
      </c>
      <c r="C4426" s="2" t="s">
        <v>3</v>
      </c>
      <c r="D4426" s="2" t="s">
        <v>421</v>
      </c>
      <c r="E4426" s="3">
        <v>42687</v>
      </c>
      <c r="F4426" s="2" t="s">
        <v>12</v>
      </c>
      <c r="G4426" s="5">
        <v>3</v>
      </c>
      <c r="H4426" s="5">
        <v>16.32</v>
      </c>
      <c r="I4426" s="5">
        <v>48.96</v>
      </c>
      <c r="J4426" s="5">
        <f t="shared" si="69"/>
        <v>9</v>
      </c>
    </row>
    <row r="4427" spans="1:10" x14ac:dyDescent="0.35">
      <c r="A4427" s="2" t="s">
        <v>37</v>
      </c>
      <c r="B4427" s="2" t="s">
        <v>6</v>
      </c>
      <c r="C4427" s="2" t="s">
        <v>3</v>
      </c>
      <c r="D4427" s="2" t="s">
        <v>186</v>
      </c>
      <c r="E4427" s="3">
        <v>42687</v>
      </c>
      <c r="F4427" s="2" t="s">
        <v>5</v>
      </c>
      <c r="G4427" s="5">
        <v>8</v>
      </c>
      <c r="H4427" s="5">
        <v>12.42</v>
      </c>
      <c r="I4427" s="5">
        <v>99.36</v>
      </c>
      <c r="J4427" s="5">
        <f t="shared" si="69"/>
        <v>16</v>
      </c>
    </row>
    <row r="4428" spans="1:10" x14ac:dyDescent="0.35">
      <c r="A4428" s="2" t="s">
        <v>2</v>
      </c>
      <c r="B4428" s="2" t="s">
        <v>6</v>
      </c>
      <c r="C4428" s="2" t="s">
        <v>3</v>
      </c>
      <c r="D4428" s="2" t="s">
        <v>395</v>
      </c>
      <c r="E4428" s="3">
        <v>42687</v>
      </c>
      <c r="F4428" s="2" t="s">
        <v>12</v>
      </c>
      <c r="G4428" s="5">
        <v>8</v>
      </c>
      <c r="H4428" s="5">
        <v>16.32</v>
      </c>
      <c r="I4428" s="5">
        <v>130.56</v>
      </c>
      <c r="J4428" s="5">
        <f t="shared" si="69"/>
        <v>24</v>
      </c>
    </row>
    <row r="4429" spans="1:10" x14ac:dyDescent="0.35">
      <c r="A4429" s="2" t="s">
        <v>16</v>
      </c>
      <c r="B4429" s="2" t="s">
        <v>9</v>
      </c>
      <c r="C4429" s="2" t="s">
        <v>10</v>
      </c>
      <c r="D4429" s="2" t="s">
        <v>115</v>
      </c>
      <c r="E4429" s="3">
        <v>42687</v>
      </c>
      <c r="F4429" s="2" t="s">
        <v>15</v>
      </c>
      <c r="G4429" s="5">
        <v>8</v>
      </c>
      <c r="H4429" s="5">
        <v>17.829999999999998</v>
      </c>
      <c r="I4429" s="5">
        <v>142.63999999999999</v>
      </c>
      <c r="J4429" s="5">
        <f t="shared" si="69"/>
        <v>28</v>
      </c>
    </row>
    <row r="4430" spans="1:10" x14ac:dyDescent="0.35">
      <c r="A4430" s="2" t="s">
        <v>16</v>
      </c>
      <c r="B4430" s="2" t="s">
        <v>9</v>
      </c>
      <c r="C4430" s="2" t="s">
        <v>10</v>
      </c>
      <c r="D4430" s="2" t="s">
        <v>270</v>
      </c>
      <c r="E4430" s="3">
        <v>42687</v>
      </c>
      <c r="F4430" s="2" t="s">
        <v>12</v>
      </c>
      <c r="G4430" s="5">
        <v>7</v>
      </c>
      <c r="H4430" s="5">
        <v>16.32</v>
      </c>
      <c r="I4430" s="5">
        <v>114.24000000000001</v>
      </c>
      <c r="J4430" s="5">
        <f t="shared" si="69"/>
        <v>21</v>
      </c>
    </row>
    <row r="4431" spans="1:10" x14ac:dyDescent="0.35">
      <c r="A4431" s="2" t="s">
        <v>8</v>
      </c>
      <c r="B4431" s="2" t="s">
        <v>9</v>
      </c>
      <c r="C4431" s="2" t="s">
        <v>10</v>
      </c>
      <c r="D4431" s="2" t="s">
        <v>415</v>
      </c>
      <c r="E4431" s="3">
        <v>42687</v>
      </c>
      <c r="F4431" s="2" t="s">
        <v>12</v>
      </c>
      <c r="G4431" s="5">
        <v>6</v>
      </c>
      <c r="H4431" s="5">
        <v>16.32</v>
      </c>
      <c r="I4431" s="5">
        <v>97.92</v>
      </c>
      <c r="J4431" s="5">
        <f t="shared" si="69"/>
        <v>18</v>
      </c>
    </row>
    <row r="4432" spans="1:10" x14ac:dyDescent="0.35">
      <c r="A4432" s="2" t="s">
        <v>2</v>
      </c>
      <c r="B4432" s="2" t="s">
        <v>6</v>
      </c>
      <c r="C4432" s="2" t="s">
        <v>3</v>
      </c>
      <c r="D4432" s="2" t="s">
        <v>463</v>
      </c>
      <c r="E4432" s="3">
        <v>42687</v>
      </c>
      <c r="F4432" s="2" t="s">
        <v>12</v>
      </c>
      <c r="G4432" s="5">
        <v>4</v>
      </c>
      <c r="H4432" s="5">
        <v>16.32</v>
      </c>
      <c r="I4432" s="5">
        <v>65.28</v>
      </c>
      <c r="J4432" s="5">
        <f t="shared" si="69"/>
        <v>12</v>
      </c>
    </row>
    <row r="4433" spans="1:10" x14ac:dyDescent="0.35">
      <c r="A4433" s="2" t="s">
        <v>2</v>
      </c>
      <c r="B4433" s="2" t="s">
        <v>551</v>
      </c>
      <c r="C4433" s="2" t="s">
        <v>3</v>
      </c>
      <c r="D4433" s="2" t="s">
        <v>62</v>
      </c>
      <c r="E4433" s="3">
        <v>42687</v>
      </c>
      <c r="F4433" s="2" t="s">
        <v>18</v>
      </c>
      <c r="G4433" s="5">
        <v>7</v>
      </c>
      <c r="H4433" s="5">
        <v>53.35</v>
      </c>
      <c r="I4433" s="5">
        <v>373.45</v>
      </c>
      <c r="J4433" s="5">
        <f t="shared" si="69"/>
        <v>42</v>
      </c>
    </row>
    <row r="4434" spans="1:10" x14ac:dyDescent="0.35">
      <c r="A4434" s="2" t="s">
        <v>2</v>
      </c>
      <c r="B4434" s="2" t="s">
        <v>551</v>
      </c>
      <c r="C4434" s="2" t="s">
        <v>3</v>
      </c>
      <c r="D4434" s="2" t="s">
        <v>420</v>
      </c>
      <c r="E4434" s="3">
        <v>42687</v>
      </c>
      <c r="F4434" s="2" t="s">
        <v>15</v>
      </c>
      <c r="G4434" s="5">
        <v>4</v>
      </c>
      <c r="H4434" s="5">
        <v>17.829999999999998</v>
      </c>
      <c r="I4434" s="5">
        <v>71.319999999999993</v>
      </c>
      <c r="J4434" s="5">
        <f t="shared" si="69"/>
        <v>14</v>
      </c>
    </row>
    <row r="4435" spans="1:10" x14ac:dyDescent="0.35">
      <c r="A4435" s="2" t="s">
        <v>2</v>
      </c>
      <c r="B4435" s="2" t="s">
        <v>551</v>
      </c>
      <c r="C4435" s="2" t="s">
        <v>3</v>
      </c>
      <c r="D4435" s="2" t="s">
        <v>78</v>
      </c>
      <c r="E4435" s="3">
        <v>42687</v>
      </c>
      <c r="F4435" s="2" t="s">
        <v>12</v>
      </c>
      <c r="G4435" s="5">
        <v>5</v>
      </c>
      <c r="H4435" s="5">
        <v>16.32</v>
      </c>
      <c r="I4435" s="5">
        <v>81.599999999999994</v>
      </c>
      <c r="J4435" s="5">
        <f t="shared" si="69"/>
        <v>15</v>
      </c>
    </row>
    <row r="4436" spans="1:10" x14ac:dyDescent="0.35">
      <c r="A4436" s="2" t="s">
        <v>37</v>
      </c>
      <c r="B4436" s="2" t="s">
        <v>551</v>
      </c>
      <c r="C4436" s="2" t="s">
        <v>3</v>
      </c>
      <c r="D4436" s="2" t="s">
        <v>527</v>
      </c>
      <c r="E4436" s="3">
        <v>42687</v>
      </c>
      <c r="F4436" s="2" t="s">
        <v>12</v>
      </c>
      <c r="G4436" s="5">
        <v>5</v>
      </c>
      <c r="H4436" s="5">
        <v>16.32</v>
      </c>
      <c r="I4436" s="5">
        <v>81.599999999999994</v>
      </c>
      <c r="J4436" s="5">
        <f t="shared" si="69"/>
        <v>15</v>
      </c>
    </row>
    <row r="4437" spans="1:10" x14ac:dyDescent="0.35">
      <c r="A4437" s="2" t="s">
        <v>2</v>
      </c>
      <c r="B4437" s="2" t="s">
        <v>549</v>
      </c>
      <c r="C4437" s="2" t="s">
        <v>3</v>
      </c>
      <c r="D4437" s="2" t="s">
        <v>351</v>
      </c>
      <c r="E4437" s="3">
        <v>42687</v>
      </c>
      <c r="F4437" s="2" t="s">
        <v>15</v>
      </c>
      <c r="G4437" s="5">
        <v>1</v>
      </c>
      <c r="H4437" s="5">
        <v>17.829999999999998</v>
      </c>
      <c r="I4437" s="5">
        <v>17.829999999999998</v>
      </c>
      <c r="J4437" s="5">
        <f t="shared" si="69"/>
        <v>3.5</v>
      </c>
    </row>
    <row r="4438" spans="1:10" x14ac:dyDescent="0.35">
      <c r="A4438" s="2" t="s">
        <v>16</v>
      </c>
      <c r="B4438" s="2" t="s">
        <v>9</v>
      </c>
      <c r="C4438" s="2" t="s">
        <v>10</v>
      </c>
      <c r="D4438" s="2" t="s">
        <v>136</v>
      </c>
      <c r="E4438" s="3">
        <v>42687</v>
      </c>
      <c r="F4438" s="2" t="s">
        <v>12</v>
      </c>
      <c r="G4438" s="5">
        <v>1</v>
      </c>
      <c r="H4438" s="5">
        <v>16.32</v>
      </c>
      <c r="I4438" s="5">
        <v>16.32</v>
      </c>
      <c r="J4438" s="5">
        <f t="shared" si="69"/>
        <v>3</v>
      </c>
    </row>
    <row r="4439" spans="1:10" x14ac:dyDescent="0.35">
      <c r="A4439" s="2" t="s">
        <v>16</v>
      </c>
      <c r="B4439" s="2" t="s">
        <v>25</v>
      </c>
      <c r="C4439" s="2" t="s">
        <v>10</v>
      </c>
      <c r="D4439" s="2" t="s">
        <v>386</v>
      </c>
      <c r="E4439" s="3">
        <v>42687</v>
      </c>
      <c r="F4439" s="2" t="s">
        <v>5</v>
      </c>
      <c r="G4439" s="5">
        <v>6</v>
      </c>
      <c r="H4439" s="5">
        <v>12.42</v>
      </c>
      <c r="I4439" s="5">
        <v>74.52</v>
      </c>
      <c r="J4439" s="5">
        <f t="shared" si="69"/>
        <v>12</v>
      </c>
    </row>
    <row r="4440" spans="1:10" x14ac:dyDescent="0.35">
      <c r="A4440" s="2" t="s">
        <v>2</v>
      </c>
      <c r="B4440" s="2" t="s">
        <v>6</v>
      </c>
      <c r="C4440" s="2" t="s">
        <v>3</v>
      </c>
      <c r="D4440" s="2" t="s">
        <v>245</v>
      </c>
      <c r="E4440" s="3">
        <v>42687</v>
      </c>
      <c r="F4440" s="2" t="s">
        <v>5</v>
      </c>
      <c r="G4440" s="5">
        <v>8</v>
      </c>
      <c r="H4440" s="5">
        <v>12.42</v>
      </c>
      <c r="I4440" s="5">
        <v>99.36</v>
      </c>
      <c r="J4440" s="5">
        <f t="shared" si="69"/>
        <v>16</v>
      </c>
    </row>
    <row r="4441" spans="1:10" x14ac:dyDescent="0.35">
      <c r="A4441" s="2" t="s">
        <v>8</v>
      </c>
      <c r="B4441" s="2" t="s">
        <v>9</v>
      </c>
      <c r="C4441" s="2" t="s">
        <v>10</v>
      </c>
      <c r="D4441" s="2" t="s">
        <v>384</v>
      </c>
      <c r="E4441" s="3">
        <v>42687</v>
      </c>
      <c r="F4441" s="2" t="s">
        <v>5</v>
      </c>
      <c r="G4441" s="5">
        <v>10</v>
      </c>
      <c r="H4441" s="5">
        <v>12.42</v>
      </c>
      <c r="I4441" s="5">
        <v>124.2</v>
      </c>
      <c r="J4441" s="5">
        <f t="shared" si="69"/>
        <v>20</v>
      </c>
    </row>
    <row r="4442" spans="1:10" x14ac:dyDescent="0.35">
      <c r="A4442" s="2" t="s">
        <v>8</v>
      </c>
      <c r="B4442" s="2" t="s">
        <v>9</v>
      </c>
      <c r="C4442" s="2" t="s">
        <v>10</v>
      </c>
      <c r="D4442" s="2" t="s">
        <v>384</v>
      </c>
      <c r="E4442" s="3">
        <v>42687</v>
      </c>
      <c r="F4442" s="2" t="s">
        <v>5</v>
      </c>
      <c r="G4442" s="5">
        <v>2</v>
      </c>
      <c r="H4442" s="5">
        <v>12.42</v>
      </c>
      <c r="I4442" s="5">
        <v>24.84</v>
      </c>
      <c r="J4442" s="5">
        <f t="shared" si="69"/>
        <v>4</v>
      </c>
    </row>
    <row r="4443" spans="1:10" x14ac:dyDescent="0.35">
      <c r="A4443" s="2" t="s">
        <v>16</v>
      </c>
      <c r="B4443" s="2" t="s">
        <v>43</v>
      </c>
      <c r="C4443" s="2" t="s">
        <v>10</v>
      </c>
      <c r="D4443" s="2" t="s">
        <v>44</v>
      </c>
      <c r="E4443" s="3">
        <v>42687</v>
      </c>
      <c r="F4443" s="2" t="s">
        <v>12</v>
      </c>
      <c r="G4443" s="5">
        <v>2</v>
      </c>
      <c r="H4443" s="5">
        <v>16.32</v>
      </c>
      <c r="I4443" s="5">
        <v>32.64</v>
      </c>
      <c r="J4443" s="5">
        <f t="shared" si="69"/>
        <v>6</v>
      </c>
    </row>
    <row r="4444" spans="1:10" x14ac:dyDescent="0.35">
      <c r="A4444" s="2" t="s">
        <v>37</v>
      </c>
      <c r="B4444" s="2" t="s">
        <v>6</v>
      </c>
      <c r="C4444" s="2" t="s">
        <v>3</v>
      </c>
      <c r="D4444" s="2" t="s">
        <v>444</v>
      </c>
      <c r="E4444" s="3">
        <v>42687</v>
      </c>
      <c r="F4444" s="2" t="s">
        <v>5</v>
      </c>
      <c r="G4444" s="5">
        <v>9</v>
      </c>
      <c r="H4444" s="5">
        <v>12.42</v>
      </c>
      <c r="I4444" s="5">
        <v>111.78</v>
      </c>
      <c r="J4444" s="5">
        <f t="shared" si="69"/>
        <v>18</v>
      </c>
    </row>
    <row r="4445" spans="1:10" x14ac:dyDescent="0.35">
      <c r="A4445" s="2" t="s">
        <v>37</v>
      </c>
      <c r="B4445" s="2" t="s">
        <v>551</v>
      </c>
      <c r="C4445" s="2" t="s">
        <v>3</v>
      </c>
      <c r="D4445" s="2" t="s">
        <v>313</v>
      </c>
      <c r="E4445" s="3">
        <v>42688</v>
      </c>
      <c r="F4445" s="2" t="s">
        <v>5</v>
      </c>
      <c r="G4445" s="5">
        <v>8</v>
      </c>
      <c r="H4445" s="5">
        <v>12.42</v>
      </c>
      <c r="I4445" s="5">
        <v>99.36</v>
      </c>
      <c r="J4445" s="5">
        <f t="shared" si="69"/>
        <v>16</v>
      </c>
    </row>
    <row r="4446" spans="1:10" x14ac:dyDescent="0.35">
      <c r="A4446" s="2" t="s">
        <v>21</v>
      </c>
      <c r="B4446" s="2" t="s">
        <v>6</v>
      </c>
      <c r="C4446" s="2" t="s">
        <v>3</v>
      </c>
      <c r="D4446" s="2" t="s">
        <v>246</v>
      </c>
      <c r="E4446" s="3">
        <v>42688</v>
      </c>
      <c r="F4446" s="2" t="s">
        <v>15</v>
      </c>
      <c r="G4446" s="5">
        <v>10</v>
      </c>
      <c r="H4446" s="5">
        <v>17.829999999999998</v>
      </c>
      <c r="I4446" s="5">
        <v>178.29999999999998</v>
      </c>
      <c r="J4446" s="5">
        <f t="shared" si="69"/>
        <v>35</v>
      </c>
    </row>
    <row r="4447" spans="1:10" x14ac:dyDescent="0.35">
      <c r="A4447" s="2" t="s">
        <v>37</v>
      </c>
      <c r="B4447" s="2" t="s">
        <v>551</v>
      </c>
      <c r="C4447" s="2" t="s">
        <v>3</v>
      </c>
      <c r="D4447" s="2" t="s">
        <v>199</v>
      </c>
      <c r="E4447" s="3">
        <v>42688</v>
      </c>
      <c r="F4447" s="2" t="s">
        <v>15</v>
      </c>
      <c r="G4447" s="5">
        <v>7</v>
      </c>
      <c r="H4447" s="5">
        <v>17.829999999999998</v>
      </c>
      <c r="I4447" s="5">
        <v>124.80999999999999</v>
      </c>
      <c r="J4447" s="5">
        <f t="shared" si="69"/>
        <v>24.5</v>
      </c>
    </row>
    <row r="4448" spans="1:10" x14ac:dyDescent="0.35">
      <c r="A4448" s="2" t="s">
        <v>16</v>
      </c>
      <c r="B4448" s="2" t="s">
        <v>9</v>
      </c>
      <c r="C4448" s="2" t="s">
        <v>10</v>
      </c>
      <c r="D4448" s="2" t="s">
        <v>412</v>
      </c>
      <c r="E4448" s="3">
        <v>42688</v>
      </c>
      <c r="F4448" s="2" t="s">
        <v>5</v>
      </c>
      <c r="G4448" s="5">
        <v>6</v>
      </c>
      <c r="H4448" s="5">
        <v>12.42</v>
      </c>
      <c r="I4448" s="5">
        <v>74.52</v>
      </c>
      <c r="J4448" s="5">
        <f t="shared" si="69"/>
        <v>12</v>
      </c>
    </row>
    <row r="4449" spans="1:10" x14ac:dyDescent="0.35">
      <c r="A4449" s="2" t="s">
        <v>21</v>
      </c>
      <c r="B4449" s="2" t="s">
        <v>6</v>
      </c>
      <c r="C4449" s="2" t="s">
        <v>3</v>
      </c>
      <c r="D4449" s="2" t="s">
        <v>365</v>
      </c>
      <c r="E4449" s="3">
        <v>42688</v>
      </c>
      <c r="F4449" s="2" t="s">
        <v>12</v>
      </c>
      <c r="G4449" s="5">
        <v>8</v>
      </c>
      <c r="H4449" s="5">
        <v>16.32</v>
      </c>
      <c r="I4449" s="5">
        <v>130.56</v>
      </c>
      <c r="J4449" s="5">
        <f t="shared" si="69"/>
        <v>24</v>
      </c>
    </row>
    <row r="4450" spans="1:10" x14ac:dyDescent="0.35">
      <c r="A4450" s="2" t="s">
        <v>2</v>
      </c>
      <c r="B4450" s="2" t="s">
        <v>551</v>
      </c>
      <c r="C4450" s="2" t="s">
        <v>3</v>
      </c>
      <c r="D4450" s="2" t="s">
        <v>437</v>
      </c>
      <c r="E4450" s="3">
        <v>42688</v>
      </c>
      <c r="F4450" s="2" t="s">
        <v>18</v>
      </c>
      <c r="G4450" s="5">
        <v>2</v>
      </c>
      <c r="H4450" s="5">
        <v>53.35</v>
      </c>
      <c r="I4450" s="5">
        <v>106.7</v>
      </c>
      <c r="J4450" s="5">
        <f t="shared" si="69"/>
        <v>12</v>
      </c>
    </row>
    <row r="4451" spans="1:10" x14ac:dyDescent="0.35">
      <c r="A4451" s="2" t="s">
        <v>2</v>
      </c>
      <c r="B4451" s="2" t="s">
        <v>550</v>
      </c>
      <c r="C4451" s="2" t="s">
        <v>3</v>
      </c>
      <c r="D4451" s="2" t="s">
        <v>461</v>
      </c>
      <c r="E4451" s="3">
        <v>42688</v>
      </c>
      <c r="F4451" s="2" t="s">
        <v>5</v>
      </c>
      <c r="G4451" s="5">
        <v>8</v>
      </c>
      <c r="H4451" s="5">
        <v>12.42</v>
      </c>
      <c r="I4451" s="5">
        <v>99.36</v>
      </c>
      <c r="J4451" s="5">
        <f t="shared" si="69"/>
        <v>16</v>
      </c>
    </row>
    <row r="4452" spans="1:10" x14ac:dyDescent="0.35">
      <c r="A4452" s="2" t="s">
        <v>2</v>
      </c>
      <c r="B4452" s="2" t="s">
        <v>550</v>
      </c>
      <c r="C4452" s="2" t="s">
        <v>3</v>
      </c>
      <c r="D4452" s="2" t="s">
        <v>264</v>
      </c>
      <c r="E4452" s="3">
        <v>42688</v>
      </c>
      <c r="F4452" s="2" t="s">
        <v>5</v>
      </c>
      <c r="G4452" s="5">
        <v>9</v>
      </c>
      <c r="H4452" s="5">
        <v>12.42</v>
      </c>
      <c r="I4452" s="5">
        <v>111.78</v>
      </c>
      <c r="J4452" s="5">
        <f t="shared" si="69"/>
        <v>18</v>
      </c>
    </row>
    <row r="4453" spans="1:10" x14ac:dyDescent="0.35">
      <c r="A4453" s="2" t="s">
        <v>16</v>
      </c>
      <c r="B4453" s="2" t="s">
        <v>43</v>
      </c>
      <c r="C4453" s="2" t="s">
        <v>10</v>
      </c>
      <c r="D4453" s="2" t="s">
        <v>141</v>
      </c>
      <c r="E4453" s="3">
        <v>42688</v>
      </c>
      <c r="F4453" s="2" t="s">
        <v>5</v>
      </c>
      <c r="G4453" s="5">
        <v>6</v>
      </c>
      <c r="H4453" s="5">
        <v>12.42</v>
      </c>
      <c r="I4453" s="5">
        <v>74.52</v>
      </c>
      <c r="J4453" s="5">
        <f t="shared" si="69"/>
        <v>12</v>
      </c>
    </row>
    <row r="4454" spans="1:10" x14ac:dyDescent="0.35">
      <c r="A4454" s="2" t="s">
        <v>2</v>
      </c>
      <c r="B4454" s="2" t="s">
        <v>550</v>
      </c>
      <c r="C4454" s="2" t="s">
        <v>3</v>
      </c>
      <c r="D4454" s="2" t="s">
        <v>263</v>
      </c>
      <c r="E4454" s="3">
        <v>42688</v>
      </c>
      <c r="F4454" s="2" t="s">
        <v>5</v>
      </c>
      <c r="G4454" s="5">
        <v>9</v>
      </c>
      <c r="H4454" s="5">
        <v>12.42</v>
      </c>
      <c r="I4454" s="5">
        <v>111.78</v>
      </c>
      <c r="J4454" s="5">
        <f t="shared" si="69"/>
        <v>18</v>
      </c>
    </row>
    <row r="4455" spans="1:10" x14ac:dyDescent="0.35">
      <c r="A4455" s="2" t="s">
        <v>16</v>
      </c>
      <c r="B4455" s="2" t="s">
        <v>9</v>
      </c>
      <c r="C4455" s="2" t="s">
        <v>10</v>
      </c>
      <c r="D4455" s="2" t="s">
        <v>408</v>
      </c>
      <c r="E4455" s="3">
        <v>42688</v>
      </c>
      <c r="F4455" s="2" t="s">
        <v>5</v>
      </c>
      <c r="G4455" s="5">
        <v>6</v>
      </c>
      <c r="H4455" s="5">
        <v>12.42</v>
      </c>
      <c r="I4455" s="5">
        <v>74.52</v>
      </c>
      <c r="J4455" s="5">
        <f t="shared" si="69"/>
        <v>12</v>
      </c>
    </row>
    <row r="4456" spans="1:10" x14ac:dyDescent="0.35">
      <c r="A4456" s="2" t="s">
        <v>16</v>
      </c>
      <c r="B4456" s="2" t="s">
        <v>43</v>
      </c>
      <c r="C4456" s="2" t="s">
        <v>10</v>
      </c>
      <c r="D4456" s="2" t="s">
        <v>66</v>
      </c>
      <c r="E4456" s="3">
        <v>42688</v>
      </c>
      <c r="F4456" s="2" t="s">
        <v>12</v>
      </c>
      <c r="G4456" s="5">
        <v>2</v>
      </c>
      <c r="H4456" s="5">
        <v>16.32</v>
      </c>
      <c r="I4456" s="5">
        <v>32.64</v>
      </c>
      <c r="J4456" s="5">
        <f t="shared" si="69"/>
        <v>6</v>
      </c>
    </row>
    <row r="4457" spans="1:10" x14ac:dyDescent="0.35">
      <c r="A4457" s="2" t="s">
        <v>16</v>
      </c>
      <c r="B4457" s="2" t="s">
        <v>9</v>
      </c>
      <c r="C4457" s="2" t="s">
        <v>10</v>
      </c>
      <c r="D4457" s="2" t="s">
        <v>98</v>
      </c>
      <c r="E4457" s="3">
        <v>42688</v>
      </c>
      <c r="F4457" s="2" t="s">
        <v>5</v>
      </c>
      <c r="G4457" s="5">
        <v>5</v>
      </c>
      <c r="H4457" s="5">
        <v>12.42</v>
      </c>
      <c r="I4457" s="5">
        <v>62.1</v>
      </c>
      <c r="J4457" s="5">
        <f t="shared" si="69"/>
        <v>10</v>
      </c>
    </row>
    <row r="4458" spans="1:10" x14ac:dyDescent="0.35">
      <c r="A4458" s="2" t="s">
        <v>16</v>
      </c>
      <c r="B4458" s="2" t="s">
        <v>9</v>
      </c>
      <c r="C4458" s="2" t="s">
        <v>10</v>
      </c>
      <c r="D4458" s="2" t="s">
        <v>136</v>
      </c>
      <c r="E4458" s="3">
        <v>42688</v>
      </c>
      <c r="F4458" s="2" t="s">
        <v>12</v>
      </c>
      <c r="G4458" s="5">
        <v>2</v>
      </c>
      <c r="H4458" s="5">
        <v>16.32</v>
      </c>
      <c r="I4458" s="5">
        <v>32.64</v>
      </c>
      <c r="J4458" s="5">
        <f t="shared" si="69"/>
        <v>6</v>
      </c>
    </row>
    <row r="4459" spans="1:10" x14ac:dyDescent="0.35">
      <c r="A4459" s="2" t="s">
        <v>16</v>
      </c>
      <c r="B4459" s="2" t="s">
        <v>9</v>
      </c>
      <c r="C4459" s="2" t="s">
        <v>10</v>
      </c>
      <c r="D4459" s="2" t="s">
        <v>356</v>
      </c>
      <c r="E4459" s="3">
        <v>42688</v>
      </c>
      <c r="F4459" s="2" t="s">
        <v>5</v>
      </c>
      <c r="G4459" s="5">
        <v>10</v>
      </c>
      <c r="H4459" s="5">
        <v>12.42</v>
      </c>
      <c r="I4459" s="5">
        <v>124.2</v>
      </c>
      <c r="J4459" s="5">
        <f t="shared" si="69"/>
        <v>20</v>
      </c>
    </row>
    <row r="4460" spans="1:10" x14ac:dyDescent="0.35">
      <c r="A4460" s="2" t="s">
        <v>2</v>
      </c>
      <c r="B4460" s="2" t="s">
        <v>550</v>
      </c>
      <c r="C4460" s="2" t="s">
        <v>3</v>
      </c>
      <c r="D4460" s="2" t="s">
        <v>418</v>
      </c>
      <c r="E4460" s="3">
        <v>42688</v>
      </c>
      <c r="F4460" s="2" t="s">
        <v>5</v>
      </c>
      <c r="G4460" s="5">
        <v>4</v>
      </c>
      <c r="H4460" s="5">
        <v>12.42</v>
      </c>
      <c r="I4460" s="5">
        <v>49.68</v>
      </c>
      <c r="J4460" s="5">
        <f t="shared" si="69"/>
        <v>8</v>
      </c>
    </row>
    <row r="4461" spans="1:10" x14ac:dyDescent="0.35">
      <c r="A4461" s="2" t="s">
        <v>8</v>
      </c>
      <c r="B4461" s="2" t="s">
        <v>112</v>
      </c>
      <c r="C4461" s="2" t="s">
        <v>10</v>
      </c>
      <c r="D4461" s="2" t="s">
        <v>488</v>
      </c>
      <c r="E4461" s="3">
        <v>42688</v>
      </c>
      <c r="F4461" s="2" t="s">
        <v>5</v>
      </c>
      <c r="G4461" s="5">
        <v>3</v>
      </c>
      <c r="H4461" s="5">
        <v>12.42</v>
      </c>
      <c r="I4461" s="5">
        <v>37.26</v>
      </c>
      <c r="J4461" s="5">
        <f t="shared" si="69"/>
        <v>6</v>
      </c>
    </row>
    <row r="4462" spans="1:10" x14ac:dyDescent="0.35">
      <c r="A4462" s="2" t="s">
        <v>16</v>
      </c>
      <c r="B4462" s="2" t="s">
        <v>9</v>
      </c>
      <c r="C4462" s="2" t="s">
        <v>10</v>
      </c>
      <c r="D4462" s="2" t="s">
        <v>474</v>
      </c>
      <c r="E4462" s="3">
        <v>42688</v>
      </c>
      <c r="F4462" s="2" t="s">
        <v>18</v>
      </c>
      <c r="G4462" s="5">
        <v>6</v>
      </c>
      <c r="H4462" s="5">
        <v>53.35</v>
      </c>
      <c r="I4462" s="5">
        <v>320.10000000000002</v>
      </c>
      <c r="J4462" s="5">
        <f t="shared" si="69"/>
        <v>36</v>
      </c>
    </row>
    <row r="4463" spans="1:10" x14ac:dyDescent="0.35">
      <c r="A4463" s="2" t="s">
        <v>8</v>
      </c>
      <c r="B4463" s="2" t="s">
        <v>112</v>
      </c>
      <c r="C4463" s="2" t="s">
        <v>10</v>
      </c>
      <c r="D4463" s="2" t="s">
        <v>113</v>
      </c>
      <c r="E4463" s="3">
        <v>42688</v>
      </c>
      <c r="F4463" s="2" t="s">
        <v>5</v>
      </c>
      <c r="G4463" s="5">
        <v>6</v>
      </c>
      <c r="H4463" s="5">
        <v>12.42</v>
      </c>
      <c r="I4463" s="5">
        <v>74.52</v>
      </c>
      <c r="J4463" s="5">
        <f t="shared" si="69"/>
        <v>12</v>
      </c>
    </row>
    <row r="4464" spans="1:10" x14ac:dyDescent="0.35">
      <c r="A4464" s="2" t="s">
        <v>37</v>
      </c>
      <c r="B4464" s="2" t="s">
        <v>6</v>
      </c>
      <c r="C4464" s="2" t="s">
        <v>3</v>
      </c>
      <c r="D4464" s="2" t="s">
        <v>74</v>
      </c>
      <c r="E4464" s="3">
        <v>42688</v>
      </c>
      <c r="F4464" s="2" t="s">
        <v>5</v>
      </c>
      <c r="G4464" s="5">
        <v>2</v>
      </c>
      <c r="H4464" s="5">
        <v>12.42</v>
      </c>
      <c r="I4464" s="5">
        <v>24.84</v>
      </c>
      <c r="J4464" s="5">
        <f t="shared" si="69"/>
        <v>4</v>
      </c>
    </row>
    <row r="4465" spans="1:10" x14ac:dyDescent="0.35">
      <c r="A4465" s="2" t="s">
        <v>37</v>
      </c>
      <c r="B4465" s="2" t="s">
        <v>550</v>
      </c>
      <c r="C4465" s="2" t="s">
        <v>3</v>
      </c>
      <c r="D4465" s="2" t="s">
        <v>221</v>
      </c>
      <c r="E4465" s="3">
        <v>42688</v>
      </c>
      <c r="F4465" s="2" t="s">
        <v>18</v>
      </c>
      <c r="G4465" s="5">
        <v>8</v>
      </c>
      <c r="H4465" s="5">
        <v>53.35</v>
      </c>
      <c r="I4465" s="5">
        <v>426.8</v>
      </c>
      <c r="J4465" s="5">
        <f t="shared" si="69"/>
        <v>48</v>
      </c>
    </row>
    <row r="4466" spans="1:10" x14ac:dyDescent="0.35">
      <c r="A4466" s="2" t="s">
        <v>21</v>
      </c>
      <c r="B4466" s="2" t="s">
        <v>551</v>
      </c>
      <c r="C4466" s="2" t="s">
        <v>3</v>
      </c>
      <c r="D4466" s="2" t="s">
        <v>454</v>
      </c>
      <c r="E4466" s="3">
        <v>42688</v>
      </c>
      <c r="F4466" s="2" t="s">
        <v>15</v>
      </c>
      <c r="G4466" s="5">
        <v>6</v>
      </c>
      <c r="H4466" s="5">
        <v>17.829999999999998</v>
      </c>
      <c r="I4466" s="5">
        <v>106.97999999999999</v>
      </c>
      <c r="J4466" s="5">
        <f t="shared" si="69"/>
        <v>21</v>
      </c>
    </row>
    <row r="4467" spans="1:10" x14ac:dyDescent="0.35">
      <c r="A4467" s="2" t="s">
        <v>8</v>
      </c>
      <c r="B4467" s="2" t="s">
        <v>43</v>
      </c>
      <c r="C4467" s="2" t="s">
        <v>10</v>
      </c>
      <c r="D4467" s="2" t="s">
        <v>44</v>
      </c>
      <c r="E4467" s="3">
        <v>42688</v>
      </c>
      <c r="F4467" s="2" t="s">
        <v>18</v>
      </c>
      <c r="G4467" s="5">
        <v>10</v>
      </c>
      <c r="H4467" s="5">
        <v>53.35</v>
      </c>
      <c r="I4467" s="5">
        <v>533.5</v>
      </c>
      <c r="J4467" s="5">
        <f t="shared" si="69"/>
        <v>60</v>
      </c>
    </row>
    <row r="4468" spans="1:10" x14ac:dyDescent="0.35">
      <c r="A4468" s="2" t="s">
        <v>37</v>
      </c>
      <c r="B4468" s="2" t="s">
        <v>550</v>
      </c>
      <c r="C4468" s="2" t="s">
        <v>3</v>
      </c>
      <c r="D4468" s="2" t="s">
        <v>83</v>
      </c>
      <c r="E4468" s="3">
        <v>42688</v>
      </c>
      <c r="F4468" s="2" t="s">
        <v>12</v>
      </c>
      <c r="G4468" s="5">
        <v>5</v>
      </c>
      <c r="H4468" s="5">
        <v>16.32</v>
      </c>
      <c r="I4468" s="5">
        <v>81.599999999999994</v>
      </c>
      <c r="J4468" s="5">
        <f t="shared" si="69"/>
        <v>15</v>
      </c>
    </row>
    <row r="4469" spans="1:10" x14ac:dyDescent="0.35">
      <c r="A4469" s="2" t="s">
        <v>37</v>
      </c>
      <c r="B4469" s="2" t="s">
        <v>550</v>
      </c>
      <c r="C4469" s="2" t="s">
        <v>3</v>
      </c>
      <c r="D4469" s="2" t="s">
        <v>279</v>
      </c>
      <c r="E4469" s="3">
        <v>42689</v>
      </c>
      <c r="F4469" s="2" t="s">
        <v>5</v>
      </c>
      <c r="G4469" s="5">
        <v>6</v>
      </c>
      <c r="H4469" s="5">
        <v>12.42</v>
      </c>
      <c r="I4469" s="5">
        <v>74.52</v>
      </c>
      <c r="J4469" s="5">
        <f t="shared" si="69"/>
        <v>12</v>
      </c>
    </row>
    <row r="4470" spans="1:10" x14ac:dyDescent="0.35">
      <c r="A4470" s="2" t="s">
        <v>16</v>
      </c>
      <c r="B4470" s="2" t="s">
        <v>43</v>
      </c>
      <c r="C4470" s="2" t="s">
        <v>10</v>
      </c>
      <c r="D4470" s="2" t="s">
        <v>128</v>
      </c>
      <c r="E4470" s="3">
        <v>42689</v>
      </c>
      <c r="F4470" s="2" t="s">
        <v>5</v>
      </c>
      <c r="G4470" s="5">
        <v>1</v>
      </c>
      <c r="H4470" s="5">
        <v>12.42</v>
      </c>
      <c r="I4470" s="5">
        <v>12.42</v>
      </c>
      <c r="J4470" s="5">
        <f t="shared" si="69"/>
        <v>2</v>
      </c>
    </row>
    <row r="4471" spans="1:10" x14ac:dyDescent="0.35">
      <c r="A4471" s="2" t="s">
        <v>21</v>
      </c>
      <c r="B4471" s="2" t="s">
        <v>551</v>
      </c>
      <c r="C4471" s="2" t="s">
        <v>3</v>
      </c>
      <c r="D4471" s="2" t="s">
        <v>399</v>
      </c>
      <c r="E4471" s="3">
        <v>42689</v>
      </c>
      <c r="F4471" s="2" t="s">
        <v>5</v>
      </c>
      <c r="G4471" s="5">
        <v>10</v>
      </c>
      <c r="H4471" s="5">
        <v>12.42</v>
      </c>
      <c r="I4471" s="5">
        <v>124.2</v>
      </c>
      <c r="J4471" s="5">
        <f t="shared" si="69"/>
        <v>20</v>
      </c>
    </row>
    <row r="4472" spans="1:10" x14ac:dyDescent="0.35">
      <c r="A4472" s="2" t="s">
        <v>16</v>
      </c>
      <c r="B4472" s="2" t="s">
        <v>9</v>
      </c>
      <c r="C4472" s="2" t="s">
        <v>10</v>
      </c>
      <c r="D4472" s="2" t="s">
        <v>529</v>
      </c>
      <c r="E4472" s="3">
        <v>42689</v>
      </c>
      <c r="F4472" s="2" t="s">
        <v>15</v>
      </c>
      <c r="G4472" s="5">
        <v>3</v>
      </c>
      <c r="H4472" s="5">
        <v>17.829999999999998</v>
      </c>
      <c r="I4472" s="5">
        <v>53.489999999999995</v>
      </c>
      <c r="J4472" s="5">
        <f t="shared" si="69"/>
        <v>10.5</v>
      </c>
    </row>
    <row r="4473" spans="1:10" x14ac:dyDescent="0.35">
      <c r="A4473" s="2" t="s">
        <v>2</v>
      </c>
      <c r="B4473" s="2" t="s">
        <v>551</v>
      </c>
      <c r="C4473" s="2" t="s">
        <v>3</v>
      </c>
      <c r="D4473" s="2" t="s">
        <v>269</v>
      </c>
      <c r="E4473" s="3">
        <v>42689</v>
      </c>
      <c r="F4473" s="2" t="s">
        <v>5</v>
      </c>
      <c r="G4473" s="5">
        <v>10</v>
      </c>
      <c r="H4473" s="5">
        <v>12.42</v>
      </c>
      <c r="I4473" s="5">
        <v>124.2</v>
      </c>
      <c r="J4473" s="5">
        <f t="shared" si="69"/>
        <v>20</v>
      </c>
    </row>
    <row r="4474" spans="1:10" x14ac:dyDescent="0.35">
      <c r="A4474" s="2" t="s">
        <v>8</v>
      </c>
      <c r="B4474" s="2" t="s">
        <v>9</v>
      </c>
      <c r="C4474" s="2" t="s">
        <v>10</v>
      </c>
      <c r="D4474" s="2" t="s">
        <v>467</v>
      </c>
      <c r="E4474" s="3">
        <v>42689</v>
      </c>
      <c r="F4474" s="2" t="s">
        <v>5</v>
      </c>
      <c r="G4474" s="5">
        <v>5</v>
      </c>
      <c r="H4474" s="5">
        <v>12.42</v>
      </c>
      <c r="I4474" s="5">
        <v>62.1</v>
      </c>
      <c r="J4474" s="5">
        <f t="shared" si="69"/>
        <v>10</v>
      </c>
    </row>
    <row r="4475" spans="1:10" x14ac:dyDescent="0.35">
      <c r="A4475" s="2" t="s">
        <v>16</v>
      </c>
      <c r="B4475" s="2" t="s">
        <v>9</v>
      </c>
      <c r="C4475" s="2" t="s">
        <v>10</v>
      </c>
      <c r="D4475" s="2" t="s">
        <v>359</v>
      </c>
      <c r="E4475" s="3">
        <v>42689</v>
      </c>
      <c r="F4475" s="2" t="s">
        <v>12</v>
      </c>
      <c r="G4475" s="5">
        <v>4</v>
      </c>
      <c r="H4475" s="5">
        <v>16.32</v>
      </c>
      <c r="I4475" s="5">
        <v>65.28</v>
      </c>
      <c r="J4475" s="5">
        <f t="shared" si="69"/>
        <v>12</v>
      </c>
    </row>
    <row r="4476" spans="1:10" x14ac:dyDescent="0.35">
      <c r="A4476" s="2" t="s">
        <v>16</v>
      </c>
      <c r="B4476" s="2" t="s">
        <v>25</v>
      </c>
      <c r="C4476" s="2" t="s">
        <v>10</v>
      </c>
      <c r="D4476" s="2" t="s">
        <v>381</v>
      </c>
      <c r="E4476" s="3">
        <v>42689</v>
      </c>
      <c r="F4476" s="2" t="s">
        <v>5</v>
      </c>
      <c r="G4476" s="5">
        <v>7</v>
      </c>
      <c r="H4476" s="5">
        <v>12.42</v>
      </c>
      <c r="I4476" s="5">
        <v>86.94</v>
      </c>
      <c r="J4476" s="5">
        <f t="shared" si="69"/>
        <v>14</v>
      </c>
    </row>
    <row r="4477" spans="1:10" x14ac:dyDescent="0.35">
      <c r="A4477" s="2" t="s">
        <v>37</v>
      </c>
      <c r="B4477" s="2" t="s">
        <v>6</v>
      </c>
      <c r="C4477" s="2" t="s">
        <v>3</v>
      </c>
      <c r="D4477" s="2" t="s">
        <v>519</v>
      </c>
      <c r="E4477" s="3">
        <v>42689</v>
      </c>
      <c r="F4477" s="2" t="s">
        <v>18</v>
      </c>
      <c r="G4477" s="5">
        <v>9</v>
      </c>
      <c r="H4477" s="5">
        <v>53.35</v>
      </c>
      <c r="I4477" s="5">
        <v>480.15000000000003</v>
      </c>
      <c r="J4477" s="5">
        <f t="shared" si="69"/>
        <v>54</v>
      </c>
    </row>
    <row r="4478" spans="1:10" x14ac:dyDescent="0.35">
      <c r="A4478" s="2" t="s">
        <v>37</v>
      </c>
      <c r="B4478" s="2" t="s">
        <v>550</v>
      </c>
      <c r="C4478" s="2" t="s">
        <v>3</v>
      </c>
      <c r="D4478" s="2" t="s">
        <v>382</v>
      </c>
      <c r="E4478" s="3">
        <v>42689</v>
      </c>
      <c r="F4478" s="2" t="s">
        <v>18</v>
      </c>
      <c r="G4478" s="5">
        <v>2</v>
      </c>
      <c r="H4478" s="5">
        <v>53.35</v>
      </c>
      <c r="I4478" s="5">
        <v>106.7</v>
      </c>
      <c r="J4478" s="5">
        <f t="shared" si="69"/>
        <v>12</v>
      </c>
    </row>
    <row r="4479" spans="1:10" x14ac:dyDescent="0.35">
      <c r="A4479" s="2" t="s">
        <v>2</v>
      </c>
      <c r="B4479" s="2" t="s">
        <v>6</v>
      </c>
      <c r="C4479" s="2" t="s">
        <v>3</v>
      </c>
      <c r="D4479" s="2" t="s">
        <v>29</v>
      </c>
      <c r="E4479" s="3">
        <v>42689</v>
      </c>
      <c r="F4479" s="2" t="s">
        <v>18</v>
      </c>
      <c r="G4479" s="5">
        <v>5</v>
      </c>
      <c r="H4479" s="5">
        <v>53.35</v>
      </c>
      <c r="I4479" s="5">
        <v>266.75</v>
      </c>
      <c r="J4479" s="5">
        <f t="shared" si="69"/>
        <v>30</v>
      </c>
    </row>
    <row r="4480" spans="1:10" x14ac:dyDescent="0.35">
      <c r="A4480" s="2" t="s">
        <v>37</v>
      </c>
      <c r="B4480" s="2" t="s">
        <v>549</v>
      </c>
      <c r="C4480" s="2" t="s">
        <v>3</v>
      </c>
      <c r="D4480" s="2" t="s">
        <v>326</v>
      </c>
      <c r="E4480" s="3">
        <v>42689</v>
      </c>
      <c r="F4480" s="2" t="s">
        <v>18</v>
      </c>
      <c r="G4480" s="5">
        <v>3</v>
      </c>
      <c r="H4480" s="5">
        <v>53.35</v>
      </c>
      <c r="I4480" s="5">
        <v>160.05000000000001</v>
      </c>
      <c r="J4480" s="5">
        <f t="shared" si="69"/>
        <v>18</v>
      </c>
    </row>
    <row r="4481" spans="1:10" x14ac:dyDescent="0.35">
      <c r="A4481" s="2" t="s">
        <v>8</v>
      </c>
      <c r="B4481" s="2" t="s">
        <v>9</v>
      </c>
      <c r="C4481" s="2" t="s">
        <v>10</v>
      </c>
      <c r="D4481" s="2" t="s">
        <v>419</v>
      </c>
      <c r="E4481" s="3">
        <v>42689</v>
      </c>
      <c r="F4481" s="2" t="s">
        <v>5</v>
      </c>
      <c r="G4481" s="5">
        <v>3</v>
      </c>
      <c r="H4481" s="5">
        <v>12.42</v>
      </c>
      <c r="I4481" s="5">
        <v>37.26</v>
      </c>
      <c r="J4481" s="5">
        <f t="shared" si="69"/>
        <v>6</v>
      </c>
    </row>
    <row r="4482" spans="1:10" x14ac:dyDescent="0.35">
      <c r="A4482" s="2" t="s">
        <v>37</v>
      </c>
      <c r="B4482" s="2" t="s">
        <v>551</v>
      </c>
      <c r="C4482" s="2" t="s">
        <v>3</v>
      </c>
      <c r="D4482" s="2" t="s">
        <v>250</v>
      </c>
      <c r="E4482" s="3">
        <v>42689</v>
      </c>
      <c r="F4482" s="2" t="s">
        <v>18</v>
      </c>
      <c r="G4482" s="5">
        <v>9</v>
      </c>
      <c r="H4482" s="5">
        <v>53.35</v>
      </c>
      <c r="I4482" s="5">
        <v>480.15000000000003</v>
      </c>
      <c r="J4482" s="5">
        <f t="shared" si="69"/>
        <v>54</v>
      </c>
    </row>
    <row r="4483" spans="1:10" x14ac:dyDescent="0.35">
      <c r="A4483" s="2" t="s">
        <v>21</v>
      </c>
      <c r="B4483" s="2" t="s">
        <v>6</v>
      </c>
      <c r="C4483" s="2" t="s">
        <v>3</v>
      </c>
      <c r="D4483" s="2" t="s">
        <v>51</v>
      </c>
      <c r="E4483" s="3">
        <v>42689</v>
      </c>
      <c r="F4483" s="2" t="s">
        <v>15</v>
      </c>
      <c r="G4483" s="5">
        <v>8</v>
      </c>
      <c r="H4483" s="5">
        <v>17.829999999999998</v>
      </c>
      <c r="I4483" s="5">
        <v>142.63999999999999</v>
      </c>
      <c r="J4483" s="5">
        <f t="shared" ref="J4483:J4546" si="70">IF(F4483="Junk",G4483*2,IF(F4483="Stuff",G4483*3,IF(F4483="Things",G4483*3.5,G4483*6)))</f>
        <v>28</v>
      </c>
    </row>
    <row r="4484" spans="1:10" x14ac:dyDescent="0.35">
      <c r="A4484" s="2" t="s">
        <v>16</v>
      </c>
      <c r="B4484" s="2" t="s">
        <v>25</v>
      </c>
      <c r="C4484" s="2" t="s">
        <v>10</v>
      </c>
      <c r="D4484" s="2" t="s">
        <v>541</v>
      </c>
      <c r="E4484" s="3">
        <v>42690</v>
      </c>
      <c r="F4484" s="2" t="s">
        <v>5</v>
      </c>
      <c r="G4484" s="5">
        <v>5</v>
      </c>
      <c r="H4484" s="5">
        <v>12.42</v>
      </c>
      <c r="I4484" s="5">
        <v>62.1</v>
      </c>
      <c r="J4484" s="5">
        <f t="shared" si="70"/>
        <v>10</v>
      </c>
    </row>
    <row r="4485" spans="1:10" x14ac:dyDescent="0.35">
      <c r="A4485" s="2" t="s">
        <v>16</v>
      </c>
      <c r="B4485" s="2" t="s">
        <v>25</v>
      </c>
      <c r="C4485" s="2" t="s">
        <v>10</v>
      </c>
      <c r="D4485" s="2" t="s">
        <v>106</v>
      </c>
      <c r="E4485" s="3">
        <v>42690</v>
      </c>
      <c r="F4485" s="2" t="s">
        <v>5</v>
      </c>
      <c r="G4485" s="5">
        <v>4</v>
      </c>
      <c r="H4485" s="5">
        <v>12.42</v>
      </c>
      <c r="I4485" s="5">
        <v>49.68</v>
      </c>
      <c r="J4485" s="5">
        <f t="shared" si="70"/>
        <v>8</v>
      </c>
    </row>
    <row r="4486" spans="1:10" x14ac:dyDescent="0.35">
      <c r="A4486" s="2" t="s">
        <v>2</v>
      </c>
      <c r="B4486" s="2" t="s">
        <v>551</v>
      </c>
      <c r="C4486" s="2" t="s">
        <v>3</v>
      </c>
      <c r="D4486" s="2" t="s">
        <v>162</v>
      </c>
      <c r="E4486" s="3">
        <v>42690</v>
      </c>
      <c r="F4486" s="2" t="s">
        <v>12</v>
      </c>
      <c r="G4486" s="5">
        <v>1</v>
      </c>
      <c r="H4486" s="5">
        <v>16.32</v>
      </c>
      <c r="I4486" s="5">
        <v>16.32</v>
      </c>
      <c r="J4486" s="5">
        <f t="shared" si="70"/>
        <v>3</v>
      </c>
    </row>
    <row r="4487" spans="1:10" x14ac:dyDescent="0.35">
      <c r="A4487" s="2" t="s">
        <v>21</v>
      </c>
      <c r="B4487" s="2" t="s">
        <v>6</v>
      </c>
      <c r="C4487" s="2" t="s">
        <v>3</v>
      </c>
      <c r="D4487" s="2" t="s">
        <v>45</v>
      </c>
      <c r="E4487" s="3">
        <v>42690</v>
      </c>
      <c r="F4487" s="2" t="s">
        <v>5</v>
      </c>
      <c r="G4487" s="5">
        <v>1</v>
      </c>
      <c r="H4487" s="5">
        <v>12.42</v>
      </c>
      <c r="I4487" s="5">
        <v>12.42</v>
      </c>
      <c r="J4487" s="5">
        <f t="shared" si="70"/>
        <v>2</v>
      </c>
    </row>
    <row r="4488" spans="1:10" x14ac:dyDescent="0.35">
      <c r="A4488" s="2" t="s">
        <v>21</v>
      </c>
      <c r="B4488" s="2" t="s">
        <v>551</v>
      </c>
      <c r="C4488" s="2" t="s">
        <v>3</v>
      </c>
      <c r="D4488" s="2" t="s">
        <v>441</v>
      </c>
      <c r="E4488" s="3">
        <v>42690</v>
      </c>
      <c r="F4488" s="2" t="s">
        <v>15</v>
      </c>
      <c r="G4488" s="5">
        <v>7</v>
      </c>
      <c r="H4488" s="5">
        <v>17.829999999999998</v>
      </c>
      <c r="I4488" s="5">
        <v>124.80999999999999</v>
      </c>
      <c r="J4488" s="5">
        <f t="shared" si="70"/>
        <v>24.5</v>
      </c>
    </row>
    <row r="4489" spans="1:10" x14ac:dyDescent="0.35">
      <c r="A4489" s="2" t="s">
        <v>21</v>
      </c>
      <c r="B4489" s="2" t="s">
        <v>6</v>
      </c>
      <c r="C4489" s="2" t="s">
        <v>3</v>
      </c>
      <c r="D4489" s="2" t="s">
        <v>29</v>
      </c>
      <c r="E4489" s="3">
        <v>42690</v>
      </c>
      <c r="F4489" s="2" t="s">
        <v>15</v>
      </c>
      <c r="G4489" s="5">
        <v>9</v>
      </c>
      <c r="H4489" s="5">
        <v>17.829999999999998</v>
      </c>
      <c r="I4489" s="5">
        <v>160.46999999999997</v>
      </c>
      <c r="J4489" s="5">
        <f t="shared" si="70"/>
        <v>31.5</v>
      </c>
    </row>
    <row r="4490" spans="1:10" x14ac:dyDescent="0.35">
      <c r="A4490" s="2" t="s">
        <v>2</v>
      </c>
      <c r="B4490" s="2" t="s">
        <v>549</v>
      </c>
      <c r="C4490" s="2" t="s">
        <v>3</v>
      </c>
      <c r="D4490" s="2" t="s">
        <v>59</v>
      </c>
      <c r="E4490" s="3">
        <v>42690</v>
      </c>
      <c r="F4490" s="2" t="s">
        <v>5</v>
      </c>
      <c r="G4490" s="5">
        <v>5</v>
      </c>
      <c r="H4490" s="5">
        <v>12.42</v>
      </c>
      <c r="I4490" s="5">
        <v>62.1</v>
      </c>
      <c r="J4490" s="5">
        <f t="shared" si="70"/>
        <v>10</v>
      </c>
    </row>
    <row r="4491" spans="1:10" x14ac:dyDescent="0.35">
      <c r="A4491" s="2" t="s">
        <v>21</v>
      </c>
      <c r="B4491" s="2" t="s">
        <v>551</v>
      </c>
      <c r="C4491" s="2" t="s">
        <v>3</v>
      </c>
      <c r="D4491" s="2" t="s">
        <v>295</v>
      </c>
      <c r="E4491" s="3">
        <v>42690</v>
      </c>
      <c r="F4491" s="2" t="s">
        <v>18</v>
      </c>
      <c r="G4491" s="5">
        <v>8</v>
      </c>
      <c r="H4491" s="5">
        <v>53.35</v>
      </c>
      <c r="I4491" s="5">
        <v>426.8</v>
      </c>
      <c r="J4491" s="5">
        <f t="shared" si="70"/>
        <v>48</v>
      </c>
    </row>
    <row r="4492" spans="1:10" x14ac:dyDescent="0.35">
      <c r="A4492" s="2" t="s">
        <v>2</v>
      </c>
      <c r="B4492" s="2" t="s">
        <v>551</v>
      </c>
      <c r="C4492" s="2" t="s">
        <v>3</v>
      </c>
      <c r="D4492" s="2" t="s">
        <v>496</v>
      </c>
      <c r="E4492" s="3">
        <v>42690</v>
      </c>
      <c r="F4492" s="2" t="s">
        <v>5</v>
      </c>
      <c r="G4492" s="5">
        <v>1</v>
      </c>
      <c r="H4492" s="5">
        <v>12.42</v>
      </c>
      <c r="I4492" s="5">
        <v>12.42</v>
      </c>
      <c r="J4492" s="5">
        <f t="shared" si="70"/>
        <v>2</v>
      </c>
    </row>
    <row r="4493" spans="1:10" x14ac:dyDescent="0.35">
      <c r="A4493" s="2" t="s">
        <v>16</v>
      </c>
      <c r="B4493" s="2" t="s">
        <v>9</v>
      </c>
      <c r="C4493" s="2" t="s">
        <v>10</v>
      </c>
      <c r="D4493" s="2" t="s">
        <v>414</v>
      </c>
      <c r="E4493" s="3">
        <v>42690</v>
      </c>
      <c r="F4493" s="2" t="s">
        <v>12</v>
      </c>
      <c r="G4493" s="5">
        <v>9</v>
      </c>
      <c r="H4493" s="5">
        <v>16.32</v>
      </c>
      <c r="I4493" s="5">
        <v>146.88</v>
      </c>
      <c r="J4493" s="5">
        <f t="shared" si="70"/>
        <v>27</v>
      </c>
    </row>
    <row r="4494" spans="1:10" x14ac:dyDescent="0.35">
      <c r="A4494" s="2" t="s">
        <v>16</v>
      </c>
      <c r="B4494" s="2" t="s">
        <v>43</v>
      </c>
      <c r="C4494" s="2" t="s">
        <v>10</v>
      </c>
      <c r="D4494" s="2" t="s">
        <v>58</v>
      </c>
      <c r="E4494" s="3">
        <v>42690</v>
      </c>
      <c r="F4494" s="2" t="s">
        <v>5</v>
      </c>
      <c r="G4494" s="5">
        <v>10</v>
      </c>
      <c r="H4494" s="5">
        <v>12.42</v>
      </c>
      <c r="I4494" s="5">
        <v>124.2</v>
      </c>
      <c r="J4494" s="5">
        <f t="shared" si="70"/>
        <v>20</v>
      </c>
    </row>
    <row r="4495" spans="1:10" x14ac:dyDescent="0.35">
      <c r="A4495" s="2" t="s">
        <v>8</v>
      </c>
      <c r="B4495" s="2" t="s">
        <v>25</v>
      </c>
      <c r="C4495" s="2" t="s">
        <v>10</v>
      </c>
      <c r="D4495" s="2" t="s">
        <v>106</v>
      </c>
      <c r="E4495" s="3">
        <v>42690</v>
      </c>
      <c r="F4495" s="2" t="s">
        <v>5</v>
      </c>
      <c r="G4495" s="5">
        <v>2</v>
      </c>
      <c r="H4495" s="5">
        <v>12.42</v>
      </c>
      <c r="I4495" s="5">
        <v>24.84</v>
      </c>
      <c r="J4495" s="5">
        <f t="shared" si="70"/>
        <v>4</v>
      </c>
    </row>
    <row r="4496" spans="1:10" x14ac:dyDescent="0.35">
      <c r="A4496" s="2" t="s">
        <v>2</v>
      </c>
      <c r="B4496" s="2" t="s">
        <v>6</v>
      </c>
      <c r="C4496" s="2" t="s">
        <v>3</v>
      </c>
      <c r="D4496" s="2" t="s">
        <v>333</v>
      </c>
      <c r="E4496" s="3">
        <v>42690</v>
      </c>
      <c r="F4496" s="2" t="s">
        <v>18</v>
      </c>
      <c r="G4496" s="5">
        <v>6</v>
      </c>
      <c r="H4496" s="5">
        <v>53.35</v>
      </c>
      <c r="I4496" s="5">
        <v>320.10000000000002</v>
      </c>
      <c r="J4496" s="5">
        <f t="shared" si="70"/>
        <v>36</v>
      </c>
    </row>
    <row r="4497" spans="1:10" x14ac:dyDescent="0.35">
      <c r="A4497" s="2" t="s">
        <v>16</v>
      </c>
      <c r="B4497" s="2" t="s">
        <v>43</v>
      </c>
      <c r="C4497" s="2" t="s">
        <v>10</v>
      </c>
      <c r="D4497" s="2" t="s">
        <v>76</v>
      </c>
      <c r="E4497" s="3">
        <v>42690</v>
      </c>
      <c r="F4497" s="2" t="s">
        <v>18</v>
      </c>
      <c r="G4497" s="5">
        <v>7</v>
      </c>
      <c r="H4497" s="5">
        <v>53.35</v>
      </c>
      <c r="I4497" s="5">
        <v>373.45</v>
      </c>
      <c r="J4497" s="5">
        <f t="shared" si="70"/>
        <v>42</v>
      </c>
    </row>
    <row r="4498" spans="1:10" x14ac:dyDescent="0.35">
      <c r="A4498" s="2" t="s">
        <v>2</v>
      </c>
      <c r="B4498" s="2" t="s">
        <v>6</v>
      </c>
      <c r="C4498" s="2" t="s">
        <v>3</v>
      </c>
      <c r="D4498" s="2" t="s">
        <v>242</v>
      </c>
      <c r="E4498" s="3">
        <v>42690</v>
      </c>
      <c r="F4498" s="2" t="s">
        <v>18</v>
      </c>
      <c r="G4498" s="5">
        <v>2</v>
      </c>
      <c r="H4498" s="5">
        <v>53.35</v>
      </c>
      <c r="I4498" s="5">
        <v>106.7</v>
      </c>
      <c r="J4498" s="5">
        <f t="shared" si="70"/>
        <v>12</v>
      </c>
    </row>
    <row r="4499" spans="1:10" x14ac:dyDescent="0.35">
      <c r="A4499" s="2" t="s">
        <v>21</v>
      </c>
      <c r="B4499" s="2" t="s">
        <v>6</v>
      </c>
      <c r="C4499" s="2" t="s">
        <v>3</v>
      </c>
      <c r="D4499" s="2" t="s">
        <v>68</v>
      </c>
      <c r="E4499" s="3">
        <v>42690</v>
      </c>
      <c r="F4499" s="2" t="s">
        <v>15</v>
      </c>
      <c r="G4499" s="5">
        <v>9</v>
      </c>
      <c r="H4499" s="5">
        <v>17.829999999999998</v>
      </c>
      <c r="I4499" s="5">
        <v>160.46999999999997</v>
      </c>
      <c r="J4499" s="5">
        <f t="shared" si="70"/>
        <v>31.5</v>
      </c>
    </row>
    <row r="4500" spans="1:10" x14ac:dyDescent="0.35">
      <c r="A4500" s="2" t="s">
        <v>37</v>
      </c>
      <c r="B4500" s="2" t="s">
        <v>551</v>
      </c>
      <c r="C4500" s="2" t="s">
        <v>3</v>
      </c>
      <c r="D4500" s="2" t="s">
        <v>345</v>
      </c>
      <c r="E4500" s="3">
        <v>42690</v>
      </c>
      <c r="F4500" s="2" t="s">
        <v>15</v>
      </c>
      <c r="G4500" s="5">
        <v>3</v>
      </c>
      <c r="H4500" s="5">
        <v>17.829999999999998</v>
      </c>
      <c r="I4500" s="5">
        <v>53.489999999999995</v>
      </c>
      <c r="J4500" s="5">
        <f t="shared" si="70"/>
        <v>10.5</v>
      </c>
    </row>
    <row r="4501" spans="1:10" x14ac:dyDescent="0.35">
      <c r="A4501" s="2" t="s">
        <v>8</v>
      </c>
      <c r="B4501" s="2" t="s">
        <v>43</v>
      </c>
      <c r="C4501" s="2" t="s">
        <v>10</v>
      </c>
      <c r="D4501" s="2" t="s">
        <v>44</v>
      </c>
      <c r="E4501" s="3">
        <v>42690</v>
      </c>
      <c r="F4501" s="2" t="s">
        <v>15</v>
      </c>
      <c r="G4501" s="5">
        <v>9</v>
      </c>
      <c r="H4501" s="5">
        <v>17.829999999999998</v>
      </c>
      <c r="I4501" s="5">
        <v>160.46999999999997</v>
      </c>
      <c r="J4501" s="5">
        <f t="shared" si="70"/>
        <v>31.5</v>
      </c>
    </row>
    <row r="4502" spans="1:10" x14ac:dyDescent="0.35">
      <c r="A4502" s="2" t="s">
        <v>2</v>
      </c>
      <c r="B4502" s="2" t="s">
        <v>549</v>
      </c>
      <c r="C4502" s="2" t="s">
        <v>3</v>
      </c>
      <c r="D4502" s="2" t="s">
        <v>185</v>
      </c>
      <c r="E4502" s="3">
        <v>42690</v>
      </c>
      <c r="F4502" s="2" t="s">
        <v>12</v>
      </c>
      <c r="G4502" s="5">
        <v>6</v>
      </c>
      <c r="H4502" s="5">
        <v>16.32</v>
      </c>
      <c r="I4502" s="5">
        <v>97.92</v>
      </c>
      <c r="J4502" s="5">
        <f t="shared" si="70"/>
        <v>18</v>
      </c>
    </row>
    <row r="4503" spans="1:10" x14ac:dyDescent="0.35">
      <c r="A4503" s="2" t="s">
        <v>8</v>
      </c>
      <c r="B4503" s="2" t="s">
        <v>9</v>
      </c>
      <c r="C4503" s="2" t="s">
        <v>10</v>
      </c>
      <c r="D4503" s="2" t="s">
        <v>503</v>
      </c>
      <c r="E4503" s="3">
        <v>42690</v>
      </c>
      <c r="F4503" s="2" t="s">
        <v>5</v>
      </c>
      <c r="G4503" s="5">
        <v>10</v>
      </c>
      <c r="H4503" s="5">
        <v>12.42</v>
      </c>
      <c r="I4503" s="5">
        <v>124.2</v>
      </c>
      <c r="J4503" s="5">
        <f t="shared" si="70"/>
        <v>20</v>
      </c>
    </row>
    <row r="4504" spans="1:10" x14ac:dyDescent="0.35">
      <c r="A4504" s="2" t="s">
        <v>2</v>
      </c>
      <c r="B4504" s="2" t="s">
        <v>6</v>
      </c>
      <c r="C4504" s="2" t="s">
        <v>3</v>
      </c>
      <c r="D4504" s="2" t="s">
        <v>191</v>
      </c>
      <c r="E4504" s="3">
        <v>42691</v>
      </c>
      <c r="F4504" s="2" t="s">
        <v>15</v>
      </c>
      <c r="G4504" s="5">
        <v>3</v>
      </c>
      <c r="H4504" s="5">
        <v>17.829999999999998</v>
      </c>
      <c r="I4504" s="5">
        <v>53.489999999999995</v>
      </c>
      <c r="J4504" s="5">
        <f t="shared" si="70"/>
        <v>10.5</v>
      </c>
    </row>
    <row r="4505" spans="1:10" x14ac:dyDescent="0.35">
      <c r="A4505" s="2" t="s">
        <v>2</v>
      </c>
      <c r="B4505" s="2" t="s">
        <v>549</v>
      </c>
      <c r="C4505" s="2" t="s">
        <v>3</v>
      </c>
      <c r="D4505" s="2" t="s">
        <v>403</v>
      </c>
      <c r="E4505" s="3">
        <v>42691</v>
      </c>
      <c r="F4505" s="2" t="s">
        <v>15</v>
      </c>
      <c r="G4505" s="5">
        <v>4</v>
      </c>
      <c r="H4505" s="5">
        <v>17.829999999999998</v>
      </c>
      <c r="I4505" s="5">
        <v>71.319999999999993</v>
      </c>
      <c r="J4505" s="5">
        <f t="shared" si="70"/>
        <v>14</v>
      </c>
    </row>
    <row r="4506" spans="1:10" x14ac:dyDescent="0.35">
      <c r="A4506" s="2" t="s">
        <v>37</v>
      </c>
      <c r="B4506" s="2" t="s">
        <v>550</v>
      </c>
      <c r="C4506" s="2" t="s">
        <v>3</v>
      </c>
      <c r="D4506" s="2" t="s">
        <v>338</v>
      </c>
      <c r="E4506" s="3">
        <v>42691</v>
      </c>
      <c r="F4506" s="2" t="s">
        <v>5</v>
      </c>
      <c r="G4506" s="5">
        <v>6</v>
      </c>
      <c r="H4506" s="5">
        <v>12.42</v>
      </c>
      <c r="I4506" s="5">
        <v>74.52</v>
      </c>
      <c r="J4506" s="5">
        <f t="shared" si="70"/>
        <v>12</v>
      </c>
    </row>
    <row r="4507" spans="1:10" x14ac:dyDescent="0.35">
      <c r="A4507" s="2" t="s">
        <v>37</v>
      </c>
      <c r="B4507" s="2" t="s">
        <v>551</v>
      </c>
      <c r="C4507" s="2" t="s">
        <v>3</v>
      </c>
      <c r="D4507" s="2" t="s">
        <v>313</v>
      </c>
      <c r="E4507" s="3">
        <v>42691</v>
      </c>
      <c r="F4507" s="2" t="s">
        <v>5</v>
      </c>
      <c r="G4507" s="5">
        <v>2</v>
      </c>
      <c r="H4507" s="5">
        <v>12.42</v>
      </c>
      <c r="I4507" s="5">
        <v>24.84</v>
      </c>
      <c r="J4507" s="5">
        <f t="shared" si="70"/>
        <v>4</v>
      </c>
    </row>
    <row r="4508" spans="1:10" x14ac:dyDescent="0.35">
      <c r="A4508" s="2" t="s">
        <v>2</v>
      </c>
      <c r="B4508" s="2" t="s">
        <v>6</v>
      </c>
      <c r="C4508" s="2" t="s">
        <v>3</v>
      </c>
      <c r="D4508" s="2" t="s">
        <v>216</v>
      </c>
      <c r="E4508" s="3">
        <v>42691</v>
      </c>
      <c r="F4508" s="2" t="s">
        <v>15</v>
      </c>
      <c r="G4508" s="5">
        <v>4</v>
      </c>
      <c r="H4508" s="5">
        <v>17.829999999999998</v>
      </c>
      <c r="I4508" s="5">
        <v>71.319999999999993</v>
      </c>
      <c r="J4508" s="5">
        <f t="shared" si="70"/>
        <v>14</v>
      </c>
    </row>
    <row r="4509" spans="1:10" x14ac:dyDescent="0.35">
      <c r="A4509" s="2" t="s">
        <v>21</v>
      </c>
      <c r="B4509" s="2" t="s">
        <v>550</v>
      </c>
      <c r="C4509" s="2" t="s">
        <v>3</v>
      </c>
      <c r="D4509" s="2" t="s">
        <v>396</v>
      </c>
      <c r="E4509" s="3">
        <v>42691</v>
      </c>
      <c r="F4509" s="2" t="s">
        <v>12</v>
      </c>
      <c r="G4509" s="5">
        <v>6</v>
      </c>
      <c r="H4509" s="5">
        <v>16.32</v>
      </c>
      <c r="I4509" s="5">
        <v>97.92</v>
      </c>
      <c r="J4509" s="5">
        <f t="shared" si="70"/>
        <v>18</v>
      </c>
    </row>
    <row r="4510" spans="1:10" x14ac:dyDescent="0.35">
      <c r="A4510" s="2" t="s">
        <v>21</v>
      </c>
      <c r="B4510" s="2" t="s">
        <v>551</v>
      </c>
      <c r="C4510" s="2" t="s">
        <v>3</v>
      </c>
      <c r="D4510" s="2" t="s">
        <v>253</v>
      </c>
      <c r="E4510" s="3">
        <v>42691</v>
      </c>
      <c r="F4510" s="2" t="s">
        <v>5</v>
      </c>
      <c r="G4510" s="5">
        <v>9</v>
      </c>
      <c r="H4510" s="5">
        <v>12.42</v>
      </c>
      <c r="I4510" s="5">
        <v>111.78</v>
      </c>
      <c r="J4510" s="5">
        <f t="shared" si="70"/>
        <v>18</v>
      </c>
    </row>
    <row r="4511" spans="1:10" x14ac:dyDescent="0.35">
      <c r="A4511" s="2" t="s">
        <v>2</v>
      </c>
      <c r="B4511" s="2" t="s">
        <v>549</v>
      </c>
      <c r="C4511" s="2" t="s">
        <v>3</v>
      </c>
      <c r="D4511" s="2" t="s">
        <v>375</v>
      </c>
      <c r="E4511" s="3">
        <v>42691</v>
      </c>
      <c r="F4511" s="2" t="s">
        <v>5</v>
      </c>
      <c r="G4511" s="5">
        <v>1</v>
      </c>
      <c r="H4511" s="5">
        <v>12.42</v>
      </c>
      <c r="I4511" s="5">
        <v>12.42</v>
      </c>
      <c r="J4511" s="5">
        <f t="shared" si="70"/>
        <v>2</v>
      </c>
    </row>
    <row r="4512" spans="1:10" x14ac:dyDescent="0.35">
      <c r="A4512" s="2" t="s">
        <v>2</v>
      </c>
      <c r="B4512" s="2" t="s">
        <v>550</v>
      </c>
      <c r="C4512" s="2" t="s">
        <v>3</v>
      </c>
      <c r="D4512" s="2" t="s">
        <v>449</v>
      </c>
      <c r="E4512" s="3">
        <v>42691</v>
      </c>
      <c r="F4512" s="2" t="s">
        <v>5</v>
      </c>
      <c r="G4512" s="5">
        <v>7</v>
      </c>
      <c r="H4512" s="5">
        <v>12.42</v>
      </c>
      <c r="I4512" s="5">
        <v>86.94</v>
      </c>
      <c r="J4512" s="5">
        <f t="shared" si="70"/>
        <v>14</v>
      </c>
    </row>
    <row r="4513" spans="1:10" x14ac:dyDescent="0.35">
      <c r="A4513" s="2" t="s">
        <v>21</v>
      </c>
      <c r="B4513" s="2" t="s">
        <v>550</v>
      </c>
      <c r="C4513" s="2" t="s">
        <v>3</v>
      </c>
      <c r="D4513" s="2" t="s">
        <v>485</v>
      </c>
      <c r="E4513" s="3">
        <v>42691</v>
      </c>
      <c r="F4513" s="2" t="s">
        <v>5</v>
      </c>
      <c r="G4513" s="5">
        <v>10</v>
      </c>
      <c r="H4513" s="5">
        <v>12.42</v>
      </c>
      <c r="I4513" s="5">
        <v>124.2</v>
      </c>
      <c r="J4513" s="5">
        <f t="shared" si="70"/>
        <v>20</v>
      </c>
    </row>
    <row r="4514" spans="1:10" x14ac:dyDescent="0.35">
      <c r="A4514" s="2" t="s">
        <v>2</v>
      </c>
      <c r="B4514" s="2" t="s">
        <v>6</v>
      </c>
      <c r="C4514" s="2" t="s">
        <v>3</v>
      </c>
      <c r="D4514" s="2" t="s">
        <v>296</v>
      </c>
      <c r="E4514" s="3">
        <v>42691</v>
      </c>
      <c r="F4514" s="2" t="s">
        <v>5</v>
      </c>
      <c r="G4514" s="5">
        <v>9</v>
      </c>
      <c r="H4514" s="5">
        <v>12.42</v>
      </c>
      <c r="I4514" s="5">
        <v>111.78</v>
      </c>
      <c r="J4514" s="5">
        <f t="shared" si="70"/>
        <v>18</v>
      </c>
    </row>
    <row r="4515" spans="1:10" x14ac:dyDescent="0.35">
      <c r="A4515" s="2" t="s">
        <v>2</v>
      </c>
      <c r="B4515" s="2" t="s">
        <v>551</v>
      </c>
      <c r="C4515" s="2" t="s">
        <v>3</v>
      </c>
      <c r="D4515" s="2" t="s">
        <v>89</v>
      </c>
      <c r="E4515" s="3">
        <v>42691</v>
      </c>
      <c r="F4515" s="2" t="s">
        <v>12</v>
      </c>
      <c r="G4515" s="5">
        <v>6</v>
      </c>
      <c r="H4515" s="5">
        <v>16.32</v>
      </c>
      <c r="I4515" s="5">
        <v>97.92</v>
      </c>
      <c r="J4515" s="5">
        <f t="shared" si="70"/>
        <v>18</v>
      </c>
    </row>
    <row r="4516" spans="1:10" x14ac:dyDescent="0.35">
      <c r="A4516" s="2" t="s">
        <v>16</v>
      </c>
      <c r="B4516" s="2" t="s">
        <v>43</v>
      </c>
      <c r="C4516" s="2" t="s">
        <v>10</v>
      </c>
      <c r="D4516" s="2" t="s">
        <v>88</v>
      </c>
      <c r="E4516" s="3">
        <v>42691</v>
      </c>
      <c r="F4516" s="2" t="s">
        <v>5</v>
      </c>
      <c r="G4516" s="5">
        <v>5</v>
      </c>
      <c r="H4516" s="5">
        <v>12.42</v>
      </c>
      <c r="I4516" s="5">
        <v>62.1</v>
      </c>
      <c r="J4516" s="5">
        <f t="shared" si="70"/>
        <v>10</v>
      </c>
    </row>
    <row r="4517" spans="1:10" x14ac:dyDescent="0.35">
      <c r="A4517" s="2" t="s">
        <v>8</v>
      </c>
      <c r="B4517" s="2" t="s">
        <v>25</v>
      </c>
      <c r="C4517" s="2" t="s">
        <v>10</v>
      </c>
      <c r="D4517" s="2" t="s">
        <v>75</v>
      </c>
      <c r="E4517" s="3">
        <v>42691</v>
      </c>
      <c r="F4517" s="2" t="s">
        <v>5</v>
      </c>
      <c r="G4517" s="5">
        <v>6</v>
      </c>
      <c r="H4517" s="5">
        <v>12.42</v>
      </c>
      <c r="I4517" s="5">
        <v>74.52</v>
      </c>
      <c r="J4517" s="5">
        <f t="shared" si="70"/>
        <v>12</v>
      </c>
    </row>
    <row r="4518" spans="1:10" x14ac:dyDescent="0.35">
      <c r="A4518" s="2" t="s">
        <v>21</v>
      </c>
      <c r="B4518" s="2" t="s">
        <v>550</v>
      </c>
      <c r="C4518" s="2" t="s">
        <v>3</v>
      </c>
      <c r="D4518" s="2" t="s">
        <v>55</v>
      </c>
      <c r="E4518" s="3">
        <v>42691</v>
      </c>
      <c r="F4518" s="2" t="s">
        <v>12</v>
      </c>
      <c r="G4518" s="5">
        <v>1</v>
      </c>
      <c r="H4518" s="5">
        <v>16.32</v>
      </c>
      <c r="I4518" s="5">
        <v>16.32</v>
      </c>
      <c r="J4518" s="5">
        <f t="shared" si="70"/>
        <v>3</v>
      </c>
    </row>
    <row r="4519" spans="1:10" x14ac:dyDescent="0.35">
      <c r="A4519" s="2" t="s">
        <v>21</v>
      </c>
      <c r="B4519" s="2" t="s">
        <v>550</v>
      </c>
      <c r="C4519" s="2" t="s">
        <v>3</v>
      </c>
      <c r="D4519" s="2" t="s">
        <v>352</v>
      </c>
      <c r="E4519" s="3">
        <v>42691</v>
      </c>
      <c r="F4519" s="2" t="s">
        <v>18</v>
      </c>
      <c r="G4519" s="5">
        <v>5</v>
      </c>
      <c r="H4519" s="5">
        <v>53.35</v>
      </c>
      <c r="I4519" s="5">
        <v>266.75</v>
      </c>
      <c r="J4519" s="5">
        <f t="shared" si="70"/>
        <v>30</v>
      </c>
    </row>
    <row r="4520" spans="1:10" x14ac:dyDescent="0.35">
      <c r="A4520" s="2" t="s">
        <v>16</v>
      </c>
      <c r="B4520" s="2" t="s">
        <v>43</v>
      </c>
      <c r="C4520" s="2" t="s">
        <v>10</v>
      </c>
      <c r="D4520" s="2" t="s">
        <v>66</v>
      </c>
      <c r="E4520" s="3">
        <v>42691</v>
      </c>
      <c r="F4520" s="2" t="s">
        <v>5</v>
      </c>
      <c r="G4520" s="5">
        <v>5</v>
      </c>
      <c r="H4520" s="5">
        <v>12.42</v>
      </c>
      <c r="I4520" s="5">
        <v>62.1</v>
      </c>
      <c r="J4520" s="5">
        <f t="shared" si="70"/>
        <v>10</v>
      </c>
    </row>
    <row r="4521" spans="1:10" x14ac:dyDescent="0.35">
      <c r="A4521" s="2" t="s">
        <v>2</v>
      </c>
      <c r="B4521" s="2" t="s">
        <v>6</v>
      </c>
      <c r="C4521" s="2" t="s">
        <v>3</v>
      </c>
      <c r="D4521" s="2" t="s">
        <v>469</v>
      </c>
      <c r="E4521" s="3">
        <v>42692</v>
      </c>
      <c r="F4521" s="2" t="s">
        <v>5</v>
      </c>
      <c r="G4521" s="5">
        <v>6</v>
      </c>
      <c r="H4521" s="5">
        <v>12.42</v>
      </c>
      <c r="I4521" s="5">
        <v>74.52</v>
      </c>
      <c r="J4521" s="5">
        <f t="shared" si="70"/>
        <v>12</v>
      </c>
    </row>
    <row r="4522" spans="1:10" x14ac:dyDescent="0.35">
      <c r="A4522" s="2" t="s">
        <v>37</v>
      </c>
      <c r="B4522" s="2" t="s">
        <v>6</v>
      </c>
      <c r="C4522" s="2" t="s">
        <v>3</v>
      </c>
      <c r="D4522" s="2" t="s">
        <v>186</v>
      </c>
      <c r="E4522" s="3">
        <v>42692</v>
      </c>
      <c r="F4522" s="2" t="s">
        <v>5</v>
      </c>
      <c r="G4522" s="5">
        <v>2</v>
      </c>
      <c r="H4522" s="5">
        <v>12.42</v>
      </c>
      <c r="I4522" s="5">
        <v>24.84</v>
      </c>
      <c r="J4522" s="5">
        <f t="shared" si="70"/>
        <v>4</v>
      </c>
    </row>
    <row r="4523" spans="1:10" x14ac:dyDescent="0.35">
      <c r="A4523" s="2" t="s">
        <v>8</v>
      </c>
      <c r="B4523" s="2" t="s">
        <v>25</v>
      </c>
      <c r="C4523" s="2" t="s">
        <v>10</v>
      </c>
      <c r="D4523" s="2" t="s">
        <v>237</v>
      </c>
      <c r="E4523" s="3">
        <v>42692</v>
      </c>
      <c r="F4523" s="2" t="s">
        <v>5</v>
      </c>
      <c r="G4523" s="5">
        <v>5</v>
      </c>
      <c r="H4523" s="5">
        <v>12.42</v>
      </c>
      <c r="I4523" s="5">
        <v>62.1</v>
      </c>
      <c r="J4523" s="5">
        <f t="shared" si="70"/>
        <v>10</v>
      </c>
    </row>
    <row r="4524" spans="1:10" x14ac:dyDescent="0.35">
      <c r="A4524" s="2" t="s">
        <v>2</v>
      </c>
      <c r="B4524" s="2" t="s">
        <v>551</v>
      </c>
      <c r="C4524" s="2" t="s">
        <v>3</v>
      </c>
      <c r="D4524" s="2" t="s">
        <v>94</v>
      </c>
      <c r="E4524" s="3">
        <v>42692</v>
      </c>
      <c r="F4524" s="2" t="s">
        <v>15</v>
      </c>
      <c r="G4524" s="5">
        <v>1</v>
      </c>
      <c r="H4524" s="5">
        <v>17.829999999999998</v>
      </c>
      <c r="I4524" s="5">
        <v>17.829999999999998</v>
      </c>
      <c r="J4524" s="5">
        <f t="shared" si="70"/>
        <v>3.5</v>
      </c>
    </row>
    <row r="4525" spans="1:10" x14ac:dyDescent="0.35">
      <c r="A4525" s="2" t="s">
        <v>37</v>
      </c>
      <c r="B4525" s="2" t="s">
        <v>550</v>
      </c>
      <c r="C4525" s="2" t="s">
        <v>3</v>
      </c>
      <c r="D4525" s="2" t="s">
        <v>281</v>
      </c>
      <c r="E4525" s="3">
        <v>42692</v>
      </c>
      <c r="F4525" s="2" t="s">
        <v>12</v>
      </c>
      <c r="G4525" s="5">
        <v>8</v>
      </c>
      <c r="H4525" s="5">
        <v>16.32</v>
      </c>
      <c r="I4525" s="5">
        <v>130.56</v>
      </c>
      <c r="J4525" s="5">
        <f t="shared" si="70"/>
        <v>24</v>
      </c>
    </row>
    <row r="4526" spans="1:10" x14ac:dyDescent="0.35">
      <c r="A4526" s="2" t="s">
        <v>8</v>
      </c>
      <c r="B4526" s="2" t="s">
        <v>25</v>
      </c>
      <c r="C4526" s="2" t="s">
        <v>10</v>
      </c>
      <c r="D4526" s="2" t="s">
        <v>473</v>
      </c>
      <c r="E4526" s="3">
        <v>42692</v>
      </c>
      <c r="F4526" s="2" t="s">
        <v>12</v>
      </c>
      <c r="G4526" s="5">
        <v>2</v>
      </c>
      <c r="H4526" s="5">
        <v>16.32</v>
      </c>
      <c r="I4526" s="5">
        <v>32.64</v>
      </c>
      <c r="J4526" s="5">
        <f t="shared" si="70"/>
        <v>6</v>
      </c>
    </row>
    <row r="4527" spans="1:10" x14ac:dyDescent="0.35">
      <c r="A4527" s="2" t="s">
        <v>16</v>
      </c>
      <c r="B4527" s="2" t="s">
        <v>25</v>
      </c>
      <c r="C4527" s="2" t="s">
        <v>10</v>
      </c>
      <c r="D4527" s="2" t="s">
        <v>362</v>
      </c>
      <c r="E4527" s="3">
        <v>42692</v>
      </c>
      <c r="F4527" s="2" t="s">
        <v>18</v>
      </c>
      <c r="G4527" s="5">
        <v>5</v>
      </c>
      <c r="H4527" s="5">
        <v>53.35</v>
      </c>
      <c r="I4527" s="5">
        <v>266.75</v>
      </c>
      <c r="J4527" s="5">
        <f t="shared" si="70"/>
        <v>30</v>
      </c>
    </row>
    <row r="4528" spans="1:10" x14ac:dyDescent="0.35">
      <c r="A4528" s="2" t="s">
        <v>16</v>
      </c>
      <c r="B4528" s="2" t="s">
        <v>43</v>
      </c>
      <c r="C4528" s="2" t="s">
        <v>10</v>
      </c>
      <c r="D4528" s="2" t="s">
        <v>108</v>
      </c>
      <c r="E4528" s="3">
        <v>42692</v>
      </c>
      <c r="F4528" s="2" t="s">
        <v>12</v>
      </c>
      <c r="G4528" s="5">
        <v>9</v>
      </c>
      <c r="H4528" s="5">
        <v>16.32</v>
      </c>
      <c r="I4528" s="5">
        <v>146.88</v>
      </c>
      <c r="J4528" s="5">
        <f t="shared" si="70"/>
        <v>27</v>
      </c>
    </row>
    <row r="4529" spans="1:10" x14ac:dyDescent="0.35">
      <c r="A4529" s="2" t="s">
        <v>2</v>
      </c>
      <c r="B4529" s="2" t="s">
        <v>551</v>
      </c>
      <c r="C4529" s="2" t="s">
        <v>3</v>
      </c>
      <c r="D4529" s="2" t="s">
        <v>398</v>
      </c>
      <c r="E4529" s="3">
        <v>42692</v>
      </c>
      <c r="F4529" s="2" t="s">
        <v>5</v>
      </c>
      <c r="G4529" s="5">
        <v>9</v>
      </c>
      <c r="H4529" s="5">
        <v>12.42</v>
      </c>
      <c r="I4529" s="5">
        <v>111.78</v>
      </c>
      <c r="J4529" s="5">
        <f t="shared" si="70"/>
        <v>18</v>
      </c>
    </row>
    <row r="4530" spans="1:10" x14ac:dyDescent="0.35">
      <c r="A4530" s="2" t="s">
        <v>37</v>
      </c>
      <c r="B4530" s="2" t="s">
        <v>550</v>
      </c>
      <c r="C4530" s="2" t="s">
        <v>3</v>
      </c>
      <c r="D4530" s="2" t="s">
        <v>368</v>
      </c>
      <c r="E4530" s="3">
        <v>42692</v>
      </c>
      <c r="F4530" s="2" t="s">
        <v>12</v>
      </c>
      <c r="G4530" s="5">
        <v>4</v>
      </c>
      <c r="H4530" s="5">
        <v>16.32</v>
      </c>
      <c r="I4530" s="5">
        <v>65.28</v>
      </c>
      <c r="J4530" s="5">
        <f t="shared" si="70"/>
        <v>12</v>
      </c>
    </row>
    <row r="4531" spans="1:10" x14ac:dyDescent="0.35">
      <c r="A4531" s="2" t="s">
        <v>21</v>
      </c>
      <c r="B4531" s="2" t="s">
        <v>550</v>
      </c>
      <c r="C4531" s="2" t="s">
        <v>3</v>
      </c>
      <c r="D4531" s="2" t="s">
        <v>80</v>
      </c>
      <c r="E4531" s="3">
        <v>42692</v>
      </c>
      <c r="F4531" s="2" t="s">
        <v>15</v>
      </c>
      <c r="G4531" s="5">
        <v>8</v>
      </c>
      <c r="H4531" s="5">
        <v>17.829999999999998</v>
      </c>
      <c r="I4531" s="5">
        <v>142.63999999999999</v>
      </c>
      <c r="J4531" s="5">
        <f t="shared" si="70"/>
        <v>28</v>
      </c>
    </row>
    <row r="4532" spans="1:10" x14ac:dyDescent="0.35">
      <c r="A4532" s="2" t="s">
        <v>8</v>
      </c>
      <c r="B4532" s="2" t="s">
        <v>9</v>
      </c>
      <c r="C4532" s="2" t="s">
        <v>10</v>
      </c>
      <c r="D4532" s="2" t="s">
        <v>322</v>
      </c>
      <c r="E4532" s="3">
        <v>42692</v>
      </c>
      <c r="F4532" s="2" t="s">
        <v>5</v>
      </c>
      <c r="G4532" s="5">
        <v>9</v>
      </c>
      <c r="H4532" s="5">
        <v>12.42</v>
      </c>
      <c r="I4532" s="5">
        <v>111.78</v>
      </c>
      <c r="J4532" s="5">
        <f t="shared" si="70"/>
        <v>18</v>
      </c>
    </row>
    <row r="4533" spans="1:10" x14ac:dyDescent="0.35">
      <c r="A4533" s="2" t="s">
        <v>21</v>
      </c>
      <c r="B4533" s="2" t="s">
        <v>6</v>
      </c>
      <c r="C4533" s="2" t="s">
        <v>3</v>
      </c>
      <c r="D4533" s="2" t="s">
        <v>417</v>
      </c>
      <c r="E4533" s="3">
        <v>42692</v>
      </c>
      <c r="F4533" s="2" t="s">
        <v>18</v>
      </c>
      <c r="G4533" s="5">
        <v>9</v>
      </c>
      <c r="H4533" s="5">
        <v>53.35</v>
      </c>
      <c r="I4533" s="5">
        <v>480.15000000000003</v>
      </c>
      <c r="J4533" s="5">
        <f t="shared" si="70"/>
        <v>54</v>
      </c>
    </row>
    <row r="4534" spans="1:10" x14ac:dyDescent="0.35">
      <c r="A4534" s="2" t="s">
        <v>2</v>
      </c>
      <c r="B4534" s="2" t="s">
        <v>6</v>
      </c>
      <c r="C4534" s="2" t="s">
        <v>3</v>
      </c>
      <c r="D4534" s="2" t="s">
        <v>235</v>
      </c>
      <c r="E4534" s="3">
        <v>42692</v>
      </c>
      <c r="F4534" s="2" t="s">
        <v>5</v>
      </c>
      <c r="G4534" s="5">
        <v>1</v>
      </c>
      <c r="H4534" s="5">
        <v>12.42</v>
      </c>
      <c r="I4534" s="5">
        <v>12.42</v>
      </c>
      <c r="J4534" s="5">
        <f t="shared" si="70"/>
        <v>2</v>
      </c>
    </row>
    <row r="4535" spans="1:10" x14ac:dyDescent="0.35">
      <c r="A4535" s="2" t="s">
        <v>16</v>
      </c>
      <c r="B4535" s="2" t="s">
        <v>9</v>
      </c>
      <c r="C4535" s="2" t="s">
        <v>10</v>
      </c>
      <c r="D4535" s="2" t="s">
        <v>182</v>
      </c>
      <c r="E4535" s="3">
        <v>42692</v>
      </c>
      <c r="F4535" s="2" t="s">
        <v>15</v>
      </c>
      <c r="G4535" s="5">
        <v>8</v>
      </c>
      <c r="H4535" s="5">
        <v>17.829999999999998</v>
      </c>
      <c r="I4535" s="5">
        <v>142.63999999999999</v>
      </c>
      <c r="J4535" s="5">
        <f t="shared" si="70"/>
        <v>28</v>
      </c>
    </row>
    <row r="4536" spans="1:10" x14ac:dyDescent="0.35">
      <c r="A4536" s="2" t="s">
        <v>8</v>
      </c>
      <c r="B4536" s="2" t="s">
        <v>43</v>
      </c>
      <c r="C4536" s="2" t="s">
        <v>10</v>
      </c>
      <c r="D4536" s="2" t="s">
        <v>105</v>
      </c>
      <c r="E4536" s="3">
        <v>42692</v>
      </c>
      <c r="F4536" s="2" t="s">
        <v>18</v>
      </c>
      <c r="G4536" s="5">
        <v>2</v>
      </c>
      <c r="H4536" s="5">
        <v>53.35</v>
      </c>
      <c r="I4536" s="5">
        <v>106.7</v>
      </c>
      <c r="J4536" s="5">
        <f t="shared" si="70"/>
        <v>12</v>
      </c>
    </row>
    <row r="4537" spans="1:10" x14ac:dyDescent="0.35">
      <c r="A4537" s="2" t="s">
        <v>2</v>
      </c>
      <c r="B4537" s="2" t="s">
        <v>551</v>
      </c>
      <c r="C4537" s="2" t="s">
        <v>3</v>
      </c>
      <c r="D4537" s="2" t="s">
        <v>63</v>
      </c>
      <c r="E4537" s="3">
        <v>42692</v>
      </c>
      <c r="F4537" s="2" t="s">
        <v>5</v>
      </c>
      <c r="G4537" s="5">
        <v>1</v>
      </c>
      <c r="H4537" s="5">
        <v>12.42</v>
      </c>
      <c r="I4537" s="5">
        <v>12.42</v>
      </c>
      <c r="J4537" s="5">
        <f t="shared" si="70"/>
        <v>2</v>
      </c>
    </row>
    <row r="4538" spans="1:10" x14ac:dyDescent="0.35">
      <c r="A4538" s="2" t="s">
        <v>21</v>
      </c>
      <c r="B4538" s="2" t="s">
        <v>550</v>
      </c>
      <c r="C4538" s="2" t="s">
        <v>3</v>
      </c>
      <c r="D4538" s="2" t="s">
        <v>470</v>
      </c>
      <c r="E4538" s="3">
        <v>42692</v>
      </c>
      <c r="F4538" s="2" t="s">
        <v>5</v>
      </c>
      <c r="G4538" s="5">
        <v>10</v>
      </c>
      <c r="H4538" s="5">
        <v>12.42</v>
      </c>
      <c r="I4538" s="5">
        <v>124.2</v>
      </c>
      <c r="J4538" s="5">
        <f t="shared" si="70"/>
        <v>20</v>
      </c>
    </row>
    <row r="4539" spans="1:10" x14ac:dyDescent="0.35">
      <c r="A4539" s="2" t="s">
        <v>16</v>
      </c>
      <c r="B4539" s="2" t="s">
        <v>9</v>
      </c>
      <c r="C4539" s="2" t="s">
        <v>10</v>
      </c>
      <c r="D4539" s="2" t="s">
        <v>98</v>
      </c>
      <c r="E4539" s="3">
        <v>42692</v>
      </c>
      <c r="F4539" s="2" t="s">
        <v>15</v>
      </c>
      <c r="G4539" s="5">
        <v>7</v>
      </c>
      <c r="H4539" s="5">
        <v>17.829999999999998</v>
      </c>
      <c r="I4539" s="5">
        <v>124.80999999999999</v>
      </c>
      <c r="J4539" s="5">
        <f t="shared" si="70"/>
        <v>24.5</v>
      </c>
    </row>
    <row r="4540" spans="1:10" x14ac:dyDescent="0.35">
      <c r="A4540" s="2" t="s">
        <v>16</v>
      </c>
      <c r="B4540" s="2" t="s">
        <v>43</v>
      </c>
      <c r="C4540" s="2" t="s">
        <v>10</v>
      </c>
      <c r="D4540" s="2" t="s">
        <v>177</v>
      </c>
      <c r="E4540" s="3">
        <v>42693</v>
      </c>
      <c r="F4540" s="2" t="s">
        <v>5</v>
      </c>
      <c r="G4540" s="5">
        <v>8</v>
      </c>
      <c r="H4540" s="5">
        <v>12.42</v>
      </c>
      <c r="I4540" s="5">
        <v>99.36</v>
      </c>
      <c r="J4540" s="5">
        <f t="shared" si="70"/>
        <v>16</v>
      </c>
    </row>
    <row r="4541" spans="1:10" x14ac:dyDescent="0.35">
      <c r="A4541" s="2" t="s">
        <v>16</v>
      </c>
      <c r="B4541" s="2" t="s">
        <v>9</v>
      </c>
      <c r="C4541" s="2" t="s">
        <v>10</v>
      </c>
      <c r="D4541" s="2" t="s">
        <v>426</v>
      </c>
      <c r="E4541" s="3">
        <v>42693</v>
      </c>
      <c r="F4541" s="2" t="s">
        <v>5</v>
      </c>
      <c r="G4541" s="5">
        <v>10</v>
      </c>
      <c r="H4541" s="5">
        <v>12.42</v>
      </c>
      <c r="I4541" s="5">
        <v>124.2</v>
      </c>
      <c r="J4541" s="5">
        <f t="shared" si="70"/>
        <v>20</v>
      </c>
    </row>
    <row r="4542" spans="1:10" x14ac:dyDescent="0.35">
      <c r="A4542" s="2" t="s">
        <v>2</v>
      </c>
      <c r="B4542" s="2" t="s">
        <v>6</v>
      </c>
      <c r="C4542" s="2" t="s">
        <v>3</v>
      </c>
      <c r="D4542" s="2" t="s">
        <v>535</v>
      </c>
      <c r="E4542" s="3">
        <v>42693</v>
      </c>
      <c r="F4542" s="2" t="s">
        <v>5</v>
      </c>
      <c r="G4542" s="5">
        <v>6</v>
      </c>
      <c r="H4542" s="5">
        <v>12.42</v>
      </c>
      <c r="I4542" s="5">
        <v>74.52</v>
      </c>
      <c r="J4542" s="5">
        <f t="shared" si="70"/>
        <v>12</v>
      </c>
    </row>
    <row r="4543" spans="1:10" x14ac:dyDescent="0.35">
      <c r="A4543" s="2" t="s">
        <v>2</v>
      </c>
      <c r="B4543" s="2" t="s">
        <v>550</v>
      </c>
      <c r="C4543" s="2" t="s">
        <v>3</v>
      </c>
      <c r="D4543" s="2" t="s">
        <v>144</v>
      </c>
      <c r="E4543" s="3">
        <v>42693</v>
      </c>
      <c r="F4543" s="2" t="s">
        <v>5</v>
      </c>
      <c r="G4543" s="5">
        <v>6</v>
      </c>
      <c r="H4543" s="5">
        <v>12.42</v>
      </c>
      <c r="I4543" s="5">
        <v>74.52</v>
      </c>
      <c r="J4543" s="5">
        <f t="shared" si="70"/>
        <v>12</v>
      </c>
    </row>
    <row r="4544" spans="1:10" x14ac:dyDescent="0.35">
      <c r="A4544" s="2" t="s">
        <v>21</v>
      </c>
      <c r="B4544" s="2" t="s">
        <v>6</v>
      </c>
      <c r="C4544" s="2" t="s">
        <v>3</v>
      </c>
      <c r="D4544" s="2" t="s">
        <v>186</v>
      </c>
      <c r="E4544" s="3">
        <v>42693</v>
      </c>
      <c r="F4544" s="2" t="s">
        <v>15</v>
      </c>
      <c r="G4544" s="5">
        <v>1</v>
      </c>
      <c r="H4544" s="5">
        <v>17.829999999999998</v>
      </c>
      <c r="I4544" s="5">
        <v>17.829999999999998</v>
      </c>
      <c r="J4544" s="5">
        <f t="shared" si="70"/>
        <v>3.5</v>
      </c>
    </row>
    <row r="4545" spans="1:10" x14ac:dyDescent="0.35">
      <c r="A4545" s="2" t="s">
        <v>2</v>
      </c>
      <c r="B4545" s="2" t="s">
        <v>551</v>
      </c>
      <c r="C4545" s="2" t="s">
        <v>3</v>
      </c>
      <c r="D4545" s="2" t="s">
        <v>522</v>
      </c>
      <c r="E4545" s="3">
        <v>42693</v>
      </c>
      <c r="F4545" s="2" t="s">
        <v>5</v>
      </c>
      <c r="G4545" s="5">
        <v>4</v>
      </c>
      <c r="H4545" s="5">
        <v>12.42</v>
      </c>
      <c r="I4545" s="5">
        <v>49.68</v>
      </c>
      <c r="J4545" s="5">
        <f t="shared" si="70"/>
        <v>8</v>
      </c>
    </row>
    <row r="4546" spans="1:10" x14ac:dyDescent="0.35">
      <c r="A4546" s="2" t="s">
        <v>37</v>
      </c>
      <c r="B4546" s="2" t="s">
        <v>6</v>
      </c>
      <c r="C4546" s="2" t="s">
        <v>3</v>
      </c>
      <c r="D4546" s="2" t="s">
        <v>335</v>
      </c>
      <c r="E4546" s="3">
        <v>42693</v>
      </c>
      <c r="F4546" s="2" t="s">
        <v>18</v>
      </c>
      <c r="G4546" s="5">
        <v>5</v>
      </c>
      <c r="H4546" s="5">
        <v>53.35</v>
      </c>
      <c r="I4546" s="5">
        <v>266.75</v>
      </c>
      <c r="J4546" s="5">
        <f t="shared" si="70"/>
        <v>30</v>
      </c>
    </row>
    <row r="4547" spans="1:10" x14ac:dyDescent="0.35">
      <c r="A4547" s="2" t="s">
        <v>2</v>
      </c>
      <c r="B4547" s="2" t="s">
        <v>550</v>
      </c>
      <c r="C4547" s="2" t="s">
        <v>3</v>
      </c>
      <c r="D4547" s="2" t="s">
        <v>138</v>
      </c>
      <c r="E4547" s="3">
        <v>42693</v>
      </c>
      <c r="F4547" s="2" t="s">
        <v>18</v>
      </c>
      <c r="G4547" s="5">
        <v>5</v>
      </c>
      <c r="H4547" s="5">
        <v>53.35</v>
      </c>
      <c r="I4547" s="5">
        <v>266.75</v>
      </c>
      <c r="J4547" s="5">
        <f t="shared" ref="J4547:J4610" si="71">IF(F4547="Junk",G4547*2,IF(F4547="Stuff",G4547*3,IF(F4547="Things",G4547*3.5,G4547*6)))</f>
        <v>30</v>
      </c>
    </row>
    <row r="4548" spans="1:10" x14ac:dyDescent="0.35">
      <c r="A4548" s="2" t="s">
        <v>8</v>
      </c>
      <c r="B4548" s="2" t="s">
        <v>43</v>
      </c>
      <c r="C4548" s="2" t="s">
        <v>10</v>
      </c>
      <c r="D4548" s="2" t="s">
        <v>267</v>
      </c>
      <c r="E4548" s="3">
        <v>42693</v>
      </c>
      <c r="F4548" s="2" t="s">
        <v>5</v>
      </c>
      <c r="G4548" s="5">
        <v>1</v>
      </c>
      <c r="H4548" s="5">
        <v>12.42</v>
      </c>
      <c r="I4548" s="5">
        <v>12.42</v>
      </c>
      <c r="J4548" s="5">
        <f t="shared" si="71"/>
        <v>2</v>
      </c>
    </row>
    <row r="4549" spans="1:10" x14ac:dyDescent="0.35">
      <c r="A4549" s="2" t="s">
        <v>2</v>
      </c>
      <c r="B4549" s="2" t="s">
        <v>6</v>
      </c>
      <c r="C4549" s="2" t="s">
        <v>3</v>
      </c>
      <c r="D4549" s="2" t="s">
        <v>23</v>
      </c>
      <c r="E4549" s="3">
        <v>42693</v>
      </c>
      <c r="F4549" s="2" t="s">
        <v>5</v>
      </c>
      <c r="G4549" s="5">
        <v>4</v>
      </c>
      <c r="H4549" s="5">
        <v>12.42</v>
      </c>
      <c r="I4549" s="5">
        <v>49.68</v>
      </c>
      <c r="J4549" s="5">
        <f t="shared" si="71"/>
        <v>8</v>
      </c>
    </row>
    <row r="4550" spans="1:10" x14ac:dyDescent="0.35">
      <c r="A4550" s="2" t="s">
        <v>21</v>
      </c>
      <c r="B4550" s="2" t="s">
        <v>6</v>
      </c>
      <c r="C4550" s="2" t="s">
        <v>3</v>
      </c>
      <c r="D4550" s="2" t="s">
        <v>214</v>
      </c>
      <c r="E4550" s="3">
        <v>42693</v>
      </c>
      <c r="F4550" s="2" t="s">
        <v>15</v>
      </c>
      <c r="G4550" s="5">
        <v>4</v>
      </c>
      <c r="H4550" s="5">
        <v>17.829999999999998</v>
      </c>
      <c r="I4550" s="5">
        <v>71.319999999999993</v>
      </c>
      <c r="J4550" s="5">
        <f t="shared" si="71"/>
        <v>14</v>
      </c>
    </row>
    <row r="4551" spans="1:10" x14ac:dyDescent="0.35">
      <c r="A4551" s="2" t="s">
        <v>16</v>
      </c>
      <c r="B4551" s="2" t="s">
        <v>25</v>
      </c>
      <c r="C4551" s="2" t="s">
        <v>10</v>
      </c>
      <c r="D4551" s="2" t="s">
        <v>500</v>
      </c>
      <c r="E4551" s="3">
        <v>42693</v>
      </c>
      <c r="F4551" s="2" t="s">
        <v>5</v>
      </c>
      <c r="G4551" s="5">
        <v>2</v>
      </c>
      <c r="H4551" s="5">
        <v>12.42</v>
      </c>
      <c r="I4551" s="5">
        <v>24.84</v>
      </c>
      <c r="J4551" s="5">
        <f t="shared" si="71"/>
        <v>4</v>
      </c>
    </row>
    <row r="4552" spans="1:10" x14ac:dyDescent="0.35">
      <c r="A4552" s="2" t="s">
        <v>16</v>
      </c>
      <c r="B4552" s="2" t="s">
        <v>112</v>
      </c>
      <c r="C4552" s="2" t="s">
        <v>10</v>
      </c>
      <c r="D4552" s="2" t="s">
        <v>458</v>
      </c>
      <c r="E4552" s="3">
        <v>42693</v>
      </c>
      <c r="F4552" s="2" t="s">
        <v>5</v>
      </c>
      <c r="G4552" s="5">
        <v>2</v>
      </c>
      <c r="H4552" s="5">
        <v>12.42</v>
      </c>
      <c r="I4552" s="5">
        <v>24.84</v>
      </c>
      <c r="J4552" s="5">
        <f t="shared" si="71"/>
        <v>4</v>
      </c>
    </row>
    <row r="4553" spans="1:10" x14ac:dyDescent="0.35">
      <c r="A4553" s="2" t="s">
        <v>2</v>
      </c>
      <c r="B4553" s="2" t="s">
        <v>550</v>
      </c>
      <c r="C4553" s="2" t="s">
        <v>3</v>
      </c>
      <c r="D4553" s="2" t="s">
        <v>317</v>
      </c>
      <c r="E4553" s="3">
        <v>42693</v>
      </c>
      <c r="F4553" s="2" t="s">
        <v>12</v>
      </c>
      <c r="G4553" s="5">
        <v>3</v>
      </c>
      <c r="H4553" s="5">
        <v>16.32</v>
      </c>
      <c r="I4553" s="5">
        <v>48.96</v>
      </c>
      <c r="J4553" s="5">
        <f t="shared" si="71"/>
        <v>9</v>
      </c>
    </row>
    <row r="4554" spans="1:10" x14ac:dyDescent="0.35">
      <c r="A4554" s="2" t="s">
        <v>37</v>
      </c>
      <c r="B4554" s="2" t="s">
        <v>6</v>
      </c>
      <c r="C4554" s="2" t="s">
        <v>3</v>
      </c>
      <c r="D4554" s="2" t="s">
        <v>379</v>
      </c>
      <c r="E4554" s="3">
        <v>42693</v>
      </c>
      <c r="F4554" s="2" t="s">
        <v>18</v>
      </c>
      <c r="G4554" s="5">
        <v>4</v>
      </c>
      <c r="H4554" s="5">
        <v>53.35</v>
      </c>
      <c r="I4554" s="5">
        <v>213.4</v>
      </c>
      <c r="J4554" s="5">
        <f t="shared" si="71"/>
        <v>24</v>
      </c>
    </row>
    <row r="4555" spans="1:10" x14ac:dyDescent="0.35">
      <c r="A4555" s="2" t="s">
        <v>16</v>
      </c>
      <c r="B4555" s="2" t="s">
        <v>25</v>
      </c>
      <c r="C4555" s="2" t="s">
        <v>10</v>
      </c>
      <c r="D4555" s="2" t="s">
        <v>304</v>
      </c>
      <c r="E4555" s="3">
        <v>42693</v>
      </c>
      <c r="F4555" s="2" t="s">
        <v>18</v>
      </c>
      <c r="G4555" s="5">
        <v>10</v>
      </c>
      <c r="H4555" s="5">
        <v>53.35</v>
      </c>
      <c r="I4555" s="5">
        <v>533.5</v>
      </c>
      <c r="J4555" s="5">
        <f t="shared" si="71"/>
        <v>60</v>
      </c>
    </row>
    <row r="4556" spans="1:10" x14ac:dyDescent="0.35">
      <c r="A4556" s="2" t="s">
        <v>8</v>
      </c>
      <c r="B4556" s="2" t="s">
        <v>9</v>
      </c>
      <c r="C4556" s="2" t="s">
        <v>10</v>
      </c>
      <c r="D4556" s="2" t="s">
        <v>50</v>
      </c>
      <c r="E4556" s="3">
        <v>42693</v>
      </c>
      <c r="F4556" s="2" t="s">
        <v>15</v>
      </c>
      <c r="G4556" s="5">
        <v>4</v>
      </c>
      <c r="H4556" s="5">
        <v>17.829999999999998</v>
      </c>
      <c r="I4556" s="5">
        <v>71.319999999999993</v>
      </c>
      <c r="J4556" s="5">
        <f t="shared" si="71"/>
        <v>14</v>
      </c>
    </row>
    <row r="4557" spans="1:10" x14ac:dyDescent="0.35">
      <c r="A4557" s="2" t="s">
        <v>2</v>
      </c>
      <c r="B4557" s="2" t="s">
        <v>551</v>
      </c>
      <c r="C4557" s="2" t="s">
        <v>3</v>
      </c>
      <c r="D4557" s="2" t="s">
        <v>364</v>
      </c>
      <c r="E4557" s="3">
        <v>42694</v>
      </c>
      <c r="F4557" s="2" t="s">
        <v>5</v>
      </c>
      <c r="G4557" s="5">
        <v>2</v>
      </c>
      <c r="H4557" s="5">
        <v>12.42</v>
      </c>
      <c r="I4557" s="5">
        <v>24.84</v>
      </c>
      <c r="J4557" s="5">
        <f t="shared" si="71"/>
        <v>4</v>
      </c>
    </row>
    <row r="4558" spans="1:10" x14ac:dyDescent="0.35">
      <c r="A4558" s="2" t="s">
        <v>2</v>
      </c>
      <c r="B4558" s="2" t="s">
        <v>551</v>
      </c>
      <c r="C4558" s="2" t="s">
        <v>3</v>
      </c>
      <c r="D4558" s="2" t="s">
        <v>437</v>
      </c>
      <c r="E4558" s="3">
        <v>42694</v>
      </c>
      <c r="F4558" s="2" t="s">
        <v>15</v>
      </c>
      <c r="G4558" s="5">
        <v>10</v>
      </c>
      <c r="H4558" s="5">
        <v>17.829999999999998</v>
      </c>
      <c r="I4558" s="5">
        <v>178.29999999999998</v>
      </c>
      <c r="J4558" s="5">
        <f t="shared" si="71"/>
        <v>35</v>
      </c>
    </row>
    <row r="4559" spans="1:10" x14ac:dyDescent="0.35">
      <c r="A4559" s="2" t="s">
        <v>2</v>
      </c>
      <c r="B4559" s="2" t="s">
        <v>6</v>
      </c>
      <c r="C4559" s="2" t="s">
        <v>3</v>
      </c>
      <c r="D4559" s="2" t="s">
        <v>174</v>
      </c>
      <c r="E4559" s="3">
        <v>42694</v>
      </c>
      <c r="F4559" s="2" t="s">
        <v>5</v>
      </c>
      <c r="G4559" s="5">
        <v>6</v>
      </c>
      <c r="H4559" s="5">
        <v>12.42</v>
      </c>
      <c r="I4559" s="5">
        <v>74.52</v>
      </c>
      <c r="J4559" s="5">
        <f t="shared" si="71"/>
        <v>12</v>
      </c>
    </row>
    <row r="4560" spans="1:10" x14ac:dyDescent="0.35">
      <c r="A4560" s="2" t="s">
        <v>2</v>
      </c>
      <c r="B4560" s="2" t="s">
        <v>551</v>
      </c>
      <c r="C4560" s="2" t="s">
        <v>3</v>
      </c>
      <c r="D4560" s="2" t="s">
        <v>313</v>
      </c>
      <c r="E4560" s="3">
        <v>42694</v>
      </c>
      <c r="F4560" s="2" t="s">
        <v>5</v>
      </c>
      <c r="G4560" s="5">
        <v>7</v>
      </c>
      <c r="H4560" s="5">
        <v>12.42</v>
      </c>
      <c r="I4560" s="5">
        <v>86.94</v>
      </c>
      <c r="J4560" s="5">
        <f t="shared" si="71"/>
        <v>14</v>
      </c>
    </row>
    <row r="4561" spans="1:10" x14ac:dyDescent="0.35">
      <c r="A4561" s="2" t="s">
        <v>8</v>
      </c>
      <c r="B4561" s="2" t="s">
        <v>43</v>
      </c>
      <c r="C4561" s="2" t="s">
        <v>10</v>
      </c>
      <c r="D4561" s="2" t="s">
        <v>262</v>
      </c>
      <c r="E4561" s="3">
        <v>42694</v>
      </c>
      <c r="F4561" s="2" t="s">
        <v>12</v>
      </c>
      <c r="G4561" s="5">
        <v>5</v>
      </c>
      <c r="H4561" s="5">
        <v>16.32</v>
      </c>
      <c r="I4561" s="5">
        <v>81.599999999999994</v>
      </c>
      <c r="J4561" s="5">
        <f t="shared" si="71"/>
        <v>15</v>
      </c>
    </row>
    <row r="4562" spans="1:10" x14ac:dyDescent="0.35">
      <c r="A4562" s="2" t="s">
        <v>2</v>
      </c>
      <c r="B4562" s="2" t="s">
        <v>6</v>
      </c>
      <c r="C4562" s="2" t="s">
        <v>3</v>
      </c>
      <c r="D4562" s="2" t="s">
        <v>207</v>
      </c>
      <c r="E4562" s="3">
        <v>42694</v>
      </c>
      <c r="F4562" s="2" t="s">
        <v>15</v>
      </c>
      <c r="G4562" s="5">
        <v>8</v>
      </c>
      <c r="H4562" s="5">
        <v>17.829999999999998</v>
      </c>
      <c r="I4562" s="5">
        <v>142.63999999999999</v>
      </c>
      <c r="J4562" s="5">
        <f t="shared" si="71"/>
        <v>28</v>
      </c>
    </row>
    <row r="4563" spans="1:10" x14ac:dyDescent="0.35">
      <c r="A4563" s="2" t="s">
        <v>8</v>
      </c>
      <c r="B4563" s="2" t="s">
        <v>25</v>
      </c>
      <c r="C4563" s="2" t="s">
        <v>10</v>
      </c>
      <c r="D4563" s="2" t="s">
        <v>362</v>
      </c>
      <c r="E4563" s="3">
        <v>42694</v>
      </c>
      <c r="F4563" s="2" t="s">
        <v>5</v>
      </c>
      <c r="G4563" s="5">
        <v>4</v>
      </c>
      <c r="H4563" s="5">
        <v>12.42</v>
      </c>
      <c r="I4563" s="5">
        <v>49.68</v>
      </c>
      <c r="J4563" s="5">
        <f t="shared" si="71"/>
        <v>8</v>
      </c>
    </row>
    <row r="4564" spans="1:10" x14ac:dyDescent="0.35">
      <c r="A4564" s="2" t="s">
        <v>16</v>
      </c>
      <c r="B4564" s="2" t="s">
        <v>9</v>
      </c>
      <c r="C4564" s="2" t="s">
        <v>10</v>
      </c>
      <c r="D4564" s="2" t="s">
        <v>478</v>
      </c>
      <c r="E4564" s="3">
        <v>42694</v>
      </c>
      <c r="F4564" s="2" t="s">
        <v>12</v>
      </c>
      <c r="G4564" s="5">
        <v>5</v>
      </c>
      <c r="H4564" s="5">
        <v>16.32</v>
      </c>
      <c r="I4564" s="5">
        <v>81.599999999999994</v>
      </c>
      <c r="J4564" s="5">
        <f t="shared" si="71"/>
        <v>15</v>
      </c>
    </row>
    <row r="4565" spans="1:10" x14ac:dyDescent="0.35">
      <c r="A4565" s="2" t="s">
        <v>2</v>
      </c>
      <c r="B4565" s="2" t="s">
        <v>6</v>
      </c>
      <c r="C4565" s="2" t="s">
        <v>3</v>
      </c>
      <c r="D4565" s="2" t="s">
        <v>519</v>
      </c>
      <c r="E4565" s="3">
        <v>42694</v>
      </c>
      <c r="F4565" s="2" t="s">
        <v>12</v>
      </c>
      <c r="G4565" s="5">
        <v>7</v>
      </c>
      <c r="H4565" s="5">
        <v>16.32</v>
      </c>
      <c r="I4565" s="5">
        <v>114.24000000000001</v>
      </c>
      <c r="J4565" s="5">
        <f t="shared" si="71"/>
        <v>21</v>
      </c>
    </row>
    <row r="4566" spans="1:10" x14ac:dyDescent="0.35">
      <c r="A4566" s="2" t="s">
        <v>8</v>
      </c>
      <c r="B4566" s="2" t="s">
        <v>112</v>
      </c>
      <c r="C4566" s="2" t="s">
        <v>10</v>
      </c>
      <c r="D4566" s="2" t="s">
        <v>466</v>
      </c>
      <c r="E4566" s="3">
        <v>42694</v>
      </c>
      <c r="F4566" s="2" t="s">
        <v>12</v>
      </c>
      <c r="G4566" s="5">
        <v>7</v>
      </c>
      <c r="H4566" s="5">
        <v>16.32</v>
      </c>
      <c r="I4566" s="5">
        <v>114.24000000000001</v>
      </c>
      <c r="J4566" s="5">
        <f t="shared" si="71"/>
        <v>21</v>
      </c>
    </row>
    <row r="4567" spans="1:10" x14ac:dyDescent="0.35">
      <c r="A4567" s="2" t="s">
        <v>2</v>
      </c>
      <c r="B4567" s="2" t="s">
        <v>6</v>
      </c>
      <c r="C4567" s="2" t="s">
        <v>3</v>
      </c>
      <c r="D4567" s="2" t="s">
        <v>225</v>
      </c>
      <c r="E4567" s="3">
        <v>42694</v>
      </c>
      <c r="F4567" s="2" t="s">
        <v>5</v>
      </c>
      <c r="G4567" s="5">
        <v>3</v>
      </c>
      <c r="H4567" s="5">
        <v>12.42</v>
      </c>
      <c r="I4567" s="5">
        <v>37.26</v>
      </c>
      <c r="J4567" s="5">
        <f t="shared" si="71"/>
        <v>6</v>
      </c>
    </row>
    <row r="4568" spans="1:10" x14ac:dyDescent="0.35">
      <c r="A4568" s="2" t="s">
        <v>37</v>
      </c>
      <c r="B4568" s="2" t="s">
        <v>549</v>
      </c>
      <c r="C4568" s="2" t="s">
        <v>3</v>
      </c>
      <c r="D4568" s="2" t="s">
        <v>475</v>
      </c>
      <c r="E4568" s="3">
        <v>42694</v>
      </c>
      <c r="F4568" s="2" t="s">
        <v>15</v>
      </c>
      <c r="G4568" s="5">
        <v>3</v>
      </c>
      <c r="H4568" s="5">
        <v>17.829999999999998</v>
      </c>
      <c r="I4568" s="5">
        <v>53.489999999999995</v>
      </c>
      <c r="J4568" s="5">
        <f t="shared" si="71"/>
        <v>10.5</v>
      </c>
    </row>
    <row r="4569" spans="1:10" x14ac:dyDescent="0.35">
      <c r="A4569" s="2" t="s">
        <v>2</v>
      </c>
      <c r="B4569" s="2" t="s">
        <v>549</v>
      </c>
      <c r="C4569" s="2" t="s">
        <v>3</v>
      </c>
      <c r="D4569" s="2" t="s">
        <v>153</v>
      </c>
      <c r="E4569" s="3">
        <v>42694</v>
      </c>
      <c r="F4569" s="2" t="s">
        <v>18</v>
      </c>
      <c r="G4569" s="5">
        <v>3</v>
      </c>
      <c r="H4569" s="5">
        <v>53.35</v>
      </c>
      <c r="I4569" s="5">
        <v>160.05000000000001</v>
      </c>
      <c r="J4569" s="5">
        <f t="shared" si="71"/>
        <v>18</v>
      </c>
    </row>
    <row r="4570" spans="1:10" x14ac:dyDescent="0.35">
      <c r="A4570" s="2" t="s">
        <v>16</v>
      </c>
      <c r="B4570" s="2" t="s">
        <v>25</v>
      </c>
      <c r="C4570" s="2" t="s">
        <v>10</v>
      </c>
      <c r="D4570" s="2" t="s">
        <v>39</v>
      </c>
      <c r="E4570" s="3">
        <v>42694</v>
      </c>
      <c r="F4570" s="2" t="s">
        <v>5</v>
      </c>
      <c r="G4570" s="5">
        <v>9</v>
      </c>
      <c r="H4570" s="5">
        <v>12.42</v>
      </c>
      <c r="I4570" s="5">
        <v>111.78</v>
      </c>
      <c r="J4570" s="5">
        <f t="shared" si="71"/>
        <v>18</v>
      </c>
    </row>
    <row r="4571" spans="1:10" x14ac:dyDescent="0.35">
      <c r="A4571" s="2" t="s">
        <v>8</v>
      </c>
      <c r="B4571" s="2" t="s">
        <v>43</v>
      </c>
      <c r="C4571" s="2" t="s">
        <v>10</v>
      </c>
      <c r="D4571" s="2" t="s">
        <v>97</v>
      </c>
      <c r="E4571" s="3">
        <v>42694</v>
      </c>
      <c r="F4571" s="2" t="s">
        <v>5</v>
      </c>
      <c r="G4571" s="5">
        <v>7</v>
      </c>
      <c r="H4571" s="5">
        <v>12.42</v>
      </c>
      <c r="I4571" s="5">
        <v>86.94</v>
      </c>
      <c r="J4571" s="5">
        <f t="shared" si="71"/>
        <v>14</v>
      </c>
    </row>
    <row r="4572" spans="1:10" x14ac:dyDescent="0.35">
      <c r="A4572" s="2" t="s">
        <v>2</v>
      </c>
      <c r="B4572" s="2" t="s">
        <v>6</v>
      </c>
      <c r="C4572" s="2" t="s">
        <v>3</v>
      </c>
      <c r="D4572" s="2" t="s">
        <v>469</v>
      </c>
      <c r="E4572" s="3">
        <v>42694</v>
      </c>
      <c r="F4572" s="2" t="s">
        <v>18</v>
      </c>
      <c r="G4572" s="5">
        <v>2</v>
      </c>
      <c r="H4572" s="5">
        <v>53.35</v>
      </c>
      <c r="I4572" s="5">
        <v>106.7</v>
      </c>
      <c r="J4572" s="5">
        <f t="shared" si="71"/>
        <v>12</v>
      </c>
    </row>
    <row r="4573" spans="1:10" x14ac:dyDescent="0.35">
      <c r="A4573" s="2" t="s">
        <v>21</v>
      </c>
      <c r="B4573" s="2" t="s">
        <v>550</v>
      </c>
      <c r="C4573" s="2" t="s">
        <v>3</v>
      </c>
      <c r="D4573" s="2" t="s">
        <v>265</v>
      </c>
      <c r="E4573" s="3">
        <v>42695</v>
      </c>
      <c r="F4573" s="2" t="s">
        <v>5</v>
      </c>
      <c r="G4573" s="5">
        <v>10</v>
      </c>
      <c r="H4573" s="5">
        <v>12.42</v>
      </c>
      <c r="I4573" s="5">
        <v>124.2</v>
      </c>
      <c r="J4573" s="5">
        <f t="shared" si="71"/>
        <v>20</v>
      </c>
    </row>
    <row r="4574" spans="1:10" x14ac:dyDescent="0.35">
      <c r="A4574" s="2" t="s">
        <v>2</v>
      </c>
      <c r="B4574" s="2" t="s">
        <v>6</v>
      </c>
      <c r="C4574" s="2" t="s">
        <v>3</v>
      </c>
      <c r="D4574" s="2" t="s">
        <v>285</v>
      </c>
      <c r="E4574" s="3">
        <v>42695</v>
      </c>
      <c r="F4574" s="2" t="s">
        <v>18</v>
      </c>
      <c r="G4574" s="5">
        <v>1</v>
      </c>
      <c r="H4574" s="5">
        <v>53.35</v>
      </c>
      <c r="I4574" s="5">
        <v>53.35</v>
      </c>
      <c r="J4574" s="5">
        <f t="shared" si="71"/>
        <v>6</v>
      </c>
    </row>
    <row r="4575" spans="1:10" x14ac:dyDescent="0.35">
      <c r="A4575" s="2" t="s">
        <v>8</v>
      </c>
      <c r="B4575" s="2" t="s">
        <v>9</v>
      </c>
      <c r="C4575" s="2" t="s">
        <v>10</v>
      </c>
      <c r="D4575" s="2" t="s">
        <v>148</v>
      </c>
      <c r="E4575" s="3">
        <v>42695</v>
      </c>
      <c r="F4575" s="2" t="s">
        <v>15</v>
      </c>
      <c r="G4575" s="5">
        <v>1</v>
      </c>
      <c r="H4575" s="5">
        <v>17.829999999999998</v>
      </c>
      <c r="I4575" s="5">
        <v>17.829999999999998</v>
      </c>
      <c r="J4575" s="5">
        <f t="shared" si="71"/>
        <v>3.5</v>
      </c>
    </row>
    <row r="4576" spans="1:10" x14ac:dyDescent="0.35">
      <c r="A4576" s="2" t="s">
        <v>21</v>
      </c>
      <c r="B4576" s="2" t="s">
        <v>551</v>
      </c>
      <c r="C4576" s="2" t="s">
        <v>3</v>
      </c>
      <c r="D4576" s="2" t="s">
        <v>301</v>
      </c>
      <c r="E4576" s="3">
        <v>42695</v>
      </c>
      <c r="F4576" s="2" t="s">
        <v>5</v>
      </c>
      <c r="G4576" s="5">
        <v>6</v>
      </c>
      <c r="H4576" s="5">
        <v>12.42</v>
      </c>
      <c r="I4576" s="5">
        <v>74.52</v>
      </c>
      <c r="J4576" s="5">
        <f t="shared" si="71"/>
        <v>12</v>
      </c>
    </row>
    <row r="4577" spans="1:10" x14ac:dyDescent="0.35">
      <c r="A4577" s="2" t="s">
        <v>16</v>
      </c>
      <c r="B4577" s="2" t="s">
        <v>9</v>
      </c>
      <c r="C4577" s="2" t="s">
        <v>10</v>
      </c>
      <c r="D4577" s="2" t="s">
        <v>467</v>
      </c>
      <c r="E4577" s="3">
        <v>42695</v>
      </c>
      <c r="F4577" s="2" t="s">
        <v>5</v>
      </c>
      <c r="G4577" s="5">
        <v>3</v>
      </c>
      <c r="H4577" s="5">
        <v>12.42</v>
      </c>
      <c r="I4577" s="5">
        <v>37.26</v>
      </c>
      <c r="J4577" s="5">
        <f t="shared" si="71"/>
        <v>6</v>
      </c>
    </row>
    <row r="4578" spans="1:10" x14ac:dyDescent="0.35">
      <c r="A4578" s="2" t="s">
        <v>16</v>
      </c>
      <c r="B4578" s="2" t="s">
        <v>43</v>
      </c>
      <c r="C4578" s="2" t="s">
        <v>10</v>
      </c>
      <c r="D4578" s="2" t="s">
        <v>44</v>
      </c>
      <c r="E4578" s="3">
        <v>42695</v>
      </c>
      <c r="F4578" s="2" t="s">
        <v>18</v>
      </c>
      <c r="G4578" s="5">
        <v>3</v>
      </c>
      <c r="H4578" s="5">
        <v>53.35</v>
      </c>
      <c r="I4578" s="5">
        <v>160.05000000000001</v>
      </c>
      <c r="J4578" s="5">
        <f t="shared" si="71"/>
        <v>18</v>
      </c>
    </row>
    <row r="4579" spans="1:10" x14ac:dyDescent="0.35">
      <c r="A4579" s="2" t="s">
        <v>16</v>
      </c>
      <c r="B4579" s="2" t="s">
        <v>9</v>
      </c>
      <c r="C4579" s="2" t="s">
        <v>10</v>
      </c>
      <c r="D4579" s="2" t="s">
        <v>483</v>
      </c>
      <c r="E4579" s="3">
        <v>42695</v>
      </c>
      <c r="F4579" s="2" t="s">
        <v>15</v>
      </c>
      <c r="G4579" s="5">
        <v>6</v>
      </c>
      <c r="H4579" s="5">
        <v>17.829999999999998</v>
      </c>
      <c r="I4579" s="5">
        <v>106.97999999999999</v>
      </c>
      <c r="J4579" s="5">
        <f t="shared" si="71"/>
        <v>21</v>
      </c>
    </row>
    <row r="4580" spans="1:10" x14ac:dyDescent="0.35">
      <c r="A4580" s="2" t="s">
        <v>2</v>
      </c>
      <c r="B4580" s="2" t="s">
        <v>551</v>
      </c>
      <c r="C4580" s="2" t="s">
        <v>3</v>
      </c>
      <c r="D4580" s="2" t="s">
        <v>157</v>
      </c>
      <c r="E4580" s="3">
        <v>42695</v>
      </c>
      <c r="F4580" s="2" t="s">
        <v>15</v>
      </c>
      <c r="G4580" s="5">
        <v>3</v>
      </c>
      <c r="H4580" s="5">
        <v>17.829999999999998</v>
      </c>
      <c r="I4580" s="5">
        <v>53.489999999999995</v>
      </c>
      <c r="J4580" s="5">
        <f t="shared" si="71"/>
        <v>10.5</v>
      </c>
    </row>
    <row r="4581" spans="1:10" x14ac:dyDescent="0.35">
      <c r="A4581" s="2" t="s">
        <v>21</v>
      </c>
      <c r="B4581" s="2" t="s">
        <v>6</v>
      </c>
      <c r="C4581" s="2" t="s">
        <v>3</v>
      </c>
      <c r="D4581" s="2" t="s">
        <v>535</v>
      </c>
      <c r="E4581" s="3">
        <v>42695</v>
      </c>
      <c r="F4581" s="2" t="s">
        <v>5</v>
      </c>
      <c r="G4581" s="5">
        <v>1</v>
      </c>
      <c r="H4581" s="5">
        <v>12.42</v>
      </c>
      <c r="I4581" s="5">
        <v>12.42</v>
      </c>
      <c r="J4581" s="5">
        <f t="shared" si="71"/>
        <v>2</v>
      </c>
    </row>
    <row r="4582" spans="1:10" x14ac:dyDescent="0.35">
      <c r="A4582" s="2" t="s">
        <v>16</v>
      </c>
      <c r="B4582" s="2" t="s">
        <v>25</v>
      </c>
      <c r="C4582" s="2" t="s">
        <v>10</v>
      </c>
      <c r="D4582" s="2" t="s">
        <v>39</v>
      </c>
      <c r="E4582" s="3">
        <v>42695</v>
      </c>
      <c r="F4582" s="2" t="s">
        <v>5</v>
      </c>
      <c r="G4582" s="5">
        <v>5</v>
      </c>
      <c r="H4582" s="5">
        <v>12.42</v>
      </c>
      <c r="I4582" s="5">
        <v>62.1</v>
      </c>
      <c r="J4582" s="5">
        <f t="shared" si="71"/>
        <v>10</v>
      </c>
    </row>
    <row r="4583" spans="1:10" x14ac:dyDescent="0.35">
      <c r="A4583" s="2" t="s">
        <v>8</v>
      </c>
      <c r="B4583" s="2" t="s">
        <v>112</v>
      </c>
      <c r="C4583" s="2" t="s">
        <v>10</v>
      </c>
      <c r="D4583" s="2" t="s">
        <v>411</v>
      </c>
      <c r="E4583" s="3">
        <v>42695</v>
      </c>
      <c r="F4583" s="2" t="s">
        <v>12</v>
      </c>
      <c r="G4583" s="5">
        <v>3</v>
      </c>
      <c r="H4583" s="5">
        <v>16.32</v>
      </c>
      <c r="I4583" s="5">
        <v>48.96</v>
      </c>
      <c r="J4583" s="5">
        <f t="shared" si="71"/>
        <v>9</v>
      </c>
    </row>
    <row r="4584" spans="1:10" x14ac:dyDescent="0.35">
      <c r="A4584" s="2" t="s">
        <v>8</v>
      </c>
      <c r="B4584" s="2" t="s">
        <v>9</v>
      </c>
      <c r="C4584" s="2" t="s">
        <v>10</v>
      </c>
      <c r="D4584" s="2" t="s">
        <v>414</v>
      </c>
      <c r="E4584" s="3">
        <v>42695</v>
      </c>
      <c r="F4584" s="2" t="s">
        <v>5</v>
      </c>
      <c r="G4584" s="5">
        <v>3</v>
      </c>
      <c r="H4584" s="5">
        <v>12.42</v>
      </c>
      <c r="I4584" s="5">
        <v>37.26</v>
      </c>
      <c r="J4584" s="5">
        <f t="shared" si="71"/>
        <v>6</v>
      </c>
    </row>
    <row r="4585" spans="1:10" x14ac:dyDescent="0.35">
      <c r="A4585" s="2" t="s">
        <v>2</v>
      </c>
      <c r="B4585" s="2" t="s">
        <v>6</v>
      </c>
      <c r="C4585" s="2" t="s">
        <v>3</v>
      </c>
      <c r="D4585" s="2" t="s">
        <v>45</v>
      </c>
      <c r="E4585" s="3">
        <v>42695</v>
      </c>
      <c r="F4585" s="2" t="s">
        <v>5</v>
      </c>
      <c r="G4585" s="5">
        <v>6</v>
      </c>
      <c r="H4585" s="5">
        <v>12.42</v>
      </c>
      <c r="I4585" s="5">
        <v>74.52</v>
      </c>
      <c r="J4585" s="5">
        <f t="shared" si="71"/>
        <v>12</v>
      </c>
    </row>
    <row r="4586" spans="1:10" x14ac:dyDescent="0.35">
      <c r="A4586" s="2" t="s">
        <v>2</v>
      </c>
      <c r="B4586" s="2" t="s">
        <v>6</v>
      </c>
      <c r="C4586" s="2" t="s">
        <v>3</v>
      </c>
      <c r="D4586" s="2" t="s">
        <v>511</v>
      </c>
      <c r="E4586" s="3">
        <v>42695</v>
      </c>
      <c r="F4586" s="2" t="s">
        <v>18</v>
      </c>
      <c r="G4586" s="5">
        <v>10</v>
      </c>
      <c r="H4586" s="5">
        <v>53.35</v>
      </c>
      <c r="I4586" s="5">
        <v>533.5</v>
      </c>
      <c r="J4586" s="5">
        <f t="shared" si="71"/>
        <v>60</v>
      </c>
    </row>
    <row r="4587" spans="1:10" x14ac:dyDescent="0.35">
      <c r="A4587" s="2" t="s">
        <v>2</v>
      </c>
      <c r="B4587" s="2" t="s">
        <v>6</v>
      </c>
      <c r="C4587" s="2" t="s">
        <v>3</v>
      </c>
      <c r="D4587" s="2" t="s">
        <v>42</v>
      </c>
      <c r="E4587" s="3">
        <v>42695</v>
      </c>
      <c r="F4587" s="2" t="s">
        <v>15</v>
      </c>
      <c r="G4587" s="5">
        <v>10</v>
      </c>
      <c r="H4587" s="5">
        <v>17.829999999999998</v>
      </c>
      <c r="I4587" s="5">
        <v>178.29999999999998</v>
      </c>
      <c r="J4587" s="5">
        <f t="shared" si="71"/>
        <v>35</v>
      </c>
    </row>
    <row r="4588" spans="1:10" x14ac:dyDescent="0.35">
      <c r="A4588" s="2" t="s">
        <v>2</v>
      </c>
      <c r="B4588" s="2" t="s">
        <v>550</v>
      </c>
      <c r="C4588" s="2" t="s">
        <v>3</v>
      </c>
      <c r="D4588" s="2" t="s">
        <v>36</v>
      </c>
      <c r="E4588" s="3">
        <v>42695</v>
      </c>
      <c r="F4588" s="2" t="s">
        <v>12</v>
      </c>
      <c r="G4588" s="5">
        <v>4</v>
      </c>
      <c r="H4588" s="5">
        <v>16.32</v>
      </c>
      <c r="I4588" s="5">
        <v>65.28</v>
      </c>
      <c r="J4588" s="5">
        <f t="shared" si="71"/>
        <v>12</v>
      </c>
    </row>
    <row r="4589" spans="1:10" x14ac:dyDescent="0.35">
      <c r="A4589" s="2" t="s">
        <v>8</v>
      </c>
      <c r="B4589" s="2" t="s">
        <v>43</v>
      </c>
      <c r="C4589" s="2" t="s">
        <v>10</v>
      </c>
      <c r="D4589" s="2" t="s">
        <v>537</v>
      </c>
      <c r="E4589" s="3">
        <v>42695</v>
      </c>
      <c r="F4589" s="2" t="s">
        <v>5</v>
      </c>
      <c r="G4589" s="5">
        <v>2</v>
      </c>
      <c r="H4589" s="5">
        <v>12.42</v>
      </c>
      <c r="I4589" s="5">
        <v>24.84</v>
      </c>
      <c r="J4589" s="5">
        <f t="shared" si="71"/>
        <v>4</v>
      </c>
    </row>
    <row r="4590" spans="1:10" x14ac:dyDescent="0.35">
      <c r="A4590" s="2" t="s">
        <v>37</v>
      </c>
      <c r="B4590" s="2" t="s">
        <v>551</v>
      </c>
      <c r="C4590" s="2" t="s">
        <v>3</v>
      </c>
      <c r="D4590" s="2" t="s">
        <v>152</v>
      </c>
      <c r="E4590" s="3">
        <v>42695</v>
      </c>
      <c r="F4590" s="2" t="s">
        <v>18</v>
      </c>
      <c r="G4590" s="5">
        <v>9</v>
      </c>
      <c r="H4590" s="5">
        <v>53.35</v>
      </c>
      <c r="I4590" s="5">
        <v>480.15000000000003</v>
      </c>
      <c r="J4590" s="5">
        <f t="shared" si="71"/>
        <v>54</v>
      </c>
    </row>
    <row r="4591" spans="1:10" x14ac:dyDescent="0.35">
      <c r="A4591" s="2" t="s">
        <v>37</v>
      </c>
      <c r="B4591" s="2" t="s">
        <v>6</v>
      </c>
      <c r="C4591" s="2" t="s">
        <v>3</v>
      </c>
      <c r="D4591" s="2" t="s">
        <v>165</v>
      </c>
      <c r="E4591" s="3">
        <v>42696</v>
      </c>
      <c r="F4591" s="2" t="s">
        <v>18</v>
      </c>
      <c r="G4591" s="5">
        <v>9</v>
      </c>
      <c r="H4591" s="5">
        <v>53.35</v>
      </c>
      <c r="I4591" s="5">
        <v>480.15000000000003</v>
      </c>
      <c r="J4591" s="5">
        <f t="shared" si="71"/>
        <v>54</v>
      </c>
    </row>
    <row r="4592" spans="1:10" x14ac:dyDescent="0.35">
      <c r="A4592" s="2" t="s">
        <v>2</v>
      </c>
      <c r="B4592" s="2" t="s">
        <v>550</v>
      </c>
      <c r="C4592" s="2" t="s">
        <v>3</v>
      </c>
      <c r="D4592" s="2" t="s">
        <v>161</v>
      </c>
      <c r="E4592" s="3">
        <v>42696</v>
      </c>
      <c r="F4592" s="2" t="s">
        <v>12</v>
      </c>
      <c r="G4592" s="5">
        <v>7</v>
      </c>
      <c r="H4592" s="5">
        <v>16.32</v>
      </c>
      <c r="I4592" s="5">
        <v>114.24000000000001</v>
      </c>
      <c r="J4592" s="5">
        <f t="shared" si="71"/>
        <v>21</v>
      </c>
    </row>
    <row r="4593" spans="1:10" x14ac:dyDescent="0.35">
      <c r="A4593" s="2" t="s">
        <v>2</v>
      </c>
      <c r="B4593" s="2" t="s">
        <v>551</v>
      </c>
      <c r="C4593" s="2" t="s">
        <v>3</v>
      </c>
      <c r="D4593" s="2" t="s">
        <v>234</v>
      </c>
      <c r="E4593" s="3">
        <v>42696</v>
      </c>
      <c r="F4593" s="2" t="s">
        <v>5</v>
      </c>
      <c r="G4593" s="5">
        <v>10</v>
      </c>
      <c r="H4593" s="5">
        <v>12.42</v>
      </c>
      <c r="I4593" s="5">
        <v>124.2</v>
      </c>
      <c r="J4593" s="5">
        <f t="shared" si="71"/>
        <v>20</v>
      </c>
    </row>
    <row r="4594" spans="1:10" x14ac:dyDescent="0.35">
      <c r="A4594" s="2" t="s">
        <v>16</v>
      </c>
      <c r="B4594" s="2" t="s">
        <v>9</v>
      </c>
      <c r="C4594" s="2" t="s">
        <v>10</v>
      </c>
      <c r="D4594" s="2" t="s">
        <v>316</v>
      </c>
      <c r="E4594" s="3">
        <v>42696</v>
      </c>
      <c r="F4594" s="2" t="s">
        <v>15</v>
      </c>
      <c r="G4594" s="5">
        <v>2</v>
      </c>
      <c r="H4594" s="5">
        <v>17.829999999999998</v>
      </c>
      <c r="I4594" s="5">
        <v>35.659999999999997</v>
      </c>
      <c r="J4594" s="5">
        <f t="shared" si="71"/>
        <v>7</v>
      </c>
    </row>
    <row r="4595" spans="1:10" x14ac:dyDescent="0.35">
      <c r="A4595" s="2" t="s">
        <v>16</v>
      </c>
      <c r="B4595" s="2" t="s">
        <v>25</v>
      </c>
      <c r="C4595" s="2" t="s">
        <v>10</v>
      </c>
      <c r="D4595" s="2" t="s">
        <v>260</v>
      </c>
      <c r="E4595" s="3">
        <v>42696</v>
      </c>
      <c r="F4595" s="2" t="s">
        <v>18</v>
      </c>
      <c r="G4595" s="5">
        <v>1</v>
      </c>
      <c r="H4595" s="5">
        <v>53.35</v>
      </c>
      <c r="I4595" s="5">
        <v>53.35</v>
      </c>
      <c r="J4595" s="5">
        <f t="shared" si="71"/>
        <v>6</v>
      </c>
    </row>
    <row r="4596" spans="1:10" x14ac:dyDescent="0.35">
      <c r="A4596" s="2" t="s">
        <v>8</v>
      </c>
      <c r="B4596" s="2" t="s">
        <v>43</v>
      </c>
      <c r="C4596" s="2" t="s">
        <v>10</v>
      </c>
      <c r="D4596" s="2" t="s">
        <v>44</v>
      </c>
      <c r="E4596" s="3">
        <v>42696</v>
      </c>
      <c r="F4596" s="2" t="s">
        <v>5</v>
      </c>
      <c r="G4596" s="5">
        <v>2</v>
      </c>
      <c r="H4596" s="5">
        <v>12.42</v>
      </c>
      <c r="I4596" s="5">
        <v>24.84</v>
      </c>
      <c r="J4596" s="5">
        <f t="shared" si="71"/>
        <v>4</v>
      </c>
    </row>
    <row r="4597" spans="1:10" x14ac:dyDescent="0.35">
      <c r="A4597" s="2" t="s">
        <v>21</v>
      </c>
      <c r="B4597" s="2" t="s">
        <v>551</v>
      </c>
      <c r="C4597" s="2" t="s">
        <v>3</v>
      </c>
      <c r="D4597" s="2" t="s">
        <v>183</v>
      </c>
      <c r="E4597" s="3">
        <v>42696</v>
      </c>
      <c r="F4597" s="2" t="s">
        <v>5</v>
      </c>
      <c r="G4597" s="5">
        <v>3</v>
      </c>
      <c r="H4597" s="5">
        <v>12.42</v>
      </c>
      <c r="I4597" s="5">
        <v>37.26</v>
      </c>
      <c r="J4597" s="5">
        <f t="shared" si="71"/>
        <v>6</v>
      </c>
    </row>
    <row r="4598" spans="1:10" x14ac:dyDescent="0.35">
      <c r="A4598" s="2" t="s">
        <v>21</v>
      </c>
      <c r="B4598" s="2" t="s">
        <v>6</v>
      </c>
      <c r="C4598" s="2" t="s">
        <v>3</v>
      </c>
      <c r="D4598" s="2" t="s">
        <v>190</v>
      </c>
      <c r="E4598" s="3">
        <v>42696</v>
      </c>
      <c r="F4598" s="2" t="s">
        <v>5</v>
      </c>
      <c r="G4598" s="5">
        <v>8</v>
      </c>
      <c r="H4598" s="5">
        <v>12.42</v>
      </c>
      <c r="I4598" s="5">
        <v>99.36</v>
      </c>
      <c r="J4598" s="5">
        <f t="shared" si="71"/>
        <v>16</v>
      </c>
    </row>
    <row r="4599" spans="1:10" x14ac:dyDescent="0.35">
      <c r="A4599" s="2" t="s">
        <v>8</v>
      </c>
      <c r="B4599" s="2" t="s">
        <v>9</v>
      </c>
      <c r="C4599" s="2" t="s">
        <v>10</v>
      </c>
      <c r="D4599" s="2" t="s">
        <v>471</v>
      </c>
      <c r="E4599" s="3">
        <v>42696</v>
      </c>
      <c r="F4599" s="2" t="s">
        <v>15</v>
      </c>
      <c r="G4599" s="5">
        <v>8</v>
      </c>
      <c r="H4599" s="5">
        <v>17.829999999999998</v>
      </c>
      <c r="I4599" s="5">
        <v>142.63999999999999</v>
      </c>
      <c r="J4599" s="5">
        <f t="shared" si="71"/>
        <v>28</v>
      </c>
    </row>
    <row r="4600" spans="1:10" x14ac:dyDescent="0.35">
      <c r="A4600" s="2" t="s">
        <v>21</v>
      </c>
      <c r="B4600" s="2" t="s">
        <v>551</v>
      </c>
      <c r="C4600" s="2" t="s">
        <v>3</v>
      </c>
      <c r="D4600" s="2" t="s">
        <v>357</v>
      </c>
      <c r="E4600" s="3">
        <v>42696</v>
      </c>
      <c r="F4600" s="2" t="s">
        <v>15</v>
      </c>
      <c r="G4600" s="5">
        <v>8</v>
      </c>
      <c r="H4600" s="5">
        <v>17.829999999999998</v>
      </c>
      <c r="I4600" s="5">
        <v>142.63999999999999</v>
      </c>
      <c r="J4600" s="5">
        <f t="shared" si="71"/>
        <v>28</v>
      </c>
    </row>
    <row r="4601" spans="1:10" x14ac:dyDescent="0.35">
      <c r="A4601" s="2" t="s">
        <v>2</v>
      </c>
      <c r="B4601" s="2" t="s">
        <v>550</v>
      </c>
      <c r="C4601" s="2" t="s">
        <v>3</v>
      </c>
      <c r="D4601" s="2" t="s">
        <v>373</v>
      </c>
      <c r="E4601" s="3">
        <v>42696</v>
      </c>
      <c r="F4601" s="2" t="s">
        <v>15</v>
      </c>
      <c r="G4601" s="5">
        <v>3</v>
      </c>
      <c r="H4601" s="5">
        <v>17.829999999999998</v>
      </c>
      <c r="I4601" s="5">
        <v>53.489999999999995</v>
      </c>
      <c r="J4601" s="5">
        <f t="shared" si="71"/>
        <v>10.5</v>
      </c>
    </row>
    <row r="4602" spans="1:10" x14ac:dyDescent="0.35">
      <c r="A4602" s="2" t="s">
        <v>2</v>
      </c>
      <c r="B4602" s="2" t="s">
        <v>551</v>
      </c>
      <c r="C4602" s="2" t="s">
        <v>3</v>
      </c>
      <c r="D4602" s="2" t="s">
        <v>62</v>
      </c>
      <c r="E4602" s="3">
        <v>42696</v>
      </c>
      <c r="F4602" s="2" t="s">
        <v>15</v>
      </c>
      <c r="G4602" s="5">
        <v>1</v>
      </c>
      <c r="H4602" s="5">
        <v>17.829999999999998</v>
      </c>
      <c r="I4602" s="5">
        <v>17.829999999999998</v>
      </c>
      <c r="J4602" s="5">
        <f t="shared" si="71"/>
        <v>3.5</v>
      </c>
    </row>
    <row r="4603" spans="1:10" x14ac:dyDescent="0.35">
      <c r="A4603" s="2" t="s">
        <v>2</v>
      </c>
      <c r="B4603" s="2" t="s">
        <v>550</v>
      </c>
      <c r="C4603" s="2" t="s">
        <v>3</v>
      </c>
      <c r="D4603" s="2" t="s">
        <v>449</v>
      </c>
      <c r="E4603" s="3">
        <v>42696</v>
      </c>
      <c r="F4603" s="2" t="s">
        <v>5</v>
      </c>
      <c r="G4603" s="5">
        <v>3</v>
      </c>
      <c r="H4603" s="5">
        <v>12.42</v>
      </c>
      <c r="I4603" s="5">
        <v>37.26</v>
      </c>
      <c r="J4603" s="5">
        <f t="shared" si="71"/>
        <v>6</v>
      </c>
    </row>
    <row r="4604" spans="1:10" x14ac:dyDescent="0.35">
      <c r="A4604" s="2" t="s">
        <v>16</v>
      </c>
      <c r="B4604" s="2" t="s">
        <v>112</v>
      </c>
      <c r="C4604" s="2" t="s">
        <v>10</v>
      </c>
      <c r="D4604" s="2" t="s">
        <v>416</v>
      </c>
      <c r="E4604" s="3">
        <v>42696</v>
      </c>
      <c r="F4604" s="2" t="s">
        <v>12</v>
      </c>
      <c r="G4604" s="5">
        <v>9</v>
      </c>
      <c r="H4604" s="5">
        <v>16.32</v>
      </c>
      <c r="I4604" s="5">
        <v>146.88</v>
      </c>
      <c r="J4604" s="5">
        <f t="shared" si="71"/>
        <v>27</v>
      </c>
    </row>
    <row r="4605" spans="1:10" x14ac:dyDescent="0.35">
      <c r="A4605" s="2" t="s">
        <v>16</v>
      </c>
      <c r="B4605" s="2" t="s">
        <v>9</v>
      </c>
      <c r="C4605" s="2" t="s">
        <v>10</v>
      </c>
      <c r="D4605" s="2" t="s">
        <v>356</v>
      </c>
      <c r="E4605" s="3">
        <v>42696</v>
      </c>
      <c r="F4605" s="2" t="s">
        <v>5</v>
      </c>
      <c r="G4605" s="5">
        <v>10</v>
      </c>
      <c r="H4605" s="5">
        <v>12.42</v>
      </c>
      <c r="I4605" s="5">
        <v>124.2</v>
      </c>
      <c r="J4605" s="5">
        <f t="shared" si="71"/>
        <v>20</v>
      </c>
    </row>
    <row r="4606" spans="1:10" x14ac:dyDescent="0.35">
      <c r="A4606" s="2" t="s">
        <v>2</v>
      </c>
      <c r="B4606" s="2" t="s">
        <v>6</v>
      </c>
      <c r="C4606" s="2" t="s">
        <v>3</v>
      </c>
      <c r="D4606" s="2" t="s">
        <v>297</v>
      </c>
      <c r="E4606" s="3">
        <v>42696</v>
      </c>
      <c r="F4606" s="2" t="s">
        <v>5</v>
      </c>
      <c r="G4606" s="5">
        <v>5</v>
      </c>
      <c r="H4606" s="5">
        <v>12.42</v>
      </c>
      <c r="I4606" s="5">
        <v>62.1</v>
      </c>
      <c r="J4606" s="5">
        <f t="shared" si="71"/>
        <v>10</v>
      </c>
    </row>
    <row r="4607" spans="1:10" x14ac:dyDescent="0.35">
      <c r="A4607" s="2" t="s">
        <v>16</v>
      </c>
      <c r="B4607" s="2" t="s">
        <v>25</v>
      </c>
      <c r="C4607" s="2" t="s">
        <v>10</v>
      </c>
      <c r="D4607" s="2" t="s">
        <v>257</v>
      </c>
      <c r="E4607" s="3">
        <v>42696</v>
      </c>
      <c r="F4607" s="2" t="s">
        <v>12</v>
      </c>
      <c r="G4607" s="5">
        <v>10</v>
      </c>
      <c r="H4607" s="5">
        <v>16.32</v>
      </c>
      <c r="I4607" s="5">
        <v>163.19999999999999</v>
      </c>
      <c r="J4607" s="5">
        <f t="shared" si="71"/>
        <v>30</v>
      </c>
    </row>
    <row r="4608" spans="1:10" x14ac:dyDescent="0.35">
      <c r="A4608" s="2" t="s">
        <v>2</v>
      </c>
      <c r="B4608" s="2" t="s">
        <v>6</v>
      </c>
      <c r="C4608" s="2" t="s">
        <v>3</v>
      </c>
      <c r="D4608" s="2" t="s">
        <v>23</v>
      </c>
      <c r="E4608" s="3">
        <v>42696</v>
      </c>
      <c r="F4608" s="2" t="s">
        <v>15</v>
      </c>
      <c r="G4608" s="5">
        <v>9</v>
      </c>
      <c r="H4608" s="5">
        <v>17.829999999999998</v>
      </c>
      <c r="I4608" s="5">
        <v>160.46999999999997</v>
      </c>
      <c r="J4608" s="5">
        <f t="shared" si="71"/>
        <v>31.5</v>
      </c>
    </row>
    <row r="4609" spans="1:10" x14ac:dyDescent="0.35">
      <c r="A4609" s="2" t="s">
        <v>16</v>
      </c>
      <c r="B4609" s="2" t="s">
        <v>25</v>
      </c>
      <c r="C4609" s="2" t="s">
        <v>10</v>
      </c>
      <c r="D4609" s="2" t="s">
        <v>381</v>
      </c>
      <c r="E4609" s="3">
        <v>42696</v>
      </c>
      <c r="F4609" s="2" t="s">
        <v>12</v>
      </c>
      <c r="G4609" s="5">
        <v>1</v>
      </c>
      <c r="H4609" s="5">
        <v>16.32</v>
      </c>
      <c r="I4609" s="5">
        <v>16.32</v>
      </c>
      <c r="J4609" s="5">
        <f t="shared" si="71"/>
        <v>3</v>
      </c>
    </row>
    <row r="4610" spans="1:10" x14ac:dyDescent="0.35">
      <c r="A4610" s="2" t="s">
        <v>16</v>
      </c>
      <c r="B4610" s="2" t="s">
        <v>43</v>
      </c>
      <c r="C4610" s="2" t="s">
        <v>10</v>
      </c>
      <c r="D4610" s="2" t="s">
        <v>537</v>
      </c>
      <c r="E4610" s="3">
        <v>42696</v>
      </c>
      <c r="F4610" s="2" t="s">
        <v>5</v>
      </c>
      <c r="G4610" s="5">
        <v>5</v>
      </c>
      <c r="H4610" s="5">
        <v>12.42</v>
      </c>
      <c r="I4610" s="5">
        <v>62.1</v>
      </c>
      <c r="J4610" s="5">
        <f t="shared" si="71"/>
        <v>10</v>
      </c>
    </row>
    <row r="4611" spans="1:10" x14ac:dyDescent="0.35">
      <c r="A4611" s="2" t="s">
        <v>2</v>
      </c>
      <c r="B4611" s="2" t="s">
        <v>551</v>
      </c>
      <c r="C4611" s="2" t="s">
        <v>3</v>
      </c>
      <c r="D4611" s="2" t="s">
        <v>96</v>
      </c>
      <c r="E4611" s="3">
        <v>42696</v>
      </c>
      <c r="F4611" s="2" t="s">
        <v>15</v>
      </c>
      <c r="G4611" s="5">
        <v>7</v>
      </c>
      <c r="H4611" s="5">
        <v>17.829999999999998</v>
      </c>
      <c r="I4611" s="5">
        <v>124.80999999999999</v>
      </c>
      <c r="J4611" s="5">
        <f t="shared" ref="J4611:J4674" si="72">IF(F4611="Junk",G4611*2,IF(F4611="Stuff",G4611*3,IF(F4611="Things",G4611*3.5,G4611*6)))</f>
        <v>24.5</v>
      </c>
    </row>
    <row r="4612" spans="1:10" x14ac:dyDescent="0.35">
      <c r="A4612" s="2" t="s">
        <v>21</v>
      </c>
      <c r="B4612" s="2" t="s">
        <v>6</v>
      </c>
      <c r="C4612" s="2" t="s">
        <v>3</v>
      </c>
      <c r="D4612" s="2" t="s">
        <v>429</v>
      </c>
      <c r="E4612" s="3">
        <v>42696</v>
      </c>
      <c r="F4612" s="2" t="s">
        <v>18</v>
      </c>
      <c r="G4612" s="5">
        <v>4</v>
      </c>
      <c r="H4612" s="5">
        <v>53.35</v>
      </c>
      <c r="I4612" s="5">
        <v>213.4</v>
      </c>
      <c r="J4612" s="5">
        <f t="shared" si="72"/>
        <v>24</v>
      </c>
    </row>
    <row r="4613" spans="1:10" x14ac:dyDescent="0.35">
      <c r="A4613" s="2" t="s">
        <v>2</v>
      </c>
      <c r="B4613" s="2" t="s">
        <v>551</v>
      </c>
      <c r="C4613" s="2" t="s">
        <v>3</v>
      </c>
      <c r="D4613" s="2" t="s">
        <v>183</v>
      </c>
      <c r="E4613" s="3">
        <v>42697</v>
      </c>
      <c r="F4613" s="2" t="s">
        <v>18</v>
      </c>
      <c r="G4613" s="5">
        <v>2</v>
      </c>
      <c r="H4613" s="5">
        <v>53.35</v>
      </c>
      <c r="I4613" s="5">
        <v>106.7</v>
      </c>
      <c r="J4613" s="5">
        <f t="shared" si="72"/>
        <v>12</v>
      </c>
    </row>
    <row r="4614" spans="1:10" x14ac:dyDescent="0.35">
      <c r="A4614" s="2" t="s">
        <v>2</v>
      </c>
      <c r="B4614" s="2" t="s">
        <v>551</v>
      </c>
      <c r="C4614" s="2" t="s">
        <v>3</v>
      </c>
      <c r="D4614" s="2" t="s">
        <v>35</v>
      </c>
      <c r="E4614" s="3">
        <v>42697</v>
      </c>
      <c r="F4614" s="2" t="s">
        <v>5</v>
      </c>
      <c r="G4614" s="5">
        <v>2</v>
      </c>
      <c r="H4614" s="5">
        <v>12.42</v>
      </c>
      <c r="I4614" s="5">
        <v>24.84</v>
      </c>
      <c r="J4614" s="5">
        <f t="shared" si="72"/>
        <v>4</v>
      </c>
    </row>
    <row r="4615" spans="1:10" x14ac:dyDescent="0.35">
      <c r="A4615" s="2" t="s">
        <v>8</v>
      </c>
      <c r="B4615" s="2" t="s">
        <v>25</v>
      </c>
      <c r="C4615" s="2" t="s">
        <v>10</v>
      </c>
      <c r="D4615" s="2" t="s">
        <v>448</v>
      </c>
      <c r="E4615" s="3">
        <v>42697</v>
      </c>
      <c r="F4615" s="2" t="s">
        <v>18</v>
      </c>
      <c r="G4615" s="5">
        <v>8</v>
      </c>
      <c r="H4615" s="5">
        <v>53.35</v>
      </c>
      <c r="I4615" s="5">
        <v>426.8</v>
      </c>
      <c r="J4615" s="5">
        <f t="shared" si="72"/>
        <v>48</v>
      </c>
    </row>
    <row r="4616" spans="1:10" x14ac:dyDescent="0.35">
      <c r="A4616" s="2" t="s">
        <v>21</v>
      </c>
      <c r="B4616" s="2" t="s">
        <v>6</v>
      </c>
      <c r="C4616" s="2" t="s">
        <v>3</v>
      </c>
      <c r="D4616" s="2" t="s">
        <v>489</v>
      </c>
      <c r="E4616" s="3">
        <v>42697</v>
      </c>
      <c r="F4616" s="2" t="s">
        <v>5</v>
      </c>
      <c r="G4616" s="5">
        <v>1</v>
      </c>
      <c r="H4616" s="5">
        <v>12.42</v>
      </c>
      <c r="I4616" s="5">
        <v>12.42</v>
      </c>
      <c r="J4616" s="5">
        <f t="shared" si="72"/>
        <v>2</v>
      </c>
    </row>
    <row r="4617" spans="1:10" x14ac:dyDescent="0.35">
      <c r="A4617" s="2" t="s">
        <v>21</v>
      </c>
      <c r="B4617" s="2" t="s">
        <v>550</v>
      </c>
      <c r="C4617" s="2" t="s">
        <v>3</v>
      </c>
      <c r="D4617" s="2" t="s">
        <v>180</v>
      </c>
      <c r="E4617" s="3">
        <v>42697</v>
      </c>
      <c r="F4617" s="2" t="s">
        <v>18</v>
      </c>
      <c r="G4617" s="5">
        <v>6</v>
      </c>
      <c r="H4617" s="5">
        <v>53.35</v>
      </c>
      <c r="I4617" s="5">
        <v>320.10000000000002</v>
      </c>
      <c r="J4617" s="5">
        <f t="shared" si="72"/>
        <v>36</v>
      </c>
    </row>
    <row r="4618" spans="1:10" x14ac:dyDescent="0.35">
      <c r="A4618" s="2" t="s">
        <v>37</v>
      </c>
      <c r="B4618" s="2" t="s">
        <v>551</v>
      </c>
      <c r="C4618" s="2" t="s">
        <v>3</v>
      </c>
      <c r="D4618" s="2" t="s">
        <v>275</v>
      </c>
      <c r="E4618" s="3">
        <v>42697</v>
      </c>
      <c r="F4618" s="2" t="s">
        <v>15</v>
      </c>
      <c r="G4618" s="5">
        <v>9</v>
      </c>
      <c r="H4618" s="5">
        <v>17.829999999999998</v>
      </c>
      <c r="I4618" s="5">
        <v>160.46999999999997</v>
      </c>
      <c r="J4618" s="5">
        <f t="shared" si="72"/>
        <v>31.5</v>
      </c>
    </row>
    <row r="4619" spans="1:10" x14ac:dyDescent="0.35">
      <c r="A4619" s="2" t="s">
        <v>2</v>
      </c>
      <c r="B4619" s="2" t="s">
        <v>551</v>
      </c>
      <c r="C4619" s="2" t="s">
        <v>3</v>
      </c>
      <c r="D4619" s="2" t="s">
        <v>253</v>
      </c>
      <c r="E4619" s="3">
        <v>42697</v>
      </c>
      <c r="F4619" s="2" t="s">
        <v>15</v>
      </c>
      <c r="G4619" s="5">
        <v>4</v>
      </c>
      <c r="H4619" s="5">
        <v>17.829999999999998</v>
      </c>
      <c r="I4619" s="5">
        <v>71.319999999999993</v>
      </c>
      <c r="J4619" s="5">
        <f t="shared" si="72"/>
        <v>14</v>
      </c>
    </row>
    <row r="4620" spans="1:10" x14ac:dyDescent="0.35">
      <c r="A4620" s="2" t="s">
        <v>8</v>
      </c>
      <c r="B4620" s="2" t="s">
        <v>25</v>
      </c>
      <c r="C4620" s="2" t="s">
        <v>10</v>
      </c>
      <c r="D4620" s="2" t="s">
        <v>156</v>
      </c>
      <c r="E4620" s="3">
        <v>42697</v>
      </c>
      <c r="F4620" s="2" t="s">
        <v>15</v>
      </c>
      <c r="G4620" s="5">
        <v>7</v>
      </c>
      <c r="H4620" s="5">
        <v>17.829999999999998</v>
      </c>
      <c r="I4620" s="5">
        <v>124.80999999999999</v>
      </c>
      <c r="J4620" s="5">
        <f t="shared" si="72"/>
        <v>24.5</v>
      </c>
    </row>
    <row r="4621" spans="1:10" x14ac:dyDescent="0.35">
      <c r="A4621" s="2" t="s">
        <v>2</v>
      </c>
      <c r="B4621" s="2" t="s">
        <v>550</v>
      </c>
      <c r="C4621" s="2" t="s">
        <v>3</v>
      </c>
      <c r="D4621" s="2" t="s">
        <v>36</v>
      </c>
      <c r="E4621" s="3">
        <v>42697</v>
      </c>
      <c r="F4621" s="2" t="s">
        <v>12</v>
      </c>
      <c r="G4621" s="5">
        <v>3</v>
      </c>
      <c r="H4621" s="5">
        <v>16.32</v>
      </c>
      <c r="I4621" s="5">
        <v>48.96</v>
      </c>
      <c r="J4621" s="5">
        <f t="shared" si="72"/>
        <v>9</v>
      </c>
    </row>
    <row r="4622" spans="1:10" x14ac:dyDescent="0.35">
      <c r="A4622" s="2" t="s">
        <v>8</v>
      </c>
      <c r="B4622" s="2" t="s">
        <v>25</v>
      </c>
      <c r="C4622" s="2" t="s">
        <v>10</v>
      </c>
      <c r="D4622" s="2" t="s">
        <v>498</v>
      </c>
      <c r="E4622" s="3">
        <v>42697</v>
      </c>
      <c r="F4622" s="2" t="s">
        <v>5</v>
      </c>
      <c r="G4622" s="5">
        <v>2</v>
      </c>
      <c r="H4622" s="5">
        <v>12.42</v>
      </c>
      <c r="I4622" s="5">
        <v>24.84</v>
      </c>
      <c r="J4622" s="5">
        <f t="shared" si="72"/>
        <v>4</v>
      </c>
    </row>
    <row r="4623" spans="1:10" x14ac:dyDescent="0.35">
      <c r="A4623" s="2" t="s">
        <v>21</v>
      </c>
      <c r="B4623" s="2" t="s">
        <v>550</v>
      </c>
      <c r="C4623" s="2" t="s">
        <v>3</v>
      </c>
      <c r="D4623" s="2" t="s">
        <v>224</v>
      </c>
      <c r="E4623" s="3">
        <v>42697</v>
      </c>
      <c r="F4623" s="2" t="s">
        <v>15</v>
      </c>
      <c r="G4623" s="5">
        <v>2</v>
      </c>
      <c r="H4623" s="5">
        <v>17.829999999999998</v>
      </c>
      <c r="I4623" s="5">
        <v>35.659999999999997</v>
      </c>
      <c r="J4623" s="5">
        <f t="shared" si="72"/>
        <v>7</v>
      </c>
    </row>
    <row r="4624" spans="1:10" x14ac:dyDescent="0.35">
      <c r="A4624" s="2" t="s">
        <v>2</v>
      </c>
      <c r="B4624" s="2" t="s">
        <v>6</v>
      </c>
      <c r="C4624" s="2" t="s">
        <v>3</v>
      </c>
      <c r="D4624" s="2" t="s">
        <v>369</v>
      </c>
      <c r="E4624" s="3">
        <v>42697</v>
      </c>
      <c r="F4624" s="2" t="s">
        <v>15</v>
      </c>
      <c r="G4624" s="5">
        <v>5</v>
      </c>
      <c r="H4624" s="5">
        <v>17.829999999999998</v>
      </c>
      <c r="I4624" s="5">
        <v>89.149999999999991</v>
      </c>
      <c r="J4624" s="5">
        <f t="shared" si="72"/>
        <v>17.5</v>
      </c>
    </row>
    <row r="4625" spans="1:10" x14ac:dyDescent="0.35">
      <c r="A4625" s="2" t="s">
        <v>21</v>
      </c>
      <c r="B4625" s="2" t="s">
        <v>6</v>
      </c>
      <c r="C4625" s="2" t="s">
        <v>3</v>
      </c>
      <c r="D4625" s="2" t="s">
        <v>135</v>
      </c>
      <c r="E4625" s="3">
        <v>42697</v>
      </c>
      <c r="F4625" s="2" t="s">
        <v>12</v>
      </c>
      <c r="G4625" s="5">
        <v>1</v>
      </c>
      <c r="H4625" s="5">
        <v>16.32</v>
      </c>
      <c r="I4625" s="5">
        <v>16.32</v>
      </c>
      <c r="J4625" s="5">
        <f t="shared" si="72"/>
        <v>3</v>
      </c>
    </row>
    <row r="4626" spans="1:10" x14ac:dyDescent="0.35">
      <c r="A4626" s="2" t="s">
        <v>2</v>
      </c>
      <c r="B4626" s="2" t="s">
        <v>6</v>
      </c>
      <c r="C4626" s="2" t="s">
        <v>3</v>
      </c>
      <c r="D4626" s="2" t="s">
        <v>379</v>
      </c>
      <c r="E4626" s="3">
        <v>42697</v>
      </c>
      <c r="F4626" s="2" t="s">
        <v>15</v>
      </c>
      <c r="G4626" s="5">
        <v>4</v>
      </c>
      <c r="H4626" s="5">
        <v>17.829999999999998</v>
      </c>
      <c r="I4626" s="5">
        <v>71.319999999999993</v>
      </c>
      <c r="J4626" s="5">
        <f t="shared" si="72"/>
        <v>14</v>
      </c>
    </row>
    <row r="4627" spans="1:10" x14ac:dyDescent="0.35">
      <c r="A4627" s="2" t="s">
        <v>8</v>
      </c>
      <c r="B4627" s="2" t="s">
        <v>9</v>
      </c>
      <c r="C4627" s="2" t="s">
        <v>10</v>
      </c>
      <c r="D4627" s="2" t="s">
        <v>486</v>
      </c>
      <c r="E4627" s="3">
        <v>42697</v>
      </c>
      <c r="F4627" s="2" t="s">
        <v>12</v>
      </c>
      <c r="G4627" s="5">
        <v>5</v>
      </c>
      <c r="H4627" s="5">
        <v>16.32</v>
      </c>
      <c r="I4627" s="5">
        <v>81.599999999999994</v>
      </c>
      <c r="J4627" s="5">
        <f t="shared" si="72"/>
        <v>15</v>
      </c>
    </row>
    <row r="4628" spans="1:10" x14ac:dyDescent="0.35">
      <c r="A4628" s="2" t="s">
        <v>2</v>
      </c>
      <c r="B4628" s="2" t="s">
        <v>550</v>
      </c>
      <c r="C4628" s="2" t="s">
        <v>3</v>
      </c>
      <c r="D4628" s="2" t="s">
        <v>434</v>
      </c>
      <c r="E4628" s="3">
        <v>42697</v>
      </c>
      <c r="F4628" s="2" t="s">
        <v>12</v>
      </c>
      <c r="G4628" s="5">
        <v>8</v>
      </c>
      <c r="H4628" s="5">
        <v>16.32</v>
      </c>
      <c r="I4628" s="5">
        <v>130.56</v>
      </c>
      <c r="J4628" s="5">
        <f t="shared" si="72"/>
        <v>24</v>
      </c>
    </row>
    <row r="4629" spans="1:10" x14ac:dyDescent="0.35">
      <c r="A4629" s="2" t="s">
        <v>21</v>
      </c>
      <c r="B4629" s="2" t="s">
        <v>6</v>
      </c>
      <c r="C4629" s="2" t="s">
        <v>3</v>
      </c>
      <c r="D4629" s="2" t="s">
        <v>407</v>
      </c>
      <c r="E4629" s="3">
        <v>42697</v>
      </c>
      <c r="F4629" s="2" t="s">
        <v>12</v>
      </c>
      <c r="G4629" s="5">
        <v>9</v>
      </c>
      <c r="H4629" s="5">
        <v>16.32</v>
      </c>
      <c r="I4629" s="5">
        <v>146.88</v>
      </c>
      <c r="J4629" s="5">
        <f t="shared" si="72"/>
        <v>27</v>
      </c>
    </row>
    <row r="4630" spans="1:10" x14ac:dyDescent="0.35">
      <c r="A4630" s="2" t="s">
        <v>2</v>
      </c>
      <c r="B4630" s="2" t="s">
        <v>6</v>
      </c>
      <c r="C4630" s="2" t="s">
        <v>3</v>
      </c>
      <c r="D4630" s="2" t="s">
        <v>428</v>
      </c>
      <c r="E4630" s="3">
        <v>42697</v>
      </c>
      <c r="F4630" s="2" t="s">
        <v>5</v>
      </c>
      <c r="G4630" s="5">
        <v>7</v>
      </c>
      <c r="H4630" s="5">
        <v>12.42</v>
      </c>
      <c r="I4630" s="5">
        <v>86.94</v>
      </c>
      <c r="J4630" s="5">
        <f t="shared" si="72"/>
        <v>14</v>
      </c>
    </row>
    <row r="4631" spans="1:10" x14ac:dyDescent="0.35">
      <c r="A4631" s="2" t="s">
        <v>2</v>
      </c>
      <c r="B4631" s="2" t="s">
        <v>551</v>
      </c>
      <c r="C4631" s="2" t="s">
        <v>3</v>
      </c>
      <c r="D4631" s="2" t="s">
        <v>256</v>
      </c>
      <c r="E4631" s="3">
        <v>42698</v>
      </c>
      <c r="F4631" s="2" t="s">
        <v>5</v>
      </c>
      <c r="G4631" s="5">
        <v>5</v>
      </c>
      <c r="H4631" s="5">
        <v>12.42</v>
      </c>
      <c r="I4631" s="5">
        <v>62.1</v>
      </c>
      <c r="J4631" s="5">
        <f t="shared" si="72"/>
        <v>10</v>
      </c>
    </row>
    <row r="4632" spans="1:10" x14ac:dyDescent="0.35">
      <c r="A4632" s="2" t="s">
        <v>21</v>
      </c>
      <c r="B4632" s="2" t="s">
        <v>549</v>
      </c>
      <c r="C4632" s="2" t="s">
        <v>3</v>
      </c>
      <c r="D4632" s="2" t="s">
        <v>59</v>
      </c>
      <c r="E4632" s="3">
        <v>42698</v>
      </c>
      <c r="F4632" s="2" t="s">
        <v>15</v>
      </c>
      <c r="G4632" s="5">
        <v>10</v>
      </c>
      <c r="H4632" s="5">
        <v>17.829999999999998</v>
      </c>
      <c r="I4632" s="5">
        <v>178.29999999999998</v>
      </c>
      <c r="J4632" s="5">
        <f t="shared" si="72"/>
        <v>35</v>
      </c>
    </row>
    <row r="4633" spans="1:10" x14ac:dyDescent="0.35">
      <c r="A4633" s="2" t="s">
        <v>16</v>
      </c>
      <c r="B4633" s="2" t="s">
        <v>9</v>
      </c>
      <c r="C4633" s="2" t="s">
        <v>10</v>
      </c>
      <c r="D4633" s="2" t="s">
        <v>341</v>
      </c>
      <c r="E4633" s="3">
        <v>42698</v>
      </c>
      <c r="F4633" s="2" t="s">
        <v>5</v>
      </c>
      <c r="G4633" s="5">
        <v>5</v>
      </c>
      <c r="H4633" s="5">
        <v>12.42</v>
      </c>
      <c r="I4633" s="5">
        <v>62.1</v>
      </c>
      <c r="J4633" s="5">
        <f t="shared" si="72"/>
        <v>10</v>
      </c>
    </row>
    <row r="4634" spans="1:10" x14ac:dyDescent="0.35">
      <c r="A4634" s="2" t="s">
        <v>21</v>
      </c>
      <c r="B4634" s="2" t="s">
        <v>550</v>
      </c>
      <c r="C4634" s="2" t="s">
        <v>3</v>
      </c>
      <c r="D4634" s="2" t="s">
        <v>265</v>
      </c>
      <c r="E4634" s="3">
        <v>42698</v>
      </c>
      <c r="F4634" s="2" t="s">
        <v>15</v>
      </c>
      <c r="G4634" s="5">
        <v>7</v>
      </c>
      <c r="H4634" s="5">
        <v>17.829999999999998</v>
      </c>
      <c r="I4634" s="5">
        <v>124.80999999999999</v>
      </c>
      <c r="J4634" s="5">
        <f t="shared" si="72"/>
        <v>24.5</v>
      </c>
    </row>
    <row r="4635" spans="1:10" x14ac:dyDescent="0.35">
      <c r="A4635" s="2" t="s">
        <v>2</v>
      </c>
      <c r="B4635" s="2" t="s">
        <v>550</v>
      </c>
      <c r="C4635" s="2" t="s">
        <v>3</v>
      </c>
      <c r="D4635" s="2" t="s">
        <v>382</v>
      </c>
      <c r="E4635" s="3">
        <v>42698</v>
      </c>
      <c r="F4635" s="2" t="s">
        <v>18</v>
      </c>
      <c r="G4635" s="5">
        <v>3</v>
      </c>
      <c r="H4635" s="5">
        <v>53.35</v>
      </c>
      <c r="I4635" s="5">
        <v>160.05000000000001</v>
      </c>
      <c r="J4635" s="5">
        <f t="shared" si="72"/>
        <v>18</v>
      </c>
    </row>
    <row r="4636" spans="1:10" x14ac:dyDescent="0.35">
      <c r="A4636" s="2" t="s">
        <v>2</v>
      </c>
      <c r="B4636" s="2" t="s">
        <v>551</v>
      </c>
      <c r="C4636" s="2" t="s">
        <v>3</v>
      </c>
      <c r="D4636" s="2" t="s">
        <v>522</v>
      </c>
      <c r="E4636" s="3">
        <v>42698</v>
      </c>
      <c r="F4636" s="2" t="s">
        <v>5</v>
      </c>
      <c r="G4636" s="5">
        <v>6</v>
      </c>
      <c r="H4636" s="5">
        <v>12.42</v>
      </c>
      <c r="I4636" s="5">
        <v>74.52</v>
      </c>
      <c r="J4636" s="5">
        <f t="shared" si="72"/>
        <v>12</v>
      </c>
    </row>
    <row r="4637" spans="1:10" x14ac:dyDescent="0.35">
      <c r="A4637" s="2" t="s">
        <v>21</v>
      </c>
      <c r="B4637" s="2" t="s">
        <v>551</v>
      </c>
      <c r="C4637" s="2" t="s">
        <v>3</v>
      </c>
      <c r="D4637" s="2" t="s">
        <v>286</v>
      </c>
      <c r="E4637" s="3">
        <v>42698</v>
      </c>
      <c r="F4637" s="2" t="s">
        <v>15</v>
      </c>
      <c r="G4637" s="5">
        <v>6</v>
      </c>
      <c r="H4637" s="5">
        <v>17.829999999999998</v>
      </c>
      <c r="I4637" s="5">
        <v>106.97999999999999</v>
      </c>
      <c r="J4637" s="5">
        <f t="shared" si="72"/>
        <v>21</v>
      </c>
    </row>
    <row r="4638" spans="1:10" x14ac:dyDescent="0.35">
      <c r="A4638" s="2" t="s">
        <v>21</v>
      </c>
      <c r="B4638" s="2" t="s">
        <v>551</v>
      </c>
      <c r="C4638" s="2" t="s">
        <v>3</v>
      </c>
      <c r="D4638" s="2" t="s">
        <v>33</v>
      </c>
      <c r="E4638" s="3">
        <v>42698</v>
      </c>
      <c r="F4638" s="2" t="s">
        <v>15</v>
      </c>
      <c r="G4638" s="5">
        <v>8</v>
      </c>
      <c r="H4638" s="5">
        <v>17.829999999999998</v>
      </c>
      <c r="I4638" s="5">
        <v>142.63999999999999</v>
      </c>
      <c r="J4638" s="5">
        <f t="shared" si="72"/>
        <v>28</v>
      </c>
    </row>
    <row r="4639" spans="1:10" x14ac:dyDescent="0.35">
      <c r="A4639" s="2" t="s">
        <v>21</v>
      </c>
      <c r="B4639" s="2" t="s">
        <v>551</v>
      </c>
      <c r="C4639" s="2" t="s">
        <v>3</v>
      </c>
      <c r="D4639" s="2" t="s">
        <v>453</v>
      </c>
      <c r="E4639" s="3">
        <v>42698</v>
      </c>
      <c r="F4639" s="2" t="s">
        <v>15</v>
      </c>
      <c r="G4639" s="5">
        <v>7</v>
      </c>
      <c r="H4639" s="5">
        <v>17.829999999999998</v>
      </c>
      <c r="I4639" s="5">
        <v>124.80999999999999</v>
      </c>
      <c r="J4639" s="5">
        <f t="shared" si="72"/>
        <v>24.5</v>
      </c>
    </row>
    <row r="4640" spans="1:10" x14ac:dyDescent="0.35">
      <c r="A4640" s="2" t="s">
        <v>16</v>
      </c>
      <c r="B4640" s="2" t="s">
        <v>9</v>
      </c>
      <c r="C4640" s="2" t="s">
        <v>10</v>
      </c>
      <c r="D4640" s="2" t="s">
        <v>474</v>
      </c>
      <c r="E4640" s="3">
        <v>42698</v>
      </c>
      <c r="F4640" s="2" t="s">
        <v>5</v>
      </c>
      <c r="G4640" s="5">
        <v>9</v>
      </c>
      <c r="H4640" s="5">
        <v>12.42</v>
      </c>
      <c r="I4640" s="5">
        <v>111.78</v>
      </c>
      <c r="J4640" s="5">
        <f t="shared" si="72"/>
        <v>18</v>
      </c>
    </row>
    <row r="4641" spans="1:10" x14ac:dyDescent="0.35">
      <c r="A4641" s="2" t="s">
        <v>8</v>
      </c>
      <c r="B4641" s="2" t="s">
        <v>25</v>
      </c>
      <c r="C4641" s="2" t="s">
        <v>10</v>
      </c>
      <c r="D4641" s="2" t="s">
        <v>342</v>
      </c>
      <c r="E4641" s="3">
        <v>42698</v>
      </c>
      <c r="F4641" s="2" t="s">
        <v>12</v>
      </c>
      <c r="G4641" s="5">
        <v>2</v>
      </c>
      <c r="H4641" s="5">
        <v>16.32</v>
      </c>
      <c r="I4641" s="5">
        <v>32.64</v>
      </c>
      <c r="J4641" s="5">
        <f t="shared" si="72"/>
        <v>6</v>
      </c>
    </row>
    <row r="4642" spans="1:10" x14ac:dyDescent="0.35">
      <c r="A4642" s="2" t="s">
        <v>2</v>
      </c>
      <c r="B4642" s="2" t="s">
        <v>550</v>
      </c>
      <c r="C4642" s="2" t="s">
        <v>3</v>
      </c>
      <c r="D4642" s="2" t="s">
        <v>310</v>
      </c>
      <c r="E4642" s="3">
        <v>42698</v>
      </c>
      <c r="F4642" s="2" t="s">
        <v>5</v>
      </c>
      <c r="G4642" s="5">
        <v>4</v>
      </c>
      <c r="H4642" s="5">
        <v>12.42</v>
      </c>
      <c r="I4642" s="5">
        <v>49.68</v>
      </c>
      <c r="J4642" s="5">
        <f t="shared" si="72"/>
        <v>8</v>
      </c>
    </row>
    <row r="4643" spans="1:10" x14ac:dyDescent="0.35">
      <c r="A4643" s="2" t="s">
        <v>2</v>
      </c>
      <c r="B4643" s="2" t="s">
        <v>6</v>
      </c>
      <c r="C4643" s="2" t="s">
        <v>3</v>
      </c>
      <c r="D4643" s="2" t="s">
        <v>110</v>
      </c>
      <c r="E4643" s="3">
        <v>42698</v>
      </c>
      <c r="F4643" s="2" t="s">
        <v>5</v>
      </c>
      <c r="G4643" s="5">
        <v>2</v>
      </c>
      <c r="H4643" s="5">
        <v>12.42</v>
      </c>
      <c r="I4643" s="5">
        <v>24.84</v>
      </c>
      <c r="J4643" s="5">
        <f t="shared" si="72"/>
        <v>4</v>
      </c>
    </row>
    <row r="4644" spans="1:10" x14ac:dyDescent="0.35">
      <c r="A4644" s="2" t="s">
        <v>2</v>
      </c>
      <c r="B4644" s="2" t="s">
        <v>549</v>
      </c>
      <c r="C4644" s="2" t="s">
        <v>3</v>
      </c>
      <c r="D4644" s="2" t="s">
        <v>376</v>
      </c>
      <c r="E4644" s="3">
        <v>42698</v>
      </c>
      <c r="F4644" s="2" t="s">
        <v>12</v>
      </c>
      <c r="G4644" s="5">
        <v>6</v>
      </c>
      <c r="H4644" s="5">
        <v>16.32</v>
      </c>
      <c r="I4644" s="5">
        <v>97.92</v>
      </c>
      <c r="J4644" s="5">
        <f t="shared" si="72"/>
        <v>18</v>
      </c>
    </row>
    <row r="4645" spans="1:10" x14ac:dyDescent="0.35">
      <c r="A4645" s="2" t="s">
        <v>2</v>
      </c>
      <c r="B4645" s="2" t="s">
        <v>6</v>
      </c>
      <c r="C4645" s="2" t="s">
        <v>3</v>
      </c>
      <c r="D4645" s="2" t="s">
        <v>54</v>
      </c>
      <c r="E4645" s="3">
        <v>42698</v>
      </c>
      <c r="F4645" s="2" t="s">
        <v>5</v>
      </c>
      <c r="G4645" s="5">
        <v>5</v>
      </c>
      <c r="H4645" s="5">
        <v>12.42</v>
      </c>
      <c r="I4645" s="5">
        <v>62.1</v>
      </c>
      <c r="J4645" s="5">
        <f t="shared" si="72"/>
        <v>10</v>
      </c>
    </row>
    <row r="4646" spans="1:10" x14ac:dyDescent="0.35">
      <c r="A4646" s="2" t="s">
        <v>37</v>
      </c>
      <c r="B4646" s="2" t="s">
        <v>6</v>
      </c>
      <c r="C4646" s="2" t="s">
        <v>3</v>
      </c>
      <c r="D4646" s="2" t="s">
        <v>235</v>
      </c>
      <c r="E4646" s="3">
        <v>42698</v>
      </c>
      <c r="F4646" s="2" t="s">
        <v>5</v>
      </c>
      <c r="G4646" s="5">
        <v>9</v>
      </c>
      <c r="H4646" s="5">
        <v>12.42</v>
      </c>
      <c r="I4646" s="5">
        <v>111.78</v>
      </c>
      <c r="J4646" s="5">
        <f t="shared" si="72"/>
        <v>18</v>
      </c>
    </row>
    <row r="4647" spans="1:10" x14ac:dyDescent="0.35">
      <c r="A4647" s="2" t="s">
        <v>37</v>
      </c>
      <c r="B4647" s="2" t="s">
        <v>550</v>
      </c>
      <c r="C4647" s="2" t="s">
        <v>3</v>
      </c>
      <c r="D4647" s="2" t="s">
        <v>180</v>
      </c>
      <c r="E4647" s="3">
        <v>42698</v>
      </c>
      <c r="F4647" s="2" t="s">
        <v>5</v>
      </c>
      <c r="G4647" s="5">
        <v>7</v>
      </c>
      <c r="H4647" s="5">
        <v>12.42</v>
      </c>
      <c r="I4647" s="5">
        <v>86.94</v>
      </c>
      <c r="J4647" s="5">
        <f t="shared" si="72"/>
        <v>14</v>
      </c>
    </row>
    <row r="4648" spans="1:10" x14ac:dyDescent="0.35">
      <c r="A4648" s="2" t="s">
        <v>16</v>
      </c>
      <c r="B4648" s="2" t="s">
        <v>43</v>
      </c>
      <c r="C4648" s="2" t="s">
        <v>10</v>
      </c>
      <c r="D4648" s="2" t="s">
        <v>108</v>
      </c>
      <c r="E4648" s="3">
        <v>42698</v>
      </c>
      <c r="F4648" s="2" t="s">
        <v>5</v>
      </c>
      <c r="G4648" s="5">
        <v>10</v>
      </c>
      <c r="H4648" s="5">
        <v>12.42</v>
      </c>
      <c r="I4648" s="5">
        <v>124.2</v>
      </c>
      <c r="J4648" s="5">
        <f t="shared" si="72"/>
        <v>20</v>
      </c>
    </row>
    <row r="4649" spans="1:10" x14ac:dyDescent="0.35">
      <c r="A4649" s="2" t="s">
        <v>2</v>
      </c>
      <c r="B4649" s="2" t="s">
        <v>551</v>
      </c>
      <c r="C4649" s="2" t="s">
        <v>3</v>
      </c>
      <c r="D4649" s="2" t="s">
        <v>33</v>
      </c>
      <c r="E4649" s="3">
        <v>42698</v>
      </c>
      <c r="F4649" s="2" t="s">
        <v>18</v>
      </c>
      <c r="G4649" s="5">
        <v>7</v>
      </c>
      <c r="H4649" s="5">
        <v>53.35</v>
      </c>
      <c r="I4649" s="5">
        <v>373.45</v>
      </c>
      <c r="J4649" s="5">
        <f t="shared" si="72"/>
        <v>42</v>
      </c>
    </row>
    <row r="4650" spans="1:10" x14ac:dyDescent="0.35">
      <c r="A4650" s="2" t="s">
        <v>2</v>
      </c>
      <c r="B4650" s="2" t="s">
        <v>551</v>
      </c>
      <c r="C4650" s="2" t="s">
        <v>3</v>
      </c>
      <c r="D4650" s="2" t="s">
        <v>344</v>
      </c>
      <c r="E4650" s="3">
        <v>42698</v>
      </c>
      <c r="F4650" s="2" t="s">
        <v>18</v>
      </c>
      <c r="G4650" s="5">
        <v>6</v>
      </c>
      <c r="H4650" s="5">
        <v>53.35</v>
      </c>
      <c r="I4650" s="5">
        <v>320.10000000000002</v>
      </c>
      <c r="J4650" s="5">
        <f t="shared" si="72"/>
        <v>36</v>
      </c>
    </row>
    <row r="4651" spans="1:10" x14ac:dyDescent="0.35">
      <c r="A4651" s="2" t="s">
        <v>8</v>
      </c>
      <c r="B4651" s="2" t="s">
        <v>9</v>
      </c>
      <c r="C4651" s="2" t="s">
        <v>10</v>
      </c>
      <c r="D4651" s="2" t="s">
        <v>148</v>
      </c>
      <c r="E4651" s="3">
        <v>42698</v>
      </c>
      <c r="F4651" s="2" t="s">
        <v>18</v>
      </c>
      <c r="G4651" s="5">
        <v>6</v>
      </c>
      <c r="H4651" s="5">
        <v>53.35</v>
      </c>
      <c r="I4651" s="5">
        <v>320.10000000000002</v>
      </c>
      <c r="J4651" s="5">
        <f t="shared" si="72"/>
        <v>36</v>
      </c>
    </row>
    <row r="4652" spans="1:10" x14ac:dyDescent="0.35">
      <c r="A4652" s="2" t="s">
        <v>16</v>
      </c>
      <c r="B4652" s="2" t="s">
        <v>43</v>
      </c>
      <c r="C4652" s="2" t="s">
        <v>10</v>
      </c>
      <c r="D4652" s="2" t="s">
        <v>188</v>
      </c>
      <c r="E4652" s="3">
        <v>42698</v>
      </c>
      <c r="F4652" s="2" t="s">
        <v>15</v>
      </c>
      <c r="G4652" s="5">
        <v>7</v>
      </c>
      <c r="H4652" s="5">
        <v>17.829999999999998</v>
      </c>
      <c r="I4652" s="5">
        <v>124.80999999999999</v>
      </c>
      <c r="J4652" s="5">
        <f t="shared" si="72"/>
        <v>24.5</v>
      </c>
    </row>
    <row r="4653" spans="1:10" x14ac:dyDescent="0.35">
      <c r="A4653" s="2" t="s">
        <v>21</v>
      </c>
      <c r="B4653" s="2" t="s">
        <v>6</v>
      </c>
      <c r="C4653" s="2" t="s">
        <v>3</v>
      </c>
      <c r="D4653" s="2" t="s">
        <v>22</v>
      </c>
      <c r="E4653" s="3">
        <v>42698</v>
      </c>
      <c r="F4653" s="2" t="s">
        <v>18</v>
      </c>
      <c r="G4653" s="5">
        <v>9</v>
      </c>
      <c r="H4653" s="5">
        <v>53.35</v>
      </c>
      <c r="I4653" s="5">
        <v>480.15000000000003</v>
      </c>
      <c r="J4653" s="5">
        <f t="shared" si="72"/>
        <v>54</v>
      </c>
    </row>
    <row r="4654" spans="1:10" x14ac:dyDescent="0.35">
      <c r="A4654" s="2" t="s">
        <v>2</v>
      </c>
      <c r="B4654" s="2" t="s">
        <v>6</v>
      </c>
      <c r="C4654" s="2" t="s">
        <v>3</v>
      </c>
      <c r="D4654" s="2" t="s">
        <v>528</v>
      </c>
      <c r="E4654" s="3">
        <v>42698</v>
      </c>
      <c r="F4654" s="2" t="s">
        <v>12</v>
      </c>
      <c r="G4654" s="5">
        <v>3</v>
      </c>
      <c r="H4654" s="5">
        <v>16.32</v>
      </c>
      <c r="I4654" s="5">
        <v>48.96</v>
      </c>
      <c r="J4654" s="5">
        <f t="shared" si="72"/>
        <v>9</v>
      </c>
    </row>
    <row r="4655" spans="1:10" x14ac:dyDescent="0.35">
      <c r="A4655" s="2" t="s">
        <v>2</v>
      </c>
      <c r="B4655" s="2" t="s">
        <v>550</v>
      </c>
      <c r="C4655" s="2" t="s">
        <v>3</v>
      </c>
      <c r="D4655" s="2" t="s">
        <v>470</v>
      </c>
      <c r="E4655" s="3">
        <v>42699</v>
      </c>
      <c r="F4655" s="2" t="s">
        <v>5</v>
      </c>
      <c r="G4655" s="5">
        <v>4</v>
      </c>
      <c r="H4655" s="5">
        <v>12.42</v>
      </c>
      <c r="I4655" s="5">
        <v>49.68</v>
      </c>
      <c r="J4655" s="5">
        <f t="shared" si="72"/>
        <v>8</v>
      </c>
    </row>
    <row r="4656" spans="1:10" x14ac:dyDescent="0.35">
      <c r="A4656" s="2" t="s">
        <v>2</v>
      </c>
      <c r="B4656" s="2" t="s">
        <v>550</v>
      </c>
      <c r="C4656" s="2" t="s">
        <v>3</v>
      </c>
      <c r="D4656" s="2" t="s">
        <v>465</v>
      </c>
      <c r="E4656" s="3">
        <v>42699</v>
      </c>
      <c r="F4656" s="2" t="s">
        <v>18</v>
      </c>
      <c r="G4656" s="5">
        <v>7</v>
      </c>
      <c r="H4656" s="5">
        <v>53.35</v>
      </c>
      <c r="I4656" s="5">
        <v>373.45</v>
      </c>
      <c r="J4656" s="5">
        <f t="shared" si="72"/>
        <v>42</v>
      </c>
    </row>
    <row r="4657" spans="1:10" x14ac:dyDescent="0.35">
      <c r="A4657" s="2" t="s">
        <v>2</v>
      </c>
      <c r="B4657" s="2" t="s">
        <v>6</v>
      </c>
      <c r="C4657" s="2" t="s">
        <v>3</v>
      </c>
      <c r="D4657" s="2" t="s">
        <v>512</v>
      </c>
      <c r="E4657" s="3">
        <v>42699</v>
      </c>
      <c r="F4657" s="2" t="s">
        <v>18</v>
      </c>
      <c r="G4657" s="5">
        <v>8</v>
      </c>
      <c r="H4657" s="5">
        <v>53.35</v>
      </c>
      <c r="I4657" s="5">
        <v>426.8</v>
      </c>
      <c r="J4657" s="5">
        <f t="shared" si="72"/>
        <v>48</v>
      </c>
    </row>
    <row r="4658" spans="1:10" x14ac:dyDescent="0.35">
      <c r="A4658" s="2" t="s">
        <v>2</v>
      </c>
      <c r="B4658" s="2" t="s">
        <v>6</v>
      </c>
      <c r="C4658" s="2" t="s">
        <v>3</v>
      </c>
      <c r="D4658" s="2" t="s">
        <v>232</v>
      </c>
      <c r="E4658" s="3">
        <v>42699</v>
      </c>
      <c r="F4658" s="2" t="s">
        <v>15</v>
      </c>
      <c r="G4658" s="5">
        <v>9</v>
      </c>
      <c r="H4658" s="5">
        <v>17.829999999999998</v>
      </c>
      <c r="I4658" s="5">
        <v>160.46999999999997</v>
      </c>
      <c r="J4658" s="5">
        <f t="shared" si="72"/>
        <v>31.5</v>
      </c>
    </row>
    <row r="4659" spans="1:10" x14ac:dyDescent="0.35">
      <c r="A4659" s="2" t="s">
        <v>21</v>
      </c>
      <c r="B4659" s="2" t="s">
        <v>550</v>
      </c>
      <c r="C4659" s="2" t="s">
        <v>3</v>
      </c>
      <c r="D4659" s="2" t="s">
        <v>348</v>
      </c>
      <c r="E4659" s="3">
        <v>42699</v>
      </c>
      <c r="F4659" s="2" t="s">
        <v>5</v>
      </c>
      <c r="G4659" s="5">
        <v>3</v>
      </c>
      <c r="H4659" s="5">
        <v>12.42</v>
      </c>
      <c r="I4659" s="5">
        <v>37.26</v>
      </c>
      <c r="J4659" s="5">
        <f t="shared" si="72"/>
        <v>6</v>
      </c>
    </row>
    <row r="4660" spans="1:10" x14ac:dyDescent="0.35">
      <c r="A4660" s="2" t="s">
        <v>16</v>
      </c>
      <c r="B4660" s="2" t="s">
        <v>9</v>
      </c>
      <c r="C4660" s="2" t="s">
        <v>10</v>
      </c>
      <c r="D4660" s="2" t="s">
        <v>17</v>
      </c>
      <c r="E4660" s="3">
        <v>42699</v>
      </c>
      <c r="F4660" s="2" t="s">
        <v>18</v>
      </c>
      <c r="G4660" s="5">
        <v>9</v>
      </c>
      <c r="H4660" s="5">
        <v>53.35</v>
      </c>
      <c r="I4660" s="5">
        <v>480.15000000000003</v>
      </c>
      <c r="J4660" s="5">
        <f t="shared" si="72"/>
        <v>54</v>
      </c>
    </row>
    <row r="4661" spans="1:10" x14ac:dyDescent="0.35">
      <c r="A4661" s="2" t="s">
        <v>16</v>
      </c>
      <c r="B4661" s="2" t="s">
        <v>43</v>
      </c>
      <c r="C4661" s="2" t="s">
        <v>10</v>
      </c>
      <c r="D4661" s="2" t="s">
        <v>44</v>
      </c>
      <c r="E4661" s="3">
        <v>42699</v>
      </c>
      <c r="F4661" s="2" t="s">
        <v>5</v>
      </c>
      <c r="G4661" s="5">
        <v>2</v>
      </c>
      <c r="H4661" s="5">
        <v>12.42</v>
      </c>
      <c r="I4661" s="5">
        <v>24.84</v>
      </c>
      <c r="J4661" s="5">
        <f t="shared" si="72"/>
        <v>4</v>
      </c>
    </row>
    <row r="4662" spans="1:10" x14ac:dyDescent="0.35">
      <c r="A4662" s="2" t="s">
        <v>37</v>
      </c>
      <c r="B4662" s="2" t="s">
        <v>551</v>
      </c>
      <c r="C4662" s="2" t="s">
        <v>3</v>
      </c>
      <c r="D4662" s="2" t="s">
        <v>425</v>
      </c>
      <c r="E4662" s="3">
        <v>42699</v>
      </c>
      <c r="F4662" s="2" t="s">
        <v>15</v>
      </c>
      <c r="G4662" s="5">
        <v>8</v>
      </c>
      <c r="H4662" s="5">
        <v>17.829999999999998</v>
      </c>
      <c r="I4662" s="5">
        <v>142.63999999999999</v>
      </c>
      <c r="J4662" s="5">
        <f t="shared" si="72"/>
        <v>28</v>
      </c>
    </row>
    <row r="4663" spans="1:10" x14ac:dyDescent="0.35">
      <c r="A4663" s="2" t="s">
        <v>2</v>
      </c>
      <c r="B4663" s="2" t="s">
        <v>6</v>
      </c>
      <c r="C4663" s="2" t="s">
        <v>3</v>
      </c>
      <c r="D4663" s="2" t="s">
        <v>170</v>
      </c>
      <c r="E4663" s="3">
        <v>42699</v>
      </c>
      <c r="F4663" s="2" t="s">
        <v>5</v>
      </c>
      <c r="G4663" s="5">
        <v>5</v>
      </c>
      <c r="H4663" s="5">
        <v>12.42</v>
      </c>
      <c r="I4663" s="5">
        <v>62.1</v>
      </c>
      <c r="J4663" s="5">
        <f t="shared" si="72"/>
        <v>10</v>
      </c>
    </row>
    <row r="4664" spans="1:10" x14ac:dyDescent="0.35">
      <c r="A4664" s="2" t="s">
        <v>2</v>
      </c>
      <c r="B4664" s="2" t="s">
        <v>6</v>
      </c>
      <c r="C4664" s="2" t="s">
        <v>3</v>
      </c>
      <c r="D4664" s="2" t="s">
        <v>242</v>
      </c>
      <c r="E4664" s="3">
        <v>42699</v>
      </c>
      <c r="F4664" s="2" t="s">
        <v>18</v>
      </c>
      <c r="G4664" s="5">
        <v>8</v>
      </c>
      <c r="H4664" s="5">
        <v>53.35</v>
      </c>
      <c r="I4664" s="5">
        <v>426.8</v>
      </c>
      <c r="J4664" s="5">
        <f t="shared" si="72"/>
        <v>48</v>
      </c>
    </row>
    <row r="4665" spans="1:10" x14ac:dyDescent="0.35">
      <c r="A4665" s="2" t="s">
        <v>2</v>
      </c>
      <c r="B4665" s="2" t="s">
        <v>6</v>
      </c>
      <c r="C4665" s="2" t="s">
        <v>3</v>
      </c>
      <c r="D4665" s="2" t="s">
        <v>439</v>
      </c>
      <c r="E4665" s="3">
        <v>42699</v>
      </c>
      <c r="F4665" s="2" t="s">
        <v>5</v>
      </c>
      <c r="G4665" s="5">
        <v>3</v>
      </c>
      <c r="H4665" s="5">
        <v>12.42</v>
      </c>
      <c r="I4665" s="5">
        <v>37.26</v>
      </c>
      <c r="J4665" s="5">
        <f t="shared" si="72"/>
        <v>6</v>
      </c>
    </row>
    <row r="4666" spans="1:10" x14ac:dyDescent="0.35">
      <c r="A4666" s="2" t="s">
        <v>8</v>
      </c>
      <c r="B4666" s="2" t="s">
        <v>43</v>
      </c>
      <c r="C4666" s="2" t="s">
        <v>10</v>
      </c>
      <c r="D4666" s="2" t="s">
        <v>52</v>
      </c>
      <c r="E4666" s="3">
        <v>42699</v>
      </c>
      <c r="F4666" s="2" t="s">
        <v>18</v>
      </c>
      <c r="G4666" s="5">
        <v>8</v>
      </c>
      <c r="H4666" s="5">
        <v>53.35</v>
      </c>
      <c r="I4666" s="5">
        <v>426.8</v>
      </c>
      <c r="J4666" s="5">
        <f t="shared" si="72"/>
        <v>48</v>
      </c>
    </row>
    <row r="4667" spans="1:10" x14ac:dyDescent="0.35">
      <c r="A4667" s="2" t="s">
        <v>37</v>
      </c>
      <c r="B4667" s="2" t="s">
        <v>550</v>
      </c>
      <c r="C4667" s="2" t="s">
        <v>3</v>
      </c>
      <c r="D4667" s="2" t="s">
        <v>370</v>
      </c>
      <c r="E4667" s="3">
        <v>42700</v>
      </c>
      <c r="F4667" s="2" t="s">
        <v>5</v>
      </c>
      <c r="G4667" s="5">
        <v>4</v>
      </c>
      <c r="H4667" s="5">
        <v>12.42</v>
      </c>
      <c r="I4667" s="5">
        <v>49.68</v>
      </c>
      <c r="J4667" s="5">
        <f t="shared" si="72"/>
        <v>8</v>
      </c>
    </row>
    <row r="4668" spans="1:10" x14ac:dyDescent="0.35">
      <c r="A4668" s="2" t="s">
        <v>8</v>
      </c>
      <c r="B4668" s="2" t="s">
        <v>43</v>
      </c>
      <c r="C4668" s="2" t="s">
        <v>10</v>
      </c>
      <c r="D4668" s="2" t="s">
        <v>531</v>
      </c>
      <c r="E4668" s="3">
        <v>42700</v>
      </c>
      <c r="F4668" s="2" t="s">
        <v>15</v>
      </c>
      <c r="G4668" s="5">
        <v>6</v>
      </c>
      <c r="H4668" s="5">
        <v>17.829999999999998</v>
      </c>
      <c r="I4668" s="5">
        <v>106.97999999999999</v>
      </c>
      <c r="J4668" s="5">
        <f t="shared" si="72"/>
        <v>21</v>
      </c>
    </row>
    <row r="4669" spans="1:10" x14ac:dyDescent="0.35">
      <c r="A4669" s="2" t="s">
        <v>2</v>
      </c>
      <c r="B4669" s="2" t="s">
        <v>550</v>
      </c>
      <c r="C4669" s="2" t="s">
        <v>3</v>
      </c>
      <c r="D4669" s="2" t="s">
        <v>118</v>
      </c>
      <c r="E4669" s="3">
        <v>42700</v>
      </c>
      <c r="F4669" s="2" t="s">
        <v>5</v>
      </c>
      <c r="G4669" s="5">
        <v>10</v>
      </c>
      <c r="H4669" s="5">
        <v>12.42</v>
      </c>
      <c r="I4669" s="5">
        <v>124.2</v>
      </c>
      <c r="J4669" s="5">
        <f t="shared" si="72"/>
        <v>20</v>
      </c>
    </row>
    <row r="4670" spans="1:10" x14ac:dyDescent="0.35">
      <c r="A4670" s="2" t="s">
        <v>21</v>
      </c>
      <c r="B4670" s="2" t="s">
        <v>551</v>
      </c>
      <c r="C4670" s="2" t="s">
        <v>3</v>
      </c>
      <c r="D4670" s="2" t="s">
        <v>329</v>
      </c>
      <c r="E4670" s="3">
        <v>42700</v>
      </c>
      <c r="F4670" s="2" t="s">
        <v>18</v>
      </c>
      <c r="G4670" s="5">
        <v>5</v>
      </c>
      <c r="H4670" s="5">
        <v>53.35</v>
      </c>
      <c r="I4670" s="5">
        <v>266.75</v>
      </c>
      <c r="J4670" s="5">
        <f t="shared" si="72"/>
        <v>30</v>
      </c>
    </row>
    <row r="4671" spans="1:10" x14ac:dyDescent="0.35">
      <c r="A4671" s="2" t="s">
        <v>8</v>
      </c>
      <c r="B4671" s="2" t="s">
        <v>9</v>
      </c>
      <c r="C4671" s="2" t="s">
        <v>10</v>
      </c>
      <c r="D4671" s="2" t="s">
        <v>491</v>
      </c>
      <c r="E4671" s="3">
        <v>42700</v>
      </c>
      <c r="F4671" s="2" t="s">
        <v>18</v>
      </c>
      <c r="G4671" s="5">
        <v>7</v>
      </c>
      <c r="H4671" s="5">
        <v>53.35</v>
      </c>
      <c r="I4671" s="5">
        <v>373.45</v>
      </c>
      <c r="J4671" s="5">
        <f t="shared" si="72"/>
        <v>42</v>
      </c>
    </row>
    <row r="4672" spans="1:10" x14ac:dyDescent="0.35">
      <c r="A4672" s="2" t="s">
        <v>2</v>
      </c>
      <c r="B4672" s="2" t="s">
        <v>6</v>
      </c>
      <c r="C4672" s="2" t="s">
        <v>3</v>
      </c>
      <c r="D4672" s="2" t="s">
        <v>379</v>
      </c>
      <c r="E4672" s="3">
        <v>42700</v>
      </c>
      <c r="F4672" s="2" t="s">
        <v>5</v>
      </c>
      <c r="G4672" s="5">
        <v>9</v>
      </c>
      <c r="H4672" s="5">
        <v>12.42</v>
      </c>
      <c r="I4672" s="5">
        <v>111.78</v>
      </c>
      <c r="J4672" s="5">
        <f t="shared" si="72"/>
        <v>18</v>
      </c>
    </row>
    <row r="4673" spans="1:10" x14ac:dyDescent="0.35">
      <c r="A4673" s="2" t="s">
        <v>2</v>
      </c>
      <c r="B4673" s="2" t="s">
        <v>6</v>
      </c>
      <c r="C4673" s="2" t="s">
        <v>3</v>
      </c>
      <c r="D4673" s="2" t="s">
        <v>542</v>
      </c>
      <c r="E4673" s="3">
        <v>42700</v>
      </c>
      <c r="F4673" s="2" t="s">
        <v>18</v>
      </c>
      <c r="G4673" s="5">
        <v>5</v>
      </c>
      <c r="H4673" s="5">
        <v>53.35</v>
      </c>
      <c r="I4673" s="5">
        <v>266.75</v>
      </c>
      <c r="J4673" s="5">
        <f t="shared" si="72"/>
        <v>30</v>
      </c>
    </row>
    <row r="4674" spans="1:10" x14ac:dyDescent="0.35">
      <c r="A4674" s="2" t="s">
        <v>21</v>
      </c>
      <c r="B4674" s="2" t="s">
        <v>6</v>
      </c>
      <c r="C4674" s="2" t="s">
        <v>3</v>
      </c>
      <c r="D4674" s="2" t="s">
        <v>29</v>
      </c>
      <c r="E4674" s="3">
        <v>42700</v>
      </c>
      <c r="F4674" s="2" t="s">
        <v>18</v>
      </c>
      <c r="G4674" s="5">
        <v>10</v>
      </c>
      <c r="H4674" s="5">
        <v>53.35</v>
      </c>
      <c r="I4674" s="5">
        <v>533.5</v>
      </c>
      <c r="J4674" s="5">
        <f t="shared" si="72"/>
        <v>60</v>
      </c>
    </row>
    <row r="4675" spans="1:10" x14ac:dyDescent="0.35">
      <c r="A4675" s="2" t="s">
        <v>2</v>
      </c>
      <c r="B4675" s="2" t="s">
        <v>6</v>
      </c>
      <c r="C4675" s="2" t="s">
        <v>3</v>
      </c>
      <c r="D4675" s="2" t="s">
        <v>19</v>
      </c>
      <c r="E4675" s="3">
        <v>42700</v>
      </c>
      <c r="F4675" s="2" t="s">
        <v>5</v>
      </c>
      <c r="G4675" s="5">
        <v>6</v>
      </c>
      <c r="H4675" s="5">
        <v>12.42</v>
      </c>
      <c r="I4675" s="5">
        <v>74.52</v>
      </c>
      <c r="J4675" s="5">
        <f t="shared" ref="J4675:J4738" si="73">IF(F4675="Junk",G4675*2,IF(F4675="Stuff",G4675*3,IF(F4675="Things",G4675*3.5,G4675*6)))</f>
        <v>12</v>
      </c>
    </row>
    <row r="4676" spans="1:10" x14ac:dyDescent="0.35">
      <c r="A4676" s="2" t="s">
        <v>8</v>
      </c>
      <c r="B4676" s="2" t="s">
        <v>9</v>
      </c>
      <c r="C4676" s="2" t="s">
        <v>10</v>
      </c>
      <c r="D4676" s="2" t="s">
        <v>341</v>
      </c>
      <c r="E4676" s="3">
        <v>42700</v>
      </c>
      <c r="F4676" s="2" t="s">
        <v>5</v>
      </c>
      <c r="G4676" s="5">
        <v>3</v>
      </c>
      <c r="H4676" s="5">
        <v>12.42</v>
      </c>
      <c r="I4676" s="5">
        <v>37.26</v>
      </c>
      <c r="J4676" s="5">
        <f t="shared" si="73"/>
        <v>6</v>
      </c>
    </row>
    <row r="4677" spans="1:10" x14ac:dyDescent="0.35">
      <c r="A4677" s="2" t="s">
        <v>37</v>
      </c>
      <c r="B4677" s="2" t="s">
        <v>6</v>
      </c>
      <c r="C4677" s="2" t="s">
        <v>3</v>
      </c>
      <c r="D4677" s="2" t="s">
        <v>174</v>
      </c>
      <c r="E4677" s="3">
        <v>42700</v>
      </c>
      <c r="F4677" s="2" t="s">
        <v>12</v>
      </c>
      <c r="G4677" s="5">
        <v>2</v>
      </c>
      <c r="H4677" s="5">
        <v>16.32</v>
      </c>
      <c r="I4677" s="5">
        <v>32.64</v>
      </c>
      <c r="J4677" s="5">
        <f t="shared" si="73"/>
        <v>6</v>
      </c>
    </row>
    <row r="4678" spans="1:10" x14ac:dyDescent="0.35">
      <c r="A4678" s="2" t="s">
        <v>21</v>
      </c>
      <c r="B4678" s="2" t="s">
        <v>551</v>
      </c>
      <c r="C4678" s="2" t="s">
        <v>3</v>
      </c>
      <c r="D4678" s="2" t="s">
        <v>234</v>
      </c>
      <c r="E4678" s="3">
        <v>42700</v>
      </c>
      <c r="F4678" s="2" t="s">
        <v>12</v>
      </c>
      <c r="G4678" s="5">
        <v>2</v>
      </c>
      <c r="H4678" s="5">
        <v>16.32</v>
      </c>
      <c r="I4678" s="5">
        <v>32.64</v>
      </c>
      <c r="J4678" s="5">
        <f t="shared" si="73"/>
        <v>6</v>
      </c>
    </row>
    <row r="4679" spans="1:10" x14ac:dyDescent="0.35">
      <c r="A4679" s="2" t="s">
        <v>16</v>
      </c>
      <c r="B4679" s="2" t="s">
        <v>25</v>
      </c>
      <c r="C4679" s="2" t="s">
        <v>10</v>
      </c>
      <c r="D4679" s="2" t="s">
        <v>541</v>
      </c>
      <c r="E4679" s="3">
        <v>42700</v>
      </c>
      <c r="F4679" s="2" t="s">
        <v>5</v>
      </c>
      <c r="G4679" s="5">
        <v>8</v>
      </c>
      <c r="H4679" s="5">
        <v>12.42</v>
      </c>
      <c r="I4679" s="5">
        <v>99.36</v>
      </c>
      <c r="J4679" s="5">
        <f t="shared" si="73"/>
        <v>16</v>
      </c>
    </row>
    <row r="4680" spans="1:10" x14ac:dyDescent="0.35">
      <c r="A4680" s="2" t="s">
        <v>21</v>
      </c>
      <c r="B4680" s="2" t="s">
        <v>551</v>
      </c>
      <c r="C4680" s="2" t="s">
        <v>3</v>
      </c>
      <c r="D4680" s="2" t="s">
        <v>392</v>
      </c>
      <c r="E4680" s="3">
        <v>42700</v>
      </c>
      <c r="F4680" s="2" t="s">
        <v>5</v>
      </c>
      <c r="G4680" s="5">
        <v>8</v>
      </c>
      <c r="H4680" s="5">
        <v>12.42</v>
      </c>
      <c r="I4680" s="5">
        <v>99.36</v>
      </c>
      <c r="J4680" s="5">
        <f t="shared" si="73"/>
        <v>16</v>
      </c>
    </row>
    <row r="4681" spans="1:10" x14ac:dyDescent="0.35">
      <c r="A4681" s="2" t="s">
        <v>37</v>
      </c>
      <c r="B4681" s="2" t="s">
        <v>6</v>
      </c>
      <c r="C4681" s="2" t="s">
        <v>3</v>
      </c>
      <c r="D4681" s="2" t="s">
        <v>133</v>
      </c>
      <c r="E4681" s="3">
        <v>42700</v>
      </c>
      <c r="F4681" s="2" t="s">
        <v>15</v>
      </c>
      <c r="G4681" s="5">
        <v>3</v>
      </c>
      <c r="H4681" s="5">
        <v>17.829999999999998</v>
      </c>
      <c r="I4681" s="5">
        <v>53.489999999999995</v>
      </c>
      <c r="J4681" s="5">
        <f t="shared" si="73"/>
        <v>10.5</v>
      </c>
    </row>
    <row r="4682" spans="1:10" x14ac:dyDescent="0.35">
      <c r="A4682" s="2" t="s">
        <v>21</v>
      </c>
      <c r="B4682" s="2" t="s">
        <v>551</v>
      </c>
      <c r="C4682" s="2" t="s">
        <v>3</v>
      </c>
      <c r="D4682" s="2" t="s">
        <v>522</v>
      </c>
      <c r="E4682" s="3">
        <v>42700</v>
      </c>
      <c r="F4682" s="2" t="s">
        <v>18</v>
      </c>
      <c r="G4682" s="5">
        <v>3</v>
      </c>
      <c r="H4682" s="5">
        <v>53.35</v>
      </c>
      <c r="I4682" s="5">
        <v>160.05000000000001</v>
      </c>
      <c r="J4682" s="5">
        <f t="shared" si="73"/>
        <v>18</v>
      </c>
    </row>
    <row r="4683" spans="1:10" x14ac:dyDescent="0.35">
      <c r="A4683" s="2" t="s">
        <v>2</v>
      </c>
      <c r="B4683" s="2" t="s">
        <v>6</v>
      </c>
      <c r="C4683" s="2" t="s">
        <v>3</v>
      </c>
      <c r="D4683" s="2" t="s">
        <v>532</v>
      </c>
      <c r="E4683" s="3">
        <v>42700</v>
      </c>
      <c r="F4683" s="2" t="s">
        <v>15</v>
      </c>
      <c r="G4683" s="5">
        <v>3</v>
      </c>
      <c r="H4683" s="5">
        <v>17.829999999999998</v>
      </c>
      <c r="I4683" s="5">
        <v>53.489999999999995</v>
      </c>
      <c r="J4683" s="5">
        <f t="shared" si="73"/>
        <v>10.5</v>
      </c>
    </row>
    <row r="4684" spans="1:10" x14ac:dyDescent="0.35">
      <c r="A4684" s="2" t="s">
        <v>16</v>
      </c>
      <c r="B4684" s="2" t="s">
        <v>43</v>
      </c>
      <c r="C4684" s="2" t="s">
        <v>10</v>
      </c>
      <c r="D4684" s="2" t="s">
        <v>238</v>
      </c>
      <c r="E4684" s="3">
        <v>42700</v>
      </c>
      <c r="F4684" s="2" t="s">
        <v>5</v>
      </c>
      <c r="G4684" s="5">
        <v>6</v>
      </c>
      <c r="H4684" s="5">
        <v>12.42</v>
      </c>
      <c r="I4684" s="5">
        <v>74.52</v>
      </c>
      <c r="J4684" s="5">
        <f t="shared" si="73"/>
        <v>12</v>
      </c>
    </row>
    <row r="4685" spans="1:10" x14ac:dyDescent="0.35">
      <c r="A4685" s="2" t="s">
        <v>16</v>
      </c>
      <c r="B4685" s="2" t="s">
        <v>9</v>
      </c>
      <c r="C4685" s="2" t="s">
        <v>10</v>
      </c>
      <c r="D4685" s="2" t="s">
        <v>337</v>
      </c>
      <c r="E4685" s="3">
        <v>42700</v>
      </c>
      <c r="F4685" s="2" t="s">
        <v>15</v>
      </c>
      <c r="G4685" s="5">
        <v>2</v>
      </c>
      <c r="H4685" s="5">
        <v>17.829999999999998</v>
      </c>
      <c r="I4685" s="5">
        <v>35.659999999999997</v>
      </c>
      <c r="J4685" s="5">
        <f t="shared" si="73"/>
        <v>7</v>
      </c>
    </row>
    <row r="4686" spans="1:10" x14ac:dyDescent="0.35">
      <c r="A4686" s="2" t="s">
        <v>2</v>
      </c>
      <c r="B4686" s="2" t="s">
        <v>6</v>
      </c>
      <c r="C4686" s="2" t="s">
        <v>3</v>
      </c>
      <c r="D4686" s="2" t="s">
        <v>354</v>
      </c>
      <c r="E4686" s="3">
        <v>42700</v>
      </c>
      <c r="F4686" s="2" t="s">
        <v>5</v>
      </c>
      <c r="G4686" s="5">
        <v>8</v>
      </c>
      <c r="H4686" s="5">
        <v>12.42</v>
      </c>
      <c r="I4686" s="5">
        <v>99.36</v>
      </c>
      <c r="J4686" s="5">
        <f t="shared" si="73"/>
        <v>16</v>
      </c>
    </row>
    <row r="4687" spans="1:10" x14ac:dyDescent="0.35">
      <c r="A4687" s="2" t="s">
        <v>2</v>
      </c>
      <c r="B4687" s="2" t="s">
        <v>551</v>
      </c>
      <c r="C4687" s="2" t="s">
        <v>3</v>
      </c>
      <c r="D4687" s="2" t="s">
        <v>4</v>
      </c>
      <c r="E4687" s="3">
        <v>42700</v>
      </c>
      <c r="F4687" s="2" t="s">
        <v>15</v>
      </c>
      <c r="G4687" s="5">
        <v>10</v>
      </c>
      <c r="H4687" s="5">
        <v>17.829999999999998</v>
      </c>
      <c r="I4687" s="5">
        <v>178.29999999999998</v>
      </c>
      <c r="J4687" s="5">
        <f t="shared" si="73"/>
        <v>35</v>
      </c>
    </row>
    <row r="4688" spans="1:10" x14ac:dyDescent="0.35">
      <c r="A4688" s="2" t="s">
        <v>2</v>
      </c>
      <c r="B4688" s="2" t="s">
        <v>6</v>
      </c>
      <c r="C4688" s="2" t="s">
        <v>3</v>
      </c>
      <c r="D4688" s="2" t="s">
        <v>432</v>
      </c>
      <c r="E4688" s="3">
        <v>42700</v>
      </c>
      <c r="F4688" s="2" t="s">
        <v>5</v>
      </c>
      <c r="G4688" s="5">
        <v>10</v>
      </c>
      <c r="H4688" s="5">
        <v>12.42</v>
      </c>
      <c r="I4688" s="5">
        <v>124.2</v>
      </c>
      <c r="J4688" s="5">
        <f t="shared" si="73"/>
        <v>20</v>
      </c>
    </row>
    <row r="4689" spans="1:10" x14ac:dyDescent="0.35">
      <c r="A4689" s="2" t="s">
        <v>2</v>
      </c>
      <c r="B4689" s="2" t="s">
        <v>6</v>
      </c>
      <c r="C4689" s="2" t="s">
        <v>3</v>
      </c>
      <c r="D4689" s="2" t="s">
        <v>369</v>
      </c>
      <c r="E4689" s="3">
        <v>42701</v>
      </c>
      <c r="F4689" s="2" t="s">
        <v>5</v>
      </c>
      <c r="G4689" s="5">
        <v>6</v>
      </c>
      <c r="H4689" s="5">
        <v>12.42</v>
      </c>
      <c r="I4689" s="5">
        <v>74.52</v>
      </c>
      <c r="J4689" s="5">
        <f t="shared" si="73"/>
        <v>12</v>
      </c>
    </row>
    <row r="4690" spans="1:10" x14ac:dyDescent="0.35">
      <c r="A4690" s="2" t="s">
        <v>16</v>
      </c>
      <c r="B4690" s="2" t="s">
        <v>43</v>
      </c>
      <c r="C4690" s="2" t="s">
        <v>10</v>
      </c>
      <c r="D4690" s="2" t="s">
        <v>487</v>
      </c>
      <c r="E4690" s="3">
        <v>42701</v>
      </c>
      <c r="F4690" s="2" t="s">
        <v>12</v>
      </c>
      <c r="G4690" s="5">
        <v>10</v>
      </c>
      <c r="H4690" s="5">
        <v>16.32</v>
      </c>
      <c r="I4690" s="5">
        <v>163.19999999999999</v>
      </c>
      <c r="J4690" s="5">
        <f t="shared" si="73"/>
        <v>30</v>
      </c>
    </row>
    <row r="4691" spans="1:10" x14ac:dyDescent="0.35">
      <c r="A4691" s="2" t="s">
        <v>2</v>
      </c>
      <c r="B4691" s="2" t="s">
        <v>551</v>
      </c>
      <c r="C4691" s="2" t="s">
        <v>3</v>
      </c>
      <c r="D4691" s="2" t="s">
        <v>301</v>
      </c>
      <c r="E4691" s="3">
        <v>42701</v>
      </c>
      <c r="F4691" s="2" t="s">
        <v>5</v>
      </c>
      <c r="G4691" s="5">
        <v>3</v>
      </c>
      <c r="H4691" s="5">
        <v>12.42</v>
      </c>
      <c r="I4691" s="5">
        <v>37.26</v>
      </c>
      <c r="J4691" s="5">
        <f t="shared" si="73"/>
        <v>6</v>
      </c>
    </row>
    <row r="4692" spans="1:10" x14ac:dyDescent="0.35">
      <c r="A4692" s="2" t="s">
        <v>21</v>
      </c>
      <c r="B4692" s="2" t="s">
        <v>6</v>
      </c>
      <c r="C4692" s="2" t="s">
        <v>3</v>
      </c>
      <c r="D4692" s="2" t="s">
        <v>251</v>
      </c>
      <c r="E4692" s="3">
        <v>42701</v>
      </c>
      <c r="F4692" s="2" t="s">
        <v>18</v>
      </c>
      <c r="G4692" s="5">
        <v>5</v>
      </c>
      <c r="H4692" s="5">
        <v>53.35</v>
      </c>
      <c r="I4692" s="5">
        <v>266.75</v>
      </c>
      <c r="J4692" s="5">
        <f t="shared" si="73"/>
        <v>30</v>
      </c>
    </row>
    <row r="4693" spans="1:10" x14ac:dyDescent="0.35">
      <c r="A4693" s="2" t="s">
        <v>21</v>
      </c>
      <c r="B4693" s="2" t="s">
        <v>6</v>
      </c>
      <c r="C4693" s="2" t="s">
        <v>3</v>
      </c>
      <c r="D4693" s="2" t="s">
        <v>235</v>
      </c>
      <c r="E4693" s="3">
        <v>42701</v>
      </c>
      <c r="F4693" s="2" t="s">
        <v>5</v>
      </c>
      <c r="G4693" s="5">
        <v>2</v>
      </c>
      <c r="H4693" s="5">
        <v>12.42</v>
      </c>
      <c r="I4693" s="5">
        <v>24.84</v>
      </c>
      <c r="J4693" s="5">
        <f t="shared" si="73"/>
        <v>4</v>
      </c>
    </row>
    <row r="4694" spans="1:10" x14ac:dyDescent="0.35">
      <c r="A4694" s="2" t="s">
        <v>16</v>
      </c>
      <c r="B4694" s="2" t="s">
        <v>9</v>
      </c>
      <c r="C4694" s="2" t="s">
        <v>10</v>
      </c>
      <c r="D4694" s="2" t="s">
        <v>201</v>
      </c>
      <c r="E4694" s="3">
        <v>42701</v>
      </c>
      <c r="F4694" s="2" t="s">
        <v>5</v>
      </c>
      <c r="G4694" s="5">
        <v>5</v>
      </c>
      <c r="H4694" s="5">
        <v>12.42</v>
      </c>
      <c r="I4694" s="5">
        <v>62.1</v>
      </c>
      <c r="J4694" s="5">
        <f t="shared" si="73"/>
        <v>10</v>
      </c>
    </row>
    <row r="4695" spans="1:10" x14ac:dyDescent="0.35">
      <c r="A4695" s="2" t="s">
        <v>2</v>
      </c>
      <c r="B4695" s="2" t="s">
        <v>6</v>
      </c>
      <c r="C4695" s="2" t="s">
        <v>3</v>
      </c>
      <c r="D4695" s="2" t="s">
        <v>528</v>
      </c>
      <c r="E4695" s="3">
        <v>42701</v>
      </c>
      <c r="F4695" s="2" t="s">
        <v>5</v>
      </c>
      <c r="G4695" s="5">
        <v>10</v>
      </c>
      <c r="H4695" s="5">
        <v>12.42</v>
      </c>
      <c r="I4695" s="5">
        <v>124.2</v>
      </c>
      <c r="J4695" s="5">
        <f t="shared" si="73"/>
        <v>20</v>
      </c>
    </row>
    <row r="4696" spans="1:10" x14ac:dyDescent="0.35">
      <c r="A4696" s="2" t="s">
        <v>2</v>
      </c>
      <c r="B4696" s="2" t="s">
        <v>6</v>
      </c>
      <c r="C4696" s="2" t="s">
        <v>3</v>
      </c>
      <c r="D4696" s="2" t="s">
        <v>484</v>
      </c>
      <c r="E4696" s="3">
        <v>42701</v>
      </c>
      <c r="F4696" s="2" t="s">
        <v>12</v>
      </c>
      <c r="G4696" s="5">
        <v>3</v>
      </c>
      <c r="H4696" s="5">
        <v>16.32</v>
      </c>
      <c r="I4696" s="5">
        <v>48.96</v>
      </c>
      <c r="J4696" s="5">
        <f t="shared" si="73"/>
        <v>9</v>
      </c>
    </row>
    <row r="4697" spans="1:10" x14ac:dyDescent="0.35">
      <c r="A4697" s="2" t="s">
        <v>37</v>
      </c>
      <c r="B4697" s="2" t="s">
        <v>550</v>
      </c>
      <c r="C4697" s="2" t="s">
        <v>3</v>
      </c>
      <c r="D4697" s="2" t="s">
        <v>80</v>
      </c>
      <c r="E4697" s="3">
        <v>42701</v>
      </c>
      <c r="F4697" s="2" t="s">
        <v>18</v>
      </c>
      <c r="G4697" s="5">
        <v>9</v>
      </c>
      <c r="H4697" s="5">
        <v>53.35</v>
      </c>
      <c r="I4697" s="5">
        <v>480.15000000000003</v>
      </c>
      <c r="J4697" s="5">
        <f t="shared" si="73"/>
        <v>54</v>
      </c>
    </row>
    <row r="4698" spans="1:10" x14ac:dyDescent="0.35">
      <c r="A4698" s="2" t="s">
        <v>2</v>
      </c>
      <c r="B4698" s="2" t="s">
        <v>550</v>
      </c>
      <c r="C4698" s="2" t="s">
        <v>3</v>
      </c>
      <c r="D4698" s="2" t="s">
        <v>181</v>
      </c>
      <c r="E4698" s="3">
        <v>42701</v>
      </c>
      <c r="F4698" s="2" t="s">
        <v>18</v>
      </c>
      <c r="G4698" s="5">
        <v>5</v>
      </c>
      <c r="H4698" s="5">
        <v>53.35</v>
      </c>
      <c r="I4698" s="5">
        <v>266.75</v>
      </c>
      <c r="J4698" s="5">
        <f t="shared" si="73"/>
        <v>30</v>
      </c>
    </row>
    <row r="4699" spans="1:10" x14ac:dyDescent="0.35">
      <c r="A4699" s="2" t="s">
        <v>16</v>
      </c>
      <c r="B4699" s="2" t="s">
        <v>43</v>
      </c>
      <c r="C4699" s="2" t="s">
        <v>10</v>
      </c>
      <c r="D4699" s="2" t="s">
        <v>44</v>
      </c>
      <c r="E4699" s="3">
        <v>42701</v>
      </c>
      <c r="F4699" s="2" t="s">
        <v>5</v>
      </c>
      <c r="G4699" s="5">
        <v>8</v>
      </c>
      <c r="H4699" s="5">
        <v>12.42</v>
      </c>
      <c r="I4699" s="5">
        <v>99.36</v>
      </c>
      <c r="J4699" s="5">
        <f t="shared" si="73"/>
        <v>16</v>
      </c>
    </row>
    <row r="4700" spans="1:10" x14ac:dyDescent="0.35">
      <c r="A4700" s="2" t="s">
        <v>21</v>
      </c>
      <c r="B4700" s="2" t="s">
        <v>551</v>
      </c>
      <c r="C4700" s="2" t="s">
        <v>3</v>
      </c>
      <c r="D4700" s="2" t="s">
        <v>41</v>
      </c>
      <c r="E4700" s="3">
        <v>42701</v>
      </c>
      <c r="F4700" s="2" t="s">
        <v>5</v>
      </c>
      <c r="G4700" s="5">
        <v>6</v>
      </c>
      <c r="H4700" s="5">
        <v>12.42</v>
      </c>
      <c r="I4700" s="5">
        <v>74.52</v>
      </c>
      <c r="J4700" s="5">
        <f t="shared" si="73"/>
        <v>12</v>
      </c>
    </row>
    <row r="4701" spans="1:10" x14ac:dyDescent="0.35">
      <c r="A4701" s="2" t="s">
        <v>2</v>
      </c>
      <c r="B4701" s="2" t="s">
        <v>6</v>
      </c>
      <c r="C4701" s="2" t="s">
        <v>3</v>
      </c>
      <c r="D4701" s="2" t="s">
        <v>406</v>
      </c>
      <c r="E4701" s="3">
        <v>42701</v>
      </c>
      <c r="F4701" s="2" t="s">
        <v>18</v>
      </c>
      <c r="G4701" s="5">
        <v>6</v>
      </c>
      <c r="H4701" s="5">
        <v>53.35</v>
      </c>
      <c r="I4701" s="5">
        <v>320.10000000000002</v>
      </c>
      <c r="J4701" s="5">
        <f t="shared" si="73"/>
        <v>36</v>
      </c>
    </row>
    <row r="4702" spans="1:10" x14ac:dyDescent="0.35">
      <c r="A4702" s="2" t="s">
        <v>8</v>
      </c>
      <c r="B4702" s="2" t="s">
        <v>9</v>
      </c>
      <c r="C4702" s="2" t="s">
        <v>10</v>
      </c>
      <c r="D4702" s="2" t="s">
        <v>284</v>
      </c>
      <c r="E4702" s="3">
        <v>42701</v>
      </c>
      <c r="F4702" s="2" t="s">
        <v>15</v>
      </c>
      <c r="G4702" s="5">
        <v>1</v>
      </c>
      <c r="H4702" s="5">
        <v>17.829999999999998</v>
      </c>
      <c r="I4702" s="5">
        <v>17.829999999999998</v>
      </c>
      <c r="J4702" s="5">
        <f t="shared" si="73"/>
        <v>3.5</v>
      </c>
    </row>
    <row r="4703" spans="1:10" x14ac:dyDescent="0.35">
      <c r="A4703" s="2" t="s">
        <v>2</v>
      </c>
      <c r="B4703" s="2" t="s">
        <v>6</v>
      </c>
      <c r="C4703" s="2" t="s">
        <v>3</v>
      </c>
      <c r="D4703" s="2" t="s">
        <v>95</v>
      </c>
      <c r="E4703" s="3">
        <v>42701</v>
      </c>
      <c r="F4703" s="2" t="s">
        <v>5</v>
      </c>
      <c r="G4703" s="5">
        <v>7</v>
      </c>
      <c r="H4703" s="5">
        <v>12.42</v>
      </c>
      <c r="I4703" s="5">
        <v>86.94</v>
      </c>
      <c r="J4703" s="5">
        <f t="shared" si="73"/>
        <v>14</v>
      </c>
    </row>
    <row r="4704" spans="1:10" x14ac:dyDescent="0.35">
      <c r="A4704" s="2" t="s">
        <v>37</v>
      </c>
      <c r="B4704" s="2" t="s">
        <v>551</v>
      </c>
      <c r="C4704" s="2" t="s">
        <v>3</v>
      </c>
      <c r="D4704" s="2" t="s">
        <v>209</v>
      </c>
      <c r="E4704" s="3">
        <v>42701</v>
      </c>
      <c r="F4704" s="2" t="s">
        <v>5</v>
      </c>
      <c r="G4704" s="5">
        <v>7</v>
      </c>
      <c r="H4704" s="5">
        <v>12.42</v>
      </c>
      <c r="I4704" s="5">
        <v>86.94</v>
      </c>
      <c r="J4704" s="5">
        <f t="shared" si="73"/>
        <v>14</v>
      </c>
    </row>
    <row r="4705" spans="1:10" x14ac:dyDescent="0.35">
      <c r="A4705" s="2" t="s">
        <v>2</v>
      </c>
      <c r="B4705" s="2" t="s">
        <v>6</v>
      </c>
      <c r="C4705" s="2" t="s">
        <v>3</v>
      </c>
      <c r="D4705" s="2" t="s">
        <v>68</v>
      </c>
      <c r="E4705" s="3">
        <v>42701</v>
      </c>
      <c r="F4705" s="2" t="s">
        <v>5</v>
      </c>
      <c r="G4705" s="5">
        <v>4</v>
      </c>
      <c r="H4705" s="5">
        <v>12.42</v>
      </c>
      <c r="I4705" s="5">
        <v>49.68</v>
      </c>
      <c r="J4705" s="5">
        <f t="shared" si="73"/>
        <v>8</v>
      </c>
    </row>
    <row r="4706" spans="1:10" x14ac:dyDescent="0.35">
      <c r="A4706" s="2" t="s">
        <v>21</v>
      </c>
      <c r="B4706" s="2" t="s">
        <v>550</v>
      </c>
      <c r="C4706" s="2" t="s">
        <v>3</v>
      </c>
      <c r="D4706" s="2" t="s">
        <v>13</v>
      </c>
      <c r="E4706" s="3">
        <v>42701</v>
      </c>
      <c r="F4706" s="2" t="s">
        <v>5</v>
      </c>
      <c r="G4706" s="5">
        <v>10</v>
      </c>
      <c r="H4706" s="5">
        <v>12.42</v>
      </c>
      <c r="I4706" s="5">
        <v>124.2</v>
      </c>
      <c r="J4706" s="5">
        <f t="shared" si="73"/>
        <v>20</v>
      </c>
    </row>
    <row r="4707" spans="1:10" x14ac:dyDescent="0.35">
      <c r="A4707" s="2" t="s">
        <v>2</v>
      </c>
      <c r="B4707" s="2" t="s">
        <v>550</v>
      </c>
      <c r="C4707" s="2" t="s">
        <v>3</v>
      </c>
      <c r="D4707" s="2" t="s">
        <v>221</v>
      </c>
      <c r="E4707" s="3">
        <v>42701</v>
      </c>
      <c r="F4707" s="2" t="s">
        <v>18</v>
      </c>
      <c r="G4707" s="5">
        <v>8</v>
      </c>
      <c r="H4707" s="5">
        <v>53.35</v>
      </c>
      <c r="I4707" s="5">
        <v>426.8</v>
      </c>
      <c r="J4707" s="5">
        <f t="shared" si="73"/>
        <v>48</v>
      </c>
    </row>
    <row r="4708" spans="1:10" x14ac:dyDescent="0.35">
      <c r="A4708" s="2" t="s">
        <v>2</v>
      </c>
      <c r="B4708" s="2" t="s">
        <v>6</v>
      </c>
      <c r="C4708" s="2" t="s">
        <v>3</v>
      </c>
      <c r="D4708" s="2" t="s">
        <v>175</v>
      </c>
      <c r="E4708" s="3">
        <v>42701</v>
      </c>
      <c r="F4708" s="2" t="s">
        <v>15</v>
      </c>
      <c r="G4708" s="5">
        <v>3</v>
      </c>
      <c r="H4708" s="5">
        <v>17.829999999999998</v>
      </c>
      <c r="I4708" s="5">
        <v>53.489999999999995</v>
      </c>
      <c r="J4708" s="5">
        <f t="shared" si="73"/>
        <v>10.5</v>
      </c>
    </row>
    <row r="4709" spans="1:10" x14ac:dyDescent="0.35">
      <c r="A4709" s="2" t="s">
        <v>2</v>
      </c>
      <c r="B4709" s="2" t="s">
        <v>551</v>
      </c>
      <c r="C4709" s="2" t="s">
        <v>3</v>
      </c>
      <c r="D4709" s="2" t="s">
        <v>325</v>
      </c>
      <c r="E4709" s="3">
        <v>42701</v>
      </c>
      <c r="F4709" s="2" t="s">
        <v>18</v>
      </c>
      <c r="G4709" s="5">
        <v>10</v>
      </c>
      <c r="H4709" s="5">
        <v>53.35</v>
      </c>
      <c r="I4709" s="5">
        <v>533.5</v>
      </c>
      <c r="J4709" s="5">
        <f t="shared" si="73"/>
        <v>60</v>
      </c>
    </row>
    <row r="4710" spans="1:10" x14ac:dyDescent="0.35">
      <c r="A4710" s="2" t="s">
        <v>21</v>
      </c>
      <c r="B4710" s="2" t="s">
        <v>549</v>
      </c>
      <c r="C4710" s="2" t="s">
        <v>3</v>
      </c>
      <c r="D4710" s="2" t="s">
        <v>60</v>
      </c>
      <c r="E4710" s="3">
        <v>42701</v>
      </c>
      <c r="F4710" s="2" t="s">
        <v>5</v>
      </c>
      <c r="G4710" s="5">
        <v>7</v>
      </c>
      <c r="H4710" s="5">
        <v>12.42</v>
      </c>
      <c r="I4710" s="5">
        <v>86.94</v>
      </c>
      <c r="J4710" s="5">
        <f t="shared" si="73"/>
        <v>14</v>
      </c>
    </row>
    <row r="4711" spans="1:10" x14ac:dyDescent="0.35">
      <c r="A4711" s="2" t="s">
        <v>16</v>
      </c>
      <c r="B4711" s="2" t="s">
        <v>25</v>
      </c>
      <c r="C4711" s="2" t="s">
        <v>10</v>
      </c>
      <c r="D4711" s="2" t="s">
        <v>500</v>
      </c>
      <c r="E4711" s="3">
        <v>42701</v>
      </c>
      <c r="F4711" s="2" t="s">
        <v>5</v>
      </c>
      <c r="G4711" s="5">
        <v>3</v>
      </c>
      <c r="H4711" s="5">
        <v>12.42</v>
      </c>
      <c r="I4711" s="5">
        <v>37.26</v>
      </c>
      <c r="J4711" s="5">
        <f t="shared" si="73"/>
        <v>6</v>
      </c>
    </row>
    <row r="4712" spans="1:10" x14ac:dyDescent="0.35">
      <c r="A4712" s="2" t="s">
        <v>21</v>
      </c>
      <c r="B4712" s="2" t="s">
        <v>549</v>
      </c>
      <c r="C4712" s="2" t="s">
        <v>3</v>
      </c>
      <c r="D4712" s="2" t="s">
        <v>374</v>
      </c>
      <c r="E4712" s="3">
        <v>42702</v>
      </c>
      <c r="F4712" s="2" t="s">
        <v>15</v>
      </c>
      <c r="G4712" s="5">
        <v>4</v>
      </c>
      <c r="H4712" s="5">
        <v>17.829999999999998</v>
      </c>
      <c r="I4712" s="5">
        <v>71.319999999999993</v>
      </c>
      <c r="J4712" s="5">
        <f t="shared" si="73"/>
        <v>14</v>
      </c>
    </row>
    <row r="4713" spans="1:10" x14ac:dyDescent="0.35">
      <c r="A4713" s="2" t="s">
        <v>16</v>
      </c>
      <c r="B4713" s="2" t="s">
        <v>25</v>
      </c>
      <c r="C4713" s="2" t="s">
        <v>10</v>
      </c>
      <c r="D4713" s="2" t="s">
        <v>530</v>
      </c>
      <c r="E4713" s="3">
        <v>42702</v>
      </c>
      <c r="F4713" s="2" t="s">
        <v>18</v>
      </c>
      <c r="G4713" s="5">
        <v>9</v>
      </c>
      <c r="H4713" s="5">
        <v>53.35</v>
      </c>
      <c r="I4713" s="5">
        <v>480.15000000000003</v>
      </c>
      <c r="J4713" s="5">
        <f t="shared" si="73"/>
        <v>54</v>
      </c>
    </row>
    <row r="4714" spans="1:10" x14ac:dyDescent="0.35">
      <c r="A4714" s="2" t="s">
        <v>2</v>
      </c>
      <c r="B4714" s="2" t="s">
        <v>549</v>
      </c>
      <c r="C4714" s="2" t="s">
        <v>3</v>
      </c>
      <c r="D4714" s="2" t="s">
        <v>127</v>
      </c>
      <c r="E4714" s="3">
        <v>42702</v>
      </c>
      <c r="F4714" s="2" t="s">
        <v>5</v>
      </c>
      <c r="G4714" s="5">
        <v>1</v>
      </c>
      <c r="H4714" s="5">
        <v>12.42</v>
      </c>
      <c r="I4714" s="5">
        <v>12.42</v>
      </c>
      <c r="J4714" s="5">
        <f t="shared" si="73"/>
        <v>2</v>
      </c>
    </row>
    <row r="4715" spans="1:10" x14ac:dyDescent="0.35">
      <c r="A4715" s="2" t="s">
        <v>2</v>
      </c>
      <c r="B4715" s="2" t="s">
        <v>550</v>
      </c>
      <c r="C4715" s="2" t="s">
        <v>3</v>
      </c>
      <c r="D4715" s="2" t="s">
        <v>265</v>
      </c>
      <c r="E4715" s="3">
        <v>42702</v>
      </c>
      <c r="F4715" s="2" t="s">
        <v>18</v>
      </c>
      <c r="G4715" s="5">
        <v>8</v>
      </c>
      <c r="H4715" s="5">
        <v>53.35</v>
      </c>
      <c r="I4715" s="5">
        <v>426.8</v>
      </c>
      <c r="J4715" s="5">
        <f t="shared" si="73"/>
        <v>48</v>
      </c>
    </row>
    <row r="4716" spans="1:10" x14ac:dyDescent="0.35">
      <c r="A4716" s="2" t="s">
        <v>2</v>
      </c>
      <c r="B4716" s="2" t="s">
        <v>6</v>
      </c>
      <c r="C4716" s="2" t="s">
        <v>3</v>
      </c>
      <c r="D4716" s="2" t="s">
        <v>542</v>
      </c>
      <c r="E4716" s="3">
        <v>42702</v>
      </c>
      <c r="F4716" s="2" t="s">
        <v>5</v>
      </c>
      <c r="G4716" s="5">
        <v>3</v>
      </c>
      <c r="H4716" s="5">
        <v>12.42</v>
      </c>
      <c r="I4716" s="5">
        <v>37.26</v>
      </c>
      <c r="J4716" s="5">
        <f t="shared" si="73"/>
        <v>6</v>
      </c>
    </row>
    <row r="4717" spans="1:10" x14ac:dyDescent="0.35">
      <c r="A4717" s="2" t="s">
        <v>16</v>
      </c>
      <c r="B4717" s="2" t="s">
        <v>25</v>
      </c>
      <c r="C4717" s="2" t="s">
        <v>10</v>
      </c>
      <c r="D4717" s="2" t="s">
        <v>121</v>
      </c>
      <c r="E4717" s="3">
        <v>42702</v>
      </c>
      <c r="F4717" s="2" t="s">
        <v>18</v>
      </c>
      <c r="G4717" s="5">
        <v>8</v>
      </c>
      <c r="H4717" s="5">
        <v>53.35</v>
      </c>
      <c r="I4717" s="5">
        <v>426.8</v>
      </c>
      <c r="J4717" s="5">
        <f t="shared" si="73"/>
        <v>48</v>
      </c>
    </row>
    <row r="4718" spans="1:10" x14ac:dyDescent="0.35">
      <c r="A4718" s="2" t="s">
        <v>16</v>
      </c>
      <c r="B4718" s="2" t="s">
        <v>43</v>
      </c>
      <c r="C4718" s="2" t="s">
        <v>10</v>
      </c>
      <c r="D4718" s="2" t="s">
        <v>44</v>
      </c>
      <c r="E4718" s="3">
        <v>42702</v>
      </c>
      <c r="F4718" s="2" t="s">
        <v>15</v>
      </c>
      <c r="G4718" s="5">
        <v>2</v>
      </c>
      <c r="H4718" s="5">
        <v>17.829999999999998</v>
      </c>
      <c r="I4718" s="5">
        <v>35.659999999999997</v>
      </c>
      <c r="J4718" s="5">
        <f t="shared" si="73"/>
        <v>7</v>
      </c>
    </row>
    <row r="4719" spans="1:10" x14ac:dyDescent="0.35">
      <c r="A4719" s="2" t="s">
        <v>16</v>
      </c>
      <c r="B4719" s="2" t="s">
        <v>43</v>
      </c>
      <c r="C4719" s="2" t="s">
        <v>10</v>
      </c>
      <c r="D4719" s="2" t="s">
        <v>97</v>
      </c>
      <c r="E4719" s="3">
        <v>42702</v>
      </c>
      <c r="F4719" s="2" t="s">
        <v>5</v>
      </c>
      <c r="G4719" s="5">
        <v>4</v>
      </c>
      <c r="H4719" s="5">
        <v>12.42</v>
      </c>
      <c r="I4719" s="5">
        <v>49.68</v>
      </c>
      <c r="J4719" s="5">
        <f t="shared" si="73"/>
        <v>8</v>
      </c>
    </row>
    <row r="4720" spans="1:10" x14ac:dyDescent="0.35">
      <c r="A4720" s="2" t="s">
        <v>37</v>
      </c>
      <c r="B4720" s="2" t="s">
        <v>550</v>
      </c>
      <c r="C4720" s="2" t="s">
        <v>3</v>
      </c>
      <c r="D4720" s="2" t="s">
        <v>368</v>
      </c>
      <c r="E4720" s="3">
        <v>42702</v>
      </c>
      <c r="F4720" s="2" t="s">
        <v>5</v>
      </c>
      <c r="G4720" s="5">
        <v>1</v>
      </c>
      <c r="H4720" s="5">
        <v>12.42</v>
      </c>
      <c r="I4720" s="5">
        <v>12.42</v>
      </c>
      <c r="J4720" s="5">
        <f t="shared" si="73"/>
        <v>2</v>
      </c>
    </row>
    <row r="4721" spans="1:10" x14ac:dyDescent="0.35">
      <c r="A4721" s="2" t="s">
        <v>2</v>
      </c>
      <c r="B4721" s="2" t="s">
        <v>550</v>
      </c>
      <c r="C4721" s="2" t="s">
        <v>3</v>
      </c>
      <c r="D4721" s="2" t="s">
        <v>55</v>
      </c>
      <c r="E4721" s="3">
        <v>42702</v>
      </c>
      <c r="F4721" s="2" t="s">
        <v>15</v>
      </c>
      <c r="G4721" s="5">
        <v>1</v>
      </c>
      <c r="H4721" s="5">
        <v>17.829999999999998</v>
      </c>
      <c r="I4721" s="5">
        <v>17.829999999999998</v>
      </c>
      <c r="J4721" s="5">
        <f t="shared" si="73"/>
        <v>3.5</v>
      </c>
    </row>
    <row r="4722" spans="1:10" x14ac:dyDescent="0.35">
      <c r="A4722" s="2" t="s">
        <v>37</v>
      </c>
      <c r="B4722" s="2" t="s">
        <v>549</v>
      </c>
      <c r="C4722" s="2" t="s">
        <v>3</v>
      </c>
      <c r="D4722" s="2" t="s">
        <v>435</v>
      </c>
      <c r="E4722" s="3">
        <v>42702</v>
      </c>
      <c r="F4722" s="2" t="s">
        <v>18</v>
      </c>
      <c r="G4722" s="5">
        <v>10</v>
      </c>
      <c r="H4722" s="5">
        <v>53.35</v>
      </c>
      <c r="I4722" s="5">
        <v>533.5</v>
      </c>
      <c r="J4722" s="5">
        <f t="shared" si="73"/>
        <v>60</v>
      </c>
    </row>
    <row r="4723" spans="1:10" x14ac:dyDescent="0.35">
      <c r="A4723" s="2" t="s">
        <v>2</v>
      </c>
      <c r="B4723" s="2" t="s">
        <v>551</v>
      </c>
      <c r="C4723" s="2" t="s">
        <v>3</v>
      </c>
      <c r="D4723" s="2" t="s">
        <v>139</v>
      </c>
      <c r="E4723" s="3">
        <v>42702</v>
      </c>
      <c r="F4723" s="2" t="s">
        <v>5</v>
      </c>
      <c r="G4723" s="5">
        <v>1</v>
      </c>
      <c r="H4723" s="5">
        <v>12.42</v>
      </c>
      <c r="I4723" s="5">
        <v>12.42</v>
      </c>
      <c r="J4723" s="5">
        <f t="shared" si="73"/>
        <v>2</v>
      </c>
    </row>
    <row r="4724" spans="1:10" x14ac:dyDescent="0.35">
      <c r="A4724" s="2" t="s">
        <v>21</v>
      </c>
      <c r="B4724" s="2" t="s">
        <v>551</v>
      </c>
      <c r="C4724" s="2" t="s">
        <v>3</v>
      </c>
      <c r="D4724" s="2" t="s">
        <v>269</v>
      </c>
      <c r="E4724" s="3">
        <v>42702</v>
      </c>
      <c r="F4724" s="2" t="s">
        <v>15</v>
      </c>
      <c r="G4724" s="5">
        <v>3</v>
      </c>
      <c r="H4724" s="5">
        <v>17.829999999999998</v>
      </c>
      <c r="I4724" s="5">
        <v>53.489999999999995</v>
      </c>
      <c r="J4724" s="5">
        <f t="shared" si="73"/>
        <v>10.5</v>
      </c>
    </row>
    <row r="4725" spans="1:10" x14ac:dyDescent="0.35">
      <c r="A4725" s="2" t="s">
        <v>16</v>
      </c>
      <c r="B4725" s="2" t="s">
        <v>25</v>
      </c>
      <c r="C4725" s="2" t="s">
        <v>10</v>
      </c>
      <c r="D4725" s="2" t="s">
        <v>361</v>
      </c>
      <c r="E4725" s="3">
        <v>42702</v>
      </c>
      <c r="F4725" s="2" t="s">
        <v>18</v>
      </c>
      <c r="G4725" s="5">
        <v>6</v>
      </c>
      <c r="H4725" s="5">
        <v>53.35</v>
      </c>
      <c r="I4725" s="5">
        <v>320.10000000000002</v>
      </c>
      <c r="J4725" s="5">
        <f t="shared" si="73"/>
        <v>36</v>
      </c>
    </row>
    <row r="4726" spans="1:10" x14ac:dyDescent="0.35">
      <c r="A4726" s="2" t="s">
        <v>8</v>
      </c>
      <c r="B4726" s="2" t="s">
        <v>43</v>
      </c>
      <c r="C4726" s="2" t="s">
        <v>10</v>
      </c>
      <c r="D4726" s="2" t="s">
        <v>497</v>
      </c>
      <c r="E4726" s="3">
        <v>42702</v>
      </c>
      <c r="F4726" s="2" t="s">
        <v>5</v>
      </c>
      <c r="G4726" s="5">
        <v>7</v>
      </c>
      <c r="H4726" s="5">
        <v>12.42</v>
      </c>
      <c r="I4726" s="5">
        <v>86.94</v>
      </c>
      <c r="J4726" s="5">
        <f t="shared" si="73"/>
        <v>14</v>
      </c>
    </row>
    <row r="4727" spans="1:10" x14ac:dyDescent="0.35">
      <c r="A4727" s="2" t="s">
        <v>21</v>
      </c>
      <c r="B4727" s="2" t="s">
        <v>6</v>
      </c>
      <c r="C4727" s="2" t="s">
        <v>3</v>
      </c>
      <c r="D4727" s="2" t="s">
        <v>528</v>
      </c>
      <c r="E4727" s="3">
        <v>42702</v>
      </c>
      <c r="F4727" s="2" t="s">
        <v>18</v>
      </c>
      <c r="G4727" s="5">
        <v>7</v>
      </c>
      <c r="H4727" s="5">
        <v>53.35</v>
      </c>
      <c r="I4727" s="5">
        <v>373.45</v>
      </c>
      <c r="J4727" s="5">
        <f t="shared" si="73"/>
        <v>42</v>
      </c>
    </row>
    <row r="4728" spans="1:10" x14ac:dyDescent="0.35">
      <c r="A4728" s="2" t="s">
        <v>2</v>
      </c>
      <c r="B4728" s="2" t="s">
        <v>551</v>
      </c>
      <c r="C4728" s="2" t="s">
        <v>3</v>
      </c>
      <c r="D4728" s="2" t="s">
        <v>35</v>
      </c>
      <c r="E4728" s="3">
        <v>42702</v>
      </c>
      <c r="F4728" s="2" t="s">
        <v>15</v>
      </c>
      <c r="G4728" s="5">
        <v>9</v>
      </c>
      <c r="H4728" s="5">
        <v>17.829999999999998</v>
      </c>
      <c r="I4728" s="5">
        <v>160.46999999999997</v>
      </c>
      <c r="J4728" s="5">
        <f t="shared" si="73"/>
        <v>31.5</v>
      </c>
    </row>
    <row r="4729" spans="1:10" x14ac:dyDescent="0.35">
      <c r="A4729" s="2" t="s">
        <v>8</v>
      </c>
      <c r="B4729" s="2" t="s">
        <v>43</v>
      </c>
      <c r="C4729" s="2" t="s">
        <v>10</v>
      </c>
      <c r="D4729" s="2" t="s">
        <v>262</v>
      </c>
      <c r="E4729" s="3">
        <v>42702</v>
      </c>
      <c r="F4729" s="2" t="s">
        <v>5</v>
      </c>
      <c r="G4729" s="5">
        <v>2</v>
      </c>
      <c r="H4729" s="5">
        <v>12.42</v>
      </c>
      <c r="I4729" s="5">
        <v>24.84</v>
      </c>
      <c r="J4729" s="5">
        <f t="shared" si="73"/>
        <v>4</v>
      </c>
    </row>
    <row r="4730" spans="1:10" x14ac:dyDescent="0.35">
      <c r="A4730" s="2" t="s">
        <v>21</v>
      </c>
      <c r="B4730" s="2" t="s">
        <v>551</v>
      </c>
      <c r="C4730" s="2" t="s">
        <v>3</v>
      </c>
      <c r="D4730" s="2" t="s">
        <v>353</v>
      </c>
      <c r="E4730" s="3">
        <v>42702</v>
      </c>
      <c r="F4730" s="2" t="s">
        <v>5</v>
      </c>
      <c r="G4730" s="5">
        <v>6</v>
      </c>
      <c r="H4730" s="5">
        <v>12.42</v>
      </c>
      <c r="I4730" s="5">
        <v>74.52</v>
      </c>
      <c r="J4730" s="5">
        <f t="shared" si="73"/>
        <v>12</v>
      </c>
    </row>
    <row r="4731" spans="1:10" x14ac:dyDescent="0.35">
      <c r="A4731" s="2" t="s">
        <v>2</v>
      </c>
      <c r="B4731" s="2" t="s">
        <v>551</v>
      </c>
      <c r="C4731" s="2" t="s">
        <v>3</v>
      </c>
      <c r="D4731" s="2" t="s">
        <v>27</v>
      </c>
      <c r="E4731" s="3">
        <v>42702</v>
      </c>
      <c r="F4731" s="2" t="s">
        <v>12</v>
      </c>
      <c r="G4731" s="5">
        <v>10</v>
      </c>
      <c r="H4731" s="5">
        <v>16.32</v>
      </c>
      <c r="I4731" s="5">
        <v>163.19999999999999</v>
      </c>
      <c r="J4731" s="5">
        <f t="shared" si="73"/>
        <v>30</v>
      </c>
    </row>
    <row r="4732" spans="1:10" x14ac:dyDescent="0.35">
      <c r="A4732" s="2" t="s">
        <v>16</v>
      </c>
      <c r="B4732" s="2" t="s">
        <v>9</v>
      </c>
      <c r="C4732" s="2" t="s">
        <v>10</v>
      </c>
      <c r="D4732" s="2" t="s">
        <v>493</v>
      </c>
      <c r="E4732" s="3">
        <v>42702</v>
      </c>
      <c r="F4732" s="2" t="s">
        <v>18</v>
      </c>
      <c r="G4732" s="5">
        <v>3</v>
      </c>
      <c r="H4732" s="5">
        <v>53.35</v>
      </c>
      <c r="I4732" s="5">
        <v>160.05000000000001</v>
      </c>
      <c r="J4732" s="5">
        <f t="shared" si="73"/>
        <v>18</v>
      </c>
    </row>
    <row r="4733" spans="1:10" x14ac:dyDescent="0.35">
      <c r="A4733" s="2" t="s">
        <v>2</v>
      </c>
      <c r="B4733" s="2" t="s">
        <v>551</v>
      </c>
      <c r="C4733" s="2" t="s">
        <v>3</v>
      </c>
      <c r="D4733" s="2" t="s">
        <v>453</v>
      </c>
      <c r="E4733" s="3">
        <v>42702</v>
      </c>
      <c r="F4733" s="2" t="s">
        <v>5</v>
      </c>
      <c r="G4733" s="5">
        <v>9</v>
      </c>
      <c r="H4733" s="5">
        <v>12.42</v>
      </c>
      <c r="I4733" s="5">
        <v>111.78</v>
      </c>
      <c r="J4733" s="5">
        <f t="shared" si="73"/>
        <v>18</v>
      </c>
    </row>
    <row r="4734" spans="1:10" x14ac:dyDescent="0.35">
      <c r="A4734" s="2" t="s">
        <v>2</v>
      </c>
      <c r="B4734" s="2" t="s">
        <v>6</v>
      </c>
      <c r="C4734" s="2" t="s">
        <v>3</v>
      </c>
      <c r="D4734" s="2" t="s">
        <v>535</v>
      </c>
      <c r="E4734" s="3">
        <v>42702</v>
      </c>
      <c r="F4734" s="2" t="s">
        <v>15</v>
      </c>
      <c r="G4734" s="5">
        <v>4</v>
      </c>
      <c r="H4734" s="5">
        <v>17.829999999999998</v>
      </c>
      <c r="I4734" s="5">
        <v>71.319999999999993</v>
      </c>
      <c r="J4734" s="5">
        <f t="shared" si="73"/>
        <v>14</v>
      </c>
    </row>
    <row r="4735" spans="1:10" x14ac:dyDescent="0.35">
      <c r="A4735" s="2" t="s">
        <v>2</v>
      </c>
      <c r="B4735" s="2" t="s">
        <v>6</v>
      </c>
      <c r="C4735" s="2" t="s">
        <v>3</v>
      </c>
      <c r="D4735" s="2" t="s">
        <v>170</v>
      </c>
      <c r="E4735" s="3">
        <v>42703</v>
      </c>
      <c r="F4735" s="2" t="s">
        <v>18</v>
      </c>
      <c r="G4735" s="5">
        <v>2</v>
      </c>
      <c r="H4735" s="5">
        <v>53.35</v>
      </c>
      <c r="I4735" s="5">
        <v>106.7</v>
      </c>
      <c r="J4735" s="5">
        <f t="shared" si="73"/>
        <v>12</v>
      </c>
    </row>
    <row r="4736" spans="1:10" x14ac:dyDescent="0.35">
      <c r="A4736" s="2" t="s">
        <v>16</v>
      </c>
      <c r="B4736" s="2" t="s">
        <v>25</v>
      </c>
      <c r="C4736" s="2" t="s">
        <v>10</v>
      </c>
      <c r="D4736" s="2" t="s">
        <v>386</v>
      </c>
      <c r="E4736" s="3">
        <v>42703</v>
      </c>
      <c r="F4736" s="2" t="s">
        <v>18</v>
      </c>
      <c r="G4736" s="5">
        <v>10</v>
      </c>
      <c r="H4736" s="5">
        <v>53.35</v>
      </c>
      <c r="I4736" s="5">
        <v>533.5</v>
      </c>
      <c r="J4736" s="5">
        <f t="shared" si="73"/>
        <v>60</v>
      </c>
    </row>
    <row r="4737" spans="1:10" x14ac:dyDescent="0.35">
      <c r="A4737" s="2" t="s">
        <v>2</v>
      </c>
      <c r="B4737" s="2" t="s">
        <v>6</v>
      </c>
      <c r="C4737" s="2" t="s">
        <v>3</v>
      </c>
      <c r="D4737" s="2" t="s">
        <v>335</v>
      </c>
      <c r="E4737" s="3">
        <v>42703</v>
      </c>
      <c r="F4737" s="2" t="s">
        <v>5</v>
      </c>
      <c r="G4737" s="5">
        <v>5</v>
      </c>
      <c r="H4737" s="5">
        <v>12.42</v>
      </c>
      <c r="I4737" s="5">
        <v>62.1</v>
      </c>
      <c r="J4737" s="5">
        <f t="shared" si="73"/>
        <v>10</v>
      </c>
    </row>
    <row r="4738" spans="1:10" x14ac:dyDescent="0.35">
      <c r="A4738" s="2" t="s">
        <v>2</v>
      </c>
      <c r="B4738" s="2" t="s">
        <v>551</v>
      </c>
      <c r="C4738" s="2" t="s">
        <v>3</v>
      </c>
      <c r="D4738" s="2" t="s">
        <v>56</v>
      </c>
      <c r="E4738" s="3">
        <v>42703</v>
      </c>
      <c r="F4738" s="2" t="s">
        <v>5</v>
      </c>
      <c r="G4738" s="5">
        <v>2</v>
      </c>
      <c r="H4738" s="5">
        <v>12.42</v>
      </c>
      <c r="I4738" s="5">
        <v>24.84</v>
      </c>
      <c r="J4738" s="5">
        <f t="shared" si="73"/>
        <v>4</v>
      </c>
    </row>
    <row r="4739" spans="1:10" x14ac:dyDescent="0.35">
      <c r="A4739" s="2" t="s">
        <v>8</v>
      </c>
      <c r="B4739" s="2" t="s">
        <v>43</v>
      </c>
      <c r="C4739" s="2" t="s">
        <v>10</v>
      </c>
      <c r="D4739" s="2" t="s">
        <v>100</v>
      </c>
      <c r="E4739" s="3">
        <v>42703</v>
      </c>
      <c r="F4739" s="2" t="s">
        <v>15</v>
      </c>
      <c r="G4739" s="5">
        <v>5</v>
      </c>
      <c r="H4739" s="5">
        <v>17.829999999999998</v>
      </c>
      <c r="I4739" s="5">
        <v>89.149999999999991</v>
      </c>
      <c r="J4739" s="5">
        <f t="shared" ref="J4739:J4802" si="74">IF(F4739="Junk",G4739*2,IF(F4739="Stuff",G4739*3,IF(F4739="Things",G4739*3.5,G4739*6)))</f>
        <v>17.5</v>
      </c>
    </row>
    <row r="4740" spans="1:10" x14ac:dyDescent="0.35">
      <c r="A4740" s="2" t="s">
        <v>2</v>
      </c>
      <c r="B4740" s="2" t="s">
        <v>6</v>
      </c>
      <c r="C4740" s="2" t="s">
        <v>3</v>
      </c>
      <c r="D4740" s="2" t="s">
        <v>402</v>
      </c>
      <c r="E4740" s="3">
        <v>42703</v>
      </c>
      <c r="F4740" s="2" t="s">
        <v>5</v>
      </c>
      <c r="G4740" s="5">
        <v>3</v>
      </c>
      <c r="H4740" s="5">
        <v>12.42</v>
      </c>
      <c r="I4740" s="5">
        <v>37.26</v>
      </c>
      <c r="J4740" s="5">
        <f t="shared" si="74"/>
        <v>6</v>
      </c>
    </row>
    <row r="4741" spans="1:10" x14ac:dyDescent="0.35">
      <c r="A4741" s="2" t="s">
        <v>2</v>
      </c>
      <c r="B4741" s="2" t="s">
        <v>6</v>
      </c>
      <c r="C4741" s="2" t="s">
        <v>3</v>
      </c>
      <c r="D4741" s="2" t="s">
        <v>125</v>
      </c>
      <c r="E4741" s="3">
        <v>42703</v>
      </c>
      <c r="F4741" s="2" t="s">
        <v>12</v>
      </c>
      <c r="G4741" s="5">
        <v>10</v>
      </c>
      <c r="H4741" s="5">
        <v>16.32</v>
      </c>
      <c r="I4741" s="5">
        <v>163.19999999999999</v>
      </c>
      <c r="J4741" s="5">
        <f t="shared" si="74"/>
        <v>30</v>
      </c>
    </row>
    <row r="4742" spans="1:10" x14ac:dyDescent="0.35">
      <c r="A4742" s="2" t="s">
        <v>21</v>
      </c>
      <c r="B4742" s="2" t="s">
        <v>549</v>
      </c>
      <c r="C4742" s="2" t="s">
        <v>3</v>
      </c>
      <c r="D4742" s="2" t="s">
        <v>69</v>
      </c>
      <c r="E4742" s="3">
        <v>42703</v>
      </c>
      <c r="F4742" s="2" t="s">
        <v>5</v>
      </c>
      <c r="G4742" s="5">
        <v>6</v>
      </c>
      <c r="H4742" s="5">
        <v>12.42</v>
      </c>
      <c r="I4742" s="5">
        <v>74.52</v>
      </c>
      <c r="J4742" s="5">
        <f t="shared" si="74"/>
        <v>12</v>
      </c>
    </row>
    <row r="4743" spans="1:10" x14ac:dyDescent="0.35">
      <c r="A4743" s="2" t="s">
        <v>2</v>
      </c>
      <c r="B4743" s="2" t="s">
        <v>550</v>
      </c>
      <c r="C4743" s="2" t="s">
        <v>3</v>
      </c>
      <c r="D4743" s="2" t="s">
        <v>281</v>
      </c>
      <c r="E4743" s="3">
        <v>42703</v>
      </c>
      <c r="F4743" s="2" t="s">
        <v>18</v>
      </c>
      <c r="G4743" s="5">
        <v>7</v>
      </c>
      <c r="H4743" s="5">
        <v>53.35</v>
      </c>
      <c r="I4743" s="5">
        <v>373.45</v>
      </c>
      <c r="J4743" s="5">
        <f t="shared" si="74"/>
        <v>42</v>
      </c>
    </row>
    <row r="4744" spans="1:10" x14ac:dyDescent="0.35">
      <c r="A4744" s="2" t="s">
        <v>16</v>
      </c>
      <c r="B4744" s="2" t="s">
        <v>25</v>
      </c>
      <c r="C4744" s="2" t="s">
        <v>10</v>
      </c>
      <c r="D4744" s="2" t="s">
        <v>154</v>
      </c>
      <c r="E4744" s="3">
        <v>42703</v>
      </c>
      <c r="F4744" s="2" t="s">
        <v>18</v>
      </c>
      <c r="G4744" s="5">
        <v>7</v>
      </c>
      <c r="H4744" s="5">
        <v>53.35</v>
      </c>
      <c r="I4744" s="5">
        <v>373.45</v>
      </c>
      <c r="J4744" s="5">
        <f t="shared" si="74"/>
        <v>42</v>
      </c>
    </row>
    <row r="4745" spans="1:10" x14ac:dyDescent="0.35">
      <c r="A4745" s="2" t="s">
        <v>21</v>
      </c>
      <c r="B4745" s="2" t="s">
        <v>6</v>
      </c>
      <c r="C4745" s="2" t="s">
        <v>3</v>
      </c>
      <c r="D4745" s="2" t="s">
        <v>271</v>
      </c>
      <c r="E4745" s="3">
        <v>42703</v>
      </c>
      <c r="F4745" s="2" t="s">
        <v>12</v>
      </c>
      <c r="G4745" s="5">
        <v>1</v>
      </c>
      <c r="H4745" s="5">
        <v>16.32</v>
      </c>
      <c r="I4745" s="5">
        <v>16.32</v>
      </c>
      <c r="J4745" s="5">
        <f t="shared" si="74"/>
        <v>3</v>
      </c>
    </row>
    <row r="4746" spans="1:10" x14ac:dyDescent="0.35">
      <c r="A4746" s="2" t="s">
        <v>2</v>
      </c>
      <c r="B4746" s="2" t="s">
        <v>549</v>
      </c>
      <c r="C4746" s="2" t="s">
        <v>3</v>
      </c>
      <c r="D4746" s="2" t="s">
        <v>475</v>
      </c>
      <c r="E4746" s="3">
        <v>42703</v>
      </c>
      <c r="F4746" s="2" t="s">
        <v>5</v>
      </c>
      <c r="G4746" s="5">
        <v>1</v>
      </c>
      <c r="H4746" s="5">
        <v>12.42</v>
      </c>
      <c r="I4746" s="5">
        <v>12.42</v>
      </c>
      <c r="J4746" s="5">
        <f t="shared" si="74"/>
        <v>2</v>
      </c>
    </row>
    <row r="4747" spans="1:10" x14ac:dyDescent="0.35">
      <c r="A4747" s="2" t="s">
        <v>2</v>
      </c>
      <c r="B4747" s="2" t="s">
        <v>551</v>
      </c>
      <c r="C4747" s="2" t="s">
        <v>3</v>
      </c>
      <c r="D4747" s="2" t="s">
        <v>517</v>
      </c>
      <c r="E4747" s="3">
        <v>42703</v>
      </c>
      <c r="F4747" s="2" t="s">
        <v>5</v>
      </c>
      <c r="G4747" s="5">
        <v>10</v>
      </c>
      <c r="H4747" s="5">
        <v>12.42</v>
      </c>
      <c r="I4747" s="5">
        <v>124.2</v>
      </c>
      <c r="J4747" s="5">
        <f t="shared" si="74"/>
        <v>20</v>
      </c>
    </row>
    <row r="4748" spans="1:10" x14ac:dyDescent="0.35">
      <c r="A4748" s="2" t="s">
        <v>2</v>
      </c>
      <c r="B4748" s="2" t="s">
        <v>551</v>
      </c>
      <c r="C4748" s="2" t="s">
        <v>3</v>
      </c>
      <c r="D4748" s="2" t="s">
        <v>81</v>
      </c>
      <c r="E4748" s="3">
        <v>42703</v>
      </c>
      <c r="F4748" s="2" t="s">
        <v>5</v>
      </c>
      <c r="G4748" s="5">
        <v>10</v>
      </c>
      <c r="H4748" s="5">
        <v>12.42</v>
      </c>
      <c r="I4748" s="5">
        <v>124.2</v>
      </c>
      <c r="J4748" s="5">
        <f t="shared" si="74"/>
        <v>20</v>
      </c>
    </row>
    <row r="4749" spans="1:10" x14ac:dyDescent="0.35">
      <c r="A4749" s="2" t="s">
        <v>37</v>
      </c>
      <c r="B4749" s="2" t="s">
        <v>550</v>
      </c>
      <c r="C4749" s="2" t="s">
        <v>3</v>
      </c>
      <c r="D4749" s="2" t="s">
        <v>36</v>
      </c>
      <c r="E4749" s="3">
        <v>42703</v>
      </c>
      <c r="F4749" s="2" t="s">
        <v>5</v>
      </c>
      <c r="G4749" s="5">
        <v>7</v>
      </c>
      <c r="H4749" s="5">
        <v>12.42</v>
      </c>
      <c r="I4749" s="5">
        <v>86.94</v>
      </c>
      <c r="J4749" s="5">
        <f t="shared" si="74"/>
        <v>14</v>
      </c>
    </row>
    <row r="4750" spans="1:10" x14ac:dyDescent="0.35">
      <c r="A4750" s="2" t="s">
        <v>2</v>
      </c>
      <c r="B4750" s="2" t="s">
        <v>6</v>
      </c>
      <c r="C4750" s="2" t="s">
        <v>3</v>
      </c>
      <c r="D4750" s="2" t="s">
        <v>334</v>
      </c>
      <c r="E4750" s="3">
        <v>42703</v>
      </c>
      <c r="F4750" s="2" t="s">
        <v>18</v>
      </c>
      <c r="G4750" s="5">
        <v>3</v>
      </c>
      <c r="H4750" s="5">
        <v>53.35</v>
      </c>
      <c r="I4750" s="5">
        <v>160.05000000000001</v>
      </c>
      <c r="J4750" s="5">
        <f t="shared" si="74"/>
        <v>18</v>
      </c>
    </row>
    <row r="4751" spans="1:10" x14ac:dyDescent="0.35">
      <c r="A4751" s="2" t="s">
        <v>16</v>
      </c>
      <c r="B4751" s="2" t="s">
        <v>9</v>
      </c>
      <c r="C4751" s="2" t="s">
        <v>10</v>
      </c>
      <c r="D4751" s="2" t="s">
        <v>426</v>
      </c>
      <c r="E4751" s="3">
        <v>42703</v>
      </c>
      <c r="F4751" s="2" t="s">
        <v>5</v>
      </c>
      <c r="G4751" s="5">
        <v>3</v>
      </c>
      <c r="H4751" s="5">
        <v>12.42</v>
      </c>
      <c r="I4751" s="5">
        <v>37.26</v>
      </c>
      <c r="J4751" s="5">
        <f t="shared" si="74"/>
        <v>6</v>
      </c>
    </row>
    <row r="4752" spans="1:10" x14ac:dyDescent="0.35">
      <c r="A4752" s="2" t="s">
        <v>37</v>
      </c>
      <c r="B4752" s="2" t="s">
        <v>549</v>
      </c>
      <c r="C4752" s="2" t="s">
        <v>3</v>
      </c>
      <c r="D4752" s="2" t="s">
        <v>403</v>
      </c>
      <c r="E4752" s="3">
        <v>42703</v>
      </c>
      <c r="F4752" s="2" t="s">
        <v>18</v>
      </c>
      <c r="G4752" s="5">
        <v>1</v>
      </c>
      <c r="H4752" s="5">
        <v>53.35</v>
      </c>
      <c r="I4752" s="5">
        <v>53.35</v>
      </c>
      <c r="J4752" s="5">
        <f t="shared" si="74"/>
        <v>6</v>
      </c>
    </row>
    <row r="4753" spans="1:10" x14ac:dyDescent="0.35">
      <c r="A4753" s="2" t="s">
        <v>21</v>
      </c>
      <c r="B4753" s="2" t="s">
        <v>551</v>
      </c>
      <c r="C4753" s="2" t="s">
        <v>3</v>
      </c>
      <c r="D4753" s="2" t="s">
        <v>126</v>
      </c>
      <c r="E4753" s="3">
        <v>42704</v>
      </c>
      <c r="F4753" s="2" t="s">
        <v>5</v>
      </c>
      <c r="G4753" s="5">
        <v>7</v>
      </c>
      <c r="H4753" s="5">
        <v>12.42</v>
      </c>
      <c r="I4753" s="5">
        <v>86.94</v>
      </c>
      <c r="J4753" s="5">
        <f t="shared" si="74"/>
        <v>14</v>
      </c>
    </row>
    <row r="4754" spans="1:10" x14ac:dyDescent="0.35">
      <c r="A4754" s="2" t="s">
        <v>16</v>
      </c>
      <c r="B4754" s="2" t="s">
        <v>9</v>
      </c>
      <c r="C4754" s="2" t="s">
        <v>10</v>
      </c>
      <c r="D4754" s="2" t="s">
        <v>474</v>
      </c>
      <c r="E4754" s="3">
        <v>42704</v>
      </c>
      <c r="F4754" s="2" t="s">
        <v>15</v>
      </c>
      <c r="G4754" s="5">
        <v>5</v>
      </c>
      <c r="H4754" s="5">
        <v>17.829999999999998</v>
      </c>
      <c r="I4754" s="5">
        <v>89.149999999999991</v>
      </c>
      <c r="J4754" s="5">
        <f t="shared" si="74"/>
        <v>17.5</v>
      </c>
    </row>
    <row r="4755" spans="1:10" x14ac:dyDescent="0.35">
      <c r="A4755" s="2" t="s">
        <v>16</v>
      </c>
      <c r="B4755" s="2" t="s">
        <v>9</v>
      </c>
      <c r="C4755" s="2" t="s">
        <v>10</v>
      </c>
      <c r="D4755" s="2" t="s">
        <v>140</v>
      </c>
      <c r="E4755" s="3">
        <v>42704</v>
      </c>
      <c r="F4755" s="2" t="s">
        <v>18</v>
      </c>
      <c r="G4755" s="5">
        <v>1</v>
      </c>
      <c r="H4755" s="5">
        <v>53.35</v>
      </c>
      <c r="I4755" s="5">
        <v>53.35</v>
      </c>
      <c r="J4755" s="5">
        <f t="shared" si="74"/>
        <v>6</v>
      </c>
    </row>
    <row r="4756" spans="1:10" x14ac:dyDescent="0.35">
      <c r="A4756" s="2" t="s">
        <v>2</v>
      </c>
      <c r="B4756" s="2" t="s">
        <v>550</v>
      </c>
      <c r="C4756" s="2" t="s">
        <v>3</v>
      </c>
      <c r="D4756" s="2" t="s">
        <v>397</v>
      </c>
      <c r="E4756" s="3">
        <v>42704</v>
      </c>
      <c r="F4756" s="2" t="s">
        <v>12</v>
      </c>
      <c r="G4756" s="5">
        <v>6</v>
      </c>
      <c r="H4756" s="5">
        <v>16.32</v>
      </c>
      <c r="I4756" s="5">
        <v>97.92</v>
      </c>
      <c r="J4756" s="5">
        <f t="shared" si="74"/>
        <v>18</v>
      </c>
    </row>
    <row r="4757" spans="1:10" x14ac:dyDescent="0.35">
      <c r="A4757" s="2" t="s">
        <v>16</v>
      </c>
      <c r="B4757" s="2" t="s">
        <v>43</v>
      </c>
      <c r="C4757" s="2" t="s">
        <v>10</v>
      </c>
      <c r="D4757" s="2" t="s">
        <v>497</v>
      </c>
      <c r="E4757" s="3">
        <v>42704</v>
      </c>
      <c r="F4757" s="2" t="s">
        <v>18</v>
      </c>
      <c r="G4757" s="5">
        <v>9</v>
      </c>
      <c r="H4757" s="5">
        <v>53.35</v>
      </c>
      <c r="I4757" s="5">
        <v>480.15000000000003</v>
      </c>
      <c r="J4757" s="5">
        <f t="shared" si="74"/>
        <v>54</v>
      </c>
    </row>
    <row r="4758" spans="1:10" x14ac:dyDescent="0.35">
      <c r="A4758" s="2" t="s">
        <v>8</v>
      </c>
      <c r="B4758" s="2" t="s">
        <v>43</v>
      </c>
      <c r="C4758" s="2" t="s">
        <v>10</v>
      </c>
      <c r="D4758" s="2" t="s">
        <v>497</v>
      </c>
      <c r="E4758" s="3">
        <v>42704</v>
      </c>
      <c r="F4758" s="2" t="s">
        <v>18</v>
      </c>
      <c r="G4758" s="5">
        <v>8</v>
      </c>
      <c r="H4758" s="5">
        <v>53.35</v>
      </c>
      <c r="I4758" s="5">
        <v>426.8</v>
      </c>
      <c r="J4758" s="5">
        <f t="shared" si="74"/>
        <v>48</v>
      </c>
    </row>
    <row r="4759" spans="1:10" x14ac:dyDescent="0.35">
      <c r="A4759" s="2" t="s">
        <v>2</v>
      </c>
      <c r="B4759" s="2" t="s">
        <v>550</v>
      </c>
      <c r="C4759" s="2" t="s">
        <v>3</v>
      </c>
      <c r="D4759" s="2" t="s">
        <v>13</v>
      </c>
      <c r="E4759" s="3">
        <v>42704</v>
      </c>
      <c r="F4759" s="2" t="s">
        <v>5</v>
      </c>
      <c r="G4759" s="5">
        <v>6</v>
      </c>
      <c r="H4759" s="5">
        <v>12.42</v>
      </c>
      <c r="I4759" s="5">
        <v>74.52</v>
      </c>
      <c r="J4759" s="5">
        <f t="shared" si="74"/>
        <v>12</v>
      </c>
    </row>
    <row r="4760" spans="1:10" x14ac:dyDescent="0.35">
      <c r="A4760" s="2" t="s">
        <v>2</v>
      </c>
      <c r="B4760" s="2" t="s">
        <v>6</v>
      </c>
      <c r="C4760" s="2" t="s">
        <v>3</v>
      </c>
      <c r="D4760" s="2" t="s">
        <v>506</v>
      </c>
      <c r="E4760" s="3">
        <v>42704</v>
      </c>
      <c r="F4760" s="2" t="s">
        <v>18</v>
      </c>
      <c r="G4760" s="5">
        <v>9</v>
      </c>
      <c r="H4760" s="5">
        <v>53.35</v>
      </c>
      <c r="I4760" s="5">
        <v>480.15000000000003</v>
      </c>
      <c r="J4760" s="5">
        <f t="shared" si="74"/>
        <v>54</v>
      </c>
    </row>
    <row r="4761" spans="1:10" x14ac:dyDescent="0.35">
      <c r="A4761" s="2" t="s">
        <v>2</v>
      </c>
      <c r="B4761" s="2" t="s">
        <v>6</v>
      </c>
      <c r="C4761" s="2" t="s">
        <v>3</v>
      </c>
      <c r="D4761" s="2" t="s">
        <v>511</v>
      </c>
      <c r="E4761" s="3">
        <v>42704</v>
      </c>
      <c r="F4761" s="2" t="s">
        <v>18</v>
      </c>
      <c r="G4761" s="5">
        <v>3</v>
      </c>
      <c r="H4761" s="5">
        <v>53.35</v>
      </c>
      <c r="I4761" s="5">
        <v>160.05000000000001</v>
      </c>
      <c r="J4761" s="5">
        <f t="shared" si="74"/>
        <v>18</v>
      </c>
    </row>
    <row r="4762" spans="1:10" x14ac:dyDescent="0.35">
      <c r="A4762" s="2" t="s">
        <v>21</v>
      </c>
      <c r="B4762" s="2" t="s">
        <v>550</v>
      </c>
      <c r="C4762" s="2" t="s">
        <v>3</v>
      </c>
      <c r="D4762" s="2" t="s">
        <v>224</v>
      </c>
      <c r="E4762" s="3">
        <v>42704</v>
      </c>
      <c r="F4762" s="2" t="s">
        <v>12</v>
      </c>
      <c r="G4762" s="5">
        <v>9</v>
      </c>
      <c r="H4762" s="5">
        <v>16.32</v>
      </c>
      <c r="I4762" s="5">
        <v>146.88</v>
      </c>
      <c r="J4762" s="5">
        <f t="shared" si="74"/>
        <v>27</v>
      </c>
    </row>
    <row r="4763" spans="1:10" x14ac:dyDescent="0.35">
      <c r="A4763" s="2" t="s">
        <v>21</v>
      </c>
      <c r="B4763" s="2" t="s">
        <v>551</v>
      </c>
      <c r="C4763" s="2" t="s">
        <v>3</v>
      </c>
      <c r="D4763" s="2" t="s">
        <v>56</v>
      </c>
      <c r="E4763" s="3">
        <v>42704</v>
      </c>
      <c r="F4763" s="2" t="s">
        <v>12</v>
      </c>
      <c r="G4763" s="5">
        <v>1</v>
      </c>
      <c r="H4763" s="5">
        <v>16.32</v>
      </c>
      <c r="I4763" s="5">
        <v>16.32</v>
      </c>
      <c r="J4763" s="5">
        <f t="shared" si="74"/>
        <v>3</v>
      </c>
    </row>
    <row r="4764" spans="1:10" x14ac:dyDescent="0.35">
      <c r="A4764" s="2" t="s">
        <v>2</v>
      </c>
      <c r="B4764" s="2" t="s">
        <v>551</v>
      </c>
      <c r="C4764" s="2" t="s">
        <v>3</v>
      </c>
      <c r="D4764" s="2" t="s">
        <v>300</v>
      </c>
      <c r="E4764" s="3">
        <v>42705</v>
      </c>
      <c r="F4764" s="2" t="s">
        <v>5</v>
      </c>
      <c r="G4764" s="5">
        <v>5</v>
      </c>
      <c r="H4764" s="5">
        <v>12.42</v>
      </c>
      <c r="I4764" s="5">
        <v>62.1</v>
      </c>
      <c r="J4764" s="5">
        <f t="shared" si="74"/>
        <v>10</v>
      </c>
    </row>
    <row r="4765" spans="1:10" x14ac:dyDescent="0.35">
      <c r="A4765" s="2" t="s">
        <v>16</v>
      </c>
      <c r="B4765" s="2" t="s">
        <v>25</v>
      </c>
      <c r="C4765" s="2" t="s">
        <v>10</v>
      </c>
      <c r="D4765" s="2" t="s">
        <v>122</v>
      </c>
      <c r="E4765" s="3">
        <v>42705</v>
      </c>
      <c r="F4765" s="2" t="s">
        <v>5</v>
      </c>
      <c r="G4765" s="5">
        <v>6</v>
      </c>
      <c r="H4765" s="5">
        <v>12.42</v>
      </c>
      <c r="I4765" s="5">
        <v>74.52</v>
      </c>
      <c r="J4765" s="5">
        <f t="shared" si="74"/>
        <v>12</v>
      </c>
    </row>
    <row r="4766" spans="1:10" x14ac:dyDescent="0.35">
      <c r="A4766" s="2" t="s">
        <v>2</v>
      </c>
      <c r="B4766" s="2" t="s">
        <v>6</v>
      </c>
      <c r="C4766" s="2" t="s">
        <v>3</v>
      </c>
      <c r="D4766" s="2" t="s">
        <v>110</v>
      </c>
      <c r="E4766" s="3">
        <v>42705</v>
      </c>
      <c r="F4766" s="2" t="s">
        <v>12</v>
      </c>
      <c r="G4766" s="5">
        <v>4</v>
      </c>
      <c r="H4766" s="5">
        <v>16.32</v>
      </c>
      <c r="I4766" s="5">
        <v>65.28</v>
      </c>
      <c r="J4766" s="5">
        <f t="shared" si="74"/>
        <v>12</v>
      </c>
    </row>
    <row r="4767" spans="1:10" x14ac:dyDescent="0.35">
      <c r="A4767" s="2" t="s">
        <v>2</v>
      </c>
      <c r="B4767" s="2" t="s">
        <v>551</v>
      </c>
      <c r="C4767" s="2" t="s">
        <v>3</v>
      </c>
      <c r="D4767" s="2" t="s">
        <v>431</v>
      </c>
      <c r="E4767" s="3">
        <v>42705</v>
      </c>
      <c r="F4767" s="2" t="s">
        <v>15</v>
      </c>
      <c r="G4767" s="5">
        <v>7</v>
      </c>
      <c r="H4767" s="5">
        <v>17.829999999999998</v>
      </c>
      <c r="I4767" s="5">
        <v>124.80999999999999</v>
      </c>
      <c r="J4767" s="5">
        <f t="shared" si="74"/>
        <v>24.5</v>
      </c>
    </row>
    <row r="4768" spans="1:10" x14ac:dyDescent="0.35">
      <c r="A4768" s="2" t="s">
        <v>16</v>
      </c>
      <c r="B4768" s="2" t="s">
        <v>9</v>
      </c>
      <c r="C4768" s="2" t="s">
        <v>10</v>
      </c>
      <c r="D4768" s="2" t="s">
        <v>187</v>
      </c>
      <c r="E4768" s="3">
        <v>42705</v>
      </c>
      <c r="F4768" s="2" t="s">
        <v>15</v>
      </c>
      <c r="G4768" s="5">
        <v>10</v>
      </c>
      <c r="H4768" s="5">
        <v>17.829999999999998</v>
      </c>
      <c r="I4768" s="5">
        <v>178.29999999999998</v>
      </c>
      <c r="J4768" s="5">
        <f t="shared" si="74"/>
        <v>35</v>
      </c>
    </row>
    <row r="4769" spans="1:10" x14ac:dyDescent="0.35">
      <c r="A4769" s="2" t="s">
        <v>8</v>
      </c>
      <c r="B4769" s="2" t="s">
        <v>9</v>
      </c>
      <c r="C4769" s="2" t="s">
        <v>10</v>
      </c>
      <c r="D4769" s="2" t="s">
        <v>479</v>
      </c>
      <c r="E4769" s="3">
        <v>42705</v>
      </c>
      <c r="F4769" s="2" t="s">
        <v>5</v>
      </c>
      <c r="G4769" s="5">
        <v>5</v>
      </c>
      <c r="H4769" s="5">
        <v>12.42</v>
      </c>
      <c r="I4769" s="5">
        <v>62.1</v>
      </c>
      <c r="J4769" s="5">
        <f t="shared" si="74"/>
        <v>10</v>
      </c>
    </row>
    <row r="4770" spans="1:10" x14ac:dyDescent="0.35">
      <c r="A4770" s="2" t="s">
        <v>2</v>
      </c>
      <c r="B4770" s="2" t="s">
        <v>551</v>
      </c>
      <c r="C4770" s="2" t="s">
        <v>3</v>
      </c>
      <c r="D4770" s="2" t="s">
        <v>126</v>
      </c>
      <c r="E4770" s="3">
        <v>42705</v>
      </c>
      <c r="F4770" s="2" t="s">
        <v>12</v>
      </c>
      <c r="G4770" s="5">
        <v>2</v>
      </c>
      <c r="H4770" s="5">
        <v>16.32</v>
      </c>
      <c r="I4770" s="5">
        <v>32.64</v>
      </c>
      <c r="J4770" s="5">
        <f t="shared" si="74"/>
        <v>6</v>
      </c>
    </row>
    <row r="4771" spans="1:10" x14ac:dyDescent="0.35">
      <c r="A4771" s="2" t="s">
        <v>37</v>
      </c>
      <c r="B4771" s="2" t="s">
        <v>550</v>
      </c>
      <c r="C4771" s="2" t="s">
        <v>3</v>
      </c>
      <c r="D4771" s="2" t="s">
        <v>144</v>
      </c>
      <c r="E4771" s="3">
        <v>42705</v>
      </c>
      <c r="F4771" s="2" t="s">
        <v>18</v>
      </c>
      <c r="G4771" s="5">
        <v>5</v>
      </c>
      <c r="H4771" s="5">
        <v>53.35</v>
      </c>
      <c r="I4771" s="5">
        <v>266.75</v>
      </c>
      <c r="J4771" s="5">
        <f t="shared" si="74"/>
        <v>30</v>
      </c>
    </row>
    <row r="4772" spans="1:10" x14ac:dyDescent="0.35">
      <c r="A4772" s="2" t="s">
        <v>21</v>
      </c>
      <c r="B4772" s="2" t="s">
        <v>6</v>
      </c>
      <c r="C4772" s="2" t="s">
        <v>3</v>
      </c>
      <c r="D4772" s="2" t="s">
        <v>460</v>
      </c>
      <c r="E4772" s="3">
        <v>42705</v>
      </c>
      <c r="F4772" s="2" t="s">
        <v>15</v>
      </c>
      <c r="G4772" s="5">
        <v>6</v>
      </c>
      <c r="H4772" s="5">
        <v>17.829999999999998</v>
      </c>
      <c r="I4772" s="5">
        <v>106.97999999999999</v>
      </c>
      <c r="J4772" s="5">
        <f t="shared" si="74"/>
        <v>21</v>
      </c>
    </row>
    <row r="4773" spans="1:10" x14ac:dyDescent="0.35">
      <c r="A4773" s="2" t="s">
        <v>2</v>
      </c>
      <c r="B4773" s="2" t="s">
        <v>6</v>
      </c>
      <c r="C4773" s="2" t="s">
        <v>3</v>
      </c>
      <c r="D4773" s="2" t="s">
        <v>400</v>
      </c>
      <c r="E4773" s="3">
        <v>42705</v>
      </c>
      <c r="F4773" s="2" t="s">
        <v>18</v>
      </c>
      <c r="G4773" s="5">
        <v>5</v>
      </c>
      <c r="H4773" s="5">
        <v>53.35</v>
      </c>
      <c r="I4773" s="5">
        <v>266.75</v>
      </c>
      <c r="J4773" s="5">
        <f t="shared" si="74"/>
        <v>30</v>
      </c>
    </row>
    <row r="4774" spans="1:10" x14ac:dyDescent="0.35">
      <c r="A4774" s="2" t="s">
        <v>16</v>
      </c>
      <c r="B4774" s="2" t="s">
        <v>25</v>
      </c>
      <c r="C4774" s="2" t="s">
        <v>10</v>
      </c>
      <c r="D4774" s="2" t="s">
        <v>500</v>
      </c>
      <c r="E4774" s="3">
        <v>42705</v>
      </c>
      <c r="F4774" s="2" t="s">
        <v>5</v>
      </c>
      <c r="G4774" s="5">
        <v>10</v>
      </c>
      <c r="H4774" s="5">
        <v>12.42</v>
      </c>
      <c r="I4774" s="5">
        <v>124.2</v>
      </c>
      <c r="J4774" s="5">
        <f t="shared" si="74"/>
        <v>20</v>
      </c>
    </row>
    <row r="4775" spans="1:10" x14ac:dyDescent="0.35">
      <c r="A4775" s="2" t="s">
        <v>8</v>
      </c>
      <c r="B4775" s="2" t="s">
        <v>9</v>
      </c>
      <c r="C4775" s="2" t="s">
        <v>10</v>
      </c>
      <c r="D4775" s="2" t="s">
        <v>474</v>
      </c>
      <c r="E4775" s="3">
        <v>42705</v>
      </c>
      <c r="F4775" s="2" t="s">
        <v>5</v>
      </c>
      <c r="G4775" s="5">
        <v>9</v>
      </c>
      <c r="H4775" s="5">
        <v>12.42</v>
      </c>
      <c r="I4775" s="5">
        <v>111.78</v>
      </c>
      <c r="J4775" s="5">
        <f t="shared" si="74"/>
        <v>18</v>
      </c>
    </row>
    <row r="4776" spans="1:10" x14ac:dyDescent="0.35">
      <c r="A4776" s="2" t="s">
        <v>16</v>
      </c>
      <c r="B4776" s="2" t="s">
        <v>9</v>
      </c>
      <c r="C4776" s="2" t="s">
        <v>10</v>
      </c>
      <c r="D4776" s="2" t="s">
        <v>322</v>
      </c>
      <c r="E4776" s="3">
        <v>42705</v>
      </c>
      <c r="F4776" s="2" t="s">
        <v>5</v>
      </c>
      <c r="G4776" s="5">
        <v>5</v>
      </c>
      <c r="H4776" s="5">
        <v>12.42</v>
      </c>
      <c r="I4776" s="5">
        <v>62.1</v>
      </c>
      <c r="J4776" s="5">
        <f t="shared" si="74"/>
        <v>10</v>
      </c>
    </row>
    <row r="4777" spans="1:10" x14ac:dyDescent="0.35">
      <c r="A4777" s="2" t="s">
        <v>16</v>
      </c>
      <c r="B4777" s="2" t="s">
        <v>112</v>
      </c>
      <c r="C4777" s="2" t="s">
        <v>10</v>
      </c>
      <c r="D4777" s="2" t="s">
        <v>278</v>
      </c>
      <c r="E4777" s="3">
        <v>42705</v>
      </c>
      <c r="F4777" s="2" t="s">
        <v>5</v>
      </c>
      <c r="G4777" s="5">
        <v>1</v>
      </c>
      <c r="H4777" s="5">
        <v>12.42</v>
      </c>
      <c r="I4777" s="5">
        <v>12.42</v>
      </c>
      <c r="J4777" s="5">
        <f t="shared" si="74"/>
        <v>2</v>
      </c>
    </row>
    <row r="4778" spans="1:10" x14ac:dyDescent="0.35">
      <c r="A4778" s="2" t="s">
        <v>2</v>
      </c>
      <c r="B4778" s="2" t="s">
        <v>549</v>
      </c>
      <c r="C4778" s="2" t="s">
        <v>3</v>
      </c>
      <c r="D4778" s="2" t="s">
        <v>440</v>
      </c>
      <c r="E4778" s="3">
        <v>42705</v>
      </c>
      <c r="F4778" s="2" t="s">
        <v>15</v>
      </c>
      <c r="G4778" s="5">
        <v>5</v>
      </c>
      <c r="H4778" s="5">
        <v>17.829999999999998</v>
      </c>
      <c r="I4778" s="5">
        <v>89.149999999999991</v>
      </c>
      <c r="J4778" s="5">
        <f t="shared" si="74"/>
        <v>17.5</v>
      </c>
    </row>
    <row r="4779" spans="1:10" x14ac:dyDescent="0.35">
      <c r="A4779" s="2" t="s">
        <v>8</v>
      </c>
      <c r="B4779" s="2" t="s">
        <v>9</v>
      </c>
      <c r="C4779" s="2" t="s">
        <v>10</v>
      </c>
      <c r="D4779" s="2" t="s">
        <v>229</v>
      </c>
      <c r="E4779" s="3">
        <v>42705</v>
      </c>
      <c r="F4779" s="2" t="s">
        <v>18</v>
      </c>
      <c r="G4779" s="5">
        <v>10</v>
      </c>
      <c r="H4779" s="5">
        <v>53.35</v>
      </c>
      <c r="I4779" s="5">
        <v>533.5</v>
      </c>
      <c r="J4779" s="5">
        <f t="shared" si="74"/>
        <v>60</v>
      </c>
    </row>
    <row r="4780" spans="1:10" x14ac:dyDescent="0.35">
      <c r="A4780" s="2" t="s">
        <v>37</v>
      </c>
      <c r="B4780" s="2" t="s">
        <v>549</v>
      </c>
      <c r="C4780" s="2" t="s">
        <v>3</v>
      </c>
      <c r="D4780" s="2" t="s">
        <v>374</v>
      </c>
      <c r="E4780" s="3">
        <v>42705</v>
      </c>
      <c r="F4780" s="2" t="s">
        <v>5</v>
      </c>
      <c r="G4780" s="5">
        <v>6</v>
      </c>
      <c r="H4780" s="5">
        <v>12.42</v>
      </c>
      <c r="I4780" s="5">
        <v>74.52</v>
      </c>
      <c r="J4780" s="5">
        <f t="shared" si="74"/>
        <v>12</v>
      </c>
    </row>
    <row r="4781" spans="1:10" x14ac:dyDescent="0.35">
      <c r="A4781" s="2" t="s">
        <v>2</v>
      </c>
      <c r="B4781" s="2" t="s">
        <v>6</v>
      </c>
      <c r="C4781" s="2" t="s">
        <v>3</v>
      </c>
      <c r="D4781" s="2" t="s">
        <v>538</v>
      </c>
      <c r="E4781" s="3">
        <v>42705</v>
      </c>
      <c r="F4781" s="2" t="s">
        <v>18</v>
      </c>
      <c r="G4781" s="5">
        <v>4</v>
      </c>
      <c r="H4781" s="5">
        <v>53.35</v>
      </c>
      <c r="I4781" s="5">
        <v>213.4</v>
      </c>
      <c r="J4781" s="5">
        <f t="shared" si="74"/>
        <v>24</v>
      </c>
    </row>
    <row r="4782" spans="1:10" x14ac:dyDescent="0.35">
      <c r="A4782" s="2" t="s">
        <v>2</v>
      </c>
      <c r="B4782" s="2" t="s">
        <v>551</v>
      </c>
      <c r="C4782" s="2" t="s">
        <v>3</v>
      </c>
      <c r="D4782" s="2" t="s">
        <v>91</v>
      </c>
      <c r="E4782" s="3">
        <v>42705</v>
      </c>
      <c r="F4782" s="2" t="s">
        <v>18</v>
      </c>
      <c r="G4782" s="5">
        <v>2</v>
      </c>
      <c r="H4782" s="5">
        <v>53.35</v>
      </c>
      <c r="I4782" s="5">
        <v>106.7</v>
      </c>
      <c r="J4782" s="5">
        <f t="shared" si="74"/>
        <v>12</v>
      </c>
    </row>
    <row r="4783" spans="1:10" x14ac:dyDescent="0.35">
      <c r="A4783" s="2" t="s">
        <v>16</v>
      </c>
      <c r="B4783" s="2" t="s">
        <v>43</v>
      </c>
      <c r="C4783" s="2" t="s">
        <v>10</v>
      </c>
      <c r="D4783" s="2" t="s">
        <v>233</v>
      </c>
      <c r="E4783" s="3">
        <v>42705</v>
      </c>
      <c r="F4783" s="2" t="s">
        <v>18</v>
      </c>
      <c r="G4783" s="5">
        <v>8</v>
      </c>
      <c r="H4783" s="5">
        <v>53.35</v>
      </c>
      <c r="I4783" s="5">
        <v>426.8</v>
      </c>
      <c r="J4783" s="5">
        <f t="shared" si="74"/>
        <v>48</v>
      </c>
    </row>
    <row r="4784" spans="1:10" x14ac:dyDescent="0.35">
      <c r="A4784" s="2" t="s">
        <v>8</v>
      </c>
      <c r="B4784" s="2" t="s">
        <v>9</v>
      </c>
      <c r="C4784" s="2" t="s">
        <v>10</v>
      </c>
      <c r="D4784" s="2" t="s">
        <v>331</v>
      </c>
      <c r="E4784" s="3">
        <v>42705</v>
      </c>
      <c r="F4784" s="2" t="s">
        <v>5</v>
      </c>
      <c r="G4784" s="5">
        <v>7</v>
      </c>
      <c r="H4784" s="5">
        <v>12.42</v>
      </c>
      <c r="I4784" s="5">
        <v>86.94</v>
      </c>
      <c r="J4784" s="5">
        <f t="shared" si="74"/>
        <v>14</v>
      </c>
    </row>
    <row r="4785" spans="1:10" x14ac:dyDescent="0.35">
      <c r="A4785" s="2" t="s">
        <v>2</v>
      </c>
      <c r="B4785" s="2" t="s">
        <v>551</v>
      </c>
      <c r="C4785" s="2" t="s">
        <v>3</v>
      </c>
      <c r="D4785" s="2" t="s">
        <v>253</v>
      </c>
      <c r="E4785" s="3">
        <v>42705</v>
      </c>
      <c r="F4785" s="2" t="s">
        <v>18</v>
      </c>
      <c r="G4785" s="5">
        <v>7</v>
      </c>
      <c r="H4785" s="5">
        <v>53.35</v>
      </c>
      <c r="I4785" s="5">
        <v>373.45</v>
      </c>
      <c r="J4785" s="5">
        <f t="shared" si="74"/>
        <v>42</v>
      </c>
    </row>
    <row r="4786" spans="1:10" x14ac:dyDescent="0.35">
      <c r="A4786" s="2" t="s">
        <v>2</v>
      </c>
      <c r="B4786" s="2" t="s">
        <v>6</v>
      </c>
      <c r="C4786" s="2" t="s">
        <v>3</v>
      </c>
      <c r="D4786" s="2" t="s">
        <v>442</v>
      </c>
      <c r="E4786" s="3">
        <v>42705</v>
      </c>
      <c r="F4786" s="2" t="s">
        <v>18</v>
      </c>
      <c r="G4786" s="5">
        <v>3</v>
      </c>
      <c r="H4786" s="5">
        <v>53.35</v>
      </c>
      <c r="I4786" s="5">
        <v>160.05000000000001</v>
      </c>
      <c r="J4786" s="5">
        <f t="shared" si="74"/>
        <v>18</v>
      </c>
    </row>
    <row r="4787" spans="1:10" x14ac:dyDescent="0.35">
      <c r="A4787" s="2" t="s">
        <v>37</v>
      </c>
      <c r="B4787" s="2" t="s">
        <v>550</v>
      </c>
      <c r="C4787" s="2" t="s">
        <v>3</v>
      </c>
      <c r="D4787" s="2" t="s">
        <v>348</v>
      </c>
      <c r="E4787" s="3">
        <v>42705</v>
      </c>
      <c r="F4787" s="2" t="s">
        <v>18</v>
      </c>
      <c r="G4787" s="5">
        <v>1</v>
      </c>
      <c r="H4787" s="5">
        <v>53.35</v>
      </c>
      <c r="I4787" s="5">
        <v>53.35</v>
      </c>
      <c r="J4787" s="5">
        <f t="shared" si="74"/>
        <v>6</v>
      </c>
    </row>
    <row r="4788" spans="1:10" x14ac:dyDescent="0.35">
      <c r="A4788" s="2" t="s">
        <v>16</v>
      </c>
      <c r="B4788" s="2" t="s">
        <v>43</v>
      </c>
      <c r="C4788" s="2" t="s">
        <v>10</v>
      </c>
      <c r="D4788" s="2" t="s">
        <v>58</v>
      </c>
      <c r="E4788" s="3">
        <v>42705</v>
      </c>
      <c r="F4788" s="2" t="s">
        <v>5</v>
      </c>
      <c r="G4788" s="5">
        <v>8</v>
      </c>
      <c r="H4788" s="5">
        <v>12.42</v>
      </c>
      <c r="I4788" s="5">
        <v>99.36</v>
      </c>
      <c r="J4788" s="5">
        <f t="shared" si="74"/>
        <v>16</v>
      </c>
    </row>
    <row r="4789" spans="1:10" x14ac:dyDescent="0.35">
      <c r="A4789" s="2" t="s">
        <v>37</v>
      </c>
      <c r="B4789" s="2" t="s">
        <v>551</v>
      </c>
      <c r="C4789" s="2" t="s">
        <v>3</v>
      </c>
      <c r="D4789" s="2" t="s">
        <v>155</v>
      </c>
      <c r="E4789" s="3">
        <v>42705</v>
      </c>
      <c r="F4789" s="2" t="s">
        <v>5</v>
      </c>
      <c r="G4789" s="5">
        <v>1</v>
      </c>
      <c r="H4789" s="5">
        <v>12.42</v>
      </c>
      <c r="I4789" s="5">
        <v>12.42</v>
      </c>
      <c r="J4789" s="5">
        <f t="shared" si="74"/>
        <v>2</v>
      </c>
    </row>
    <row r="4790" spans="1:10" x14ac:dyDescent="0.35">
      <c r="A4790" s="2" t="s">
        <v>2</v>
      </c>
      <c r="B4790" s="2" t="s">
        <v>6</v>
      </c>
      <c r="C4790" s="2" t="s">
        <v>3</v>
      </c>
      <c r="D4790" s="2" t="s">
        <v>225</v>
      </c>
      <c r="E4790" s="3">
        <v>42705</v>
      </c>
      <c r="F4790" s="2" t="s">
        <v>5</v>
      </c>
      <c r="G4790" s="5">
        <v>8</v>
      </c>
      <c r="H4790" s="5">
        <v>12.42</v>
      </c>
      <c r="I4790" s="5">
        <v>99.36</v>
      </c>
      <c r="J4790" s="5">
        <f t="shared" si="74"/>
        <v>16</v>
      </c>
    </row>
    <row r="4791" spans="1:10" x14ac:dyDescent="0.35">
      <c r="A4791" s="2" t="s">
        <v>21</v>
      </c>
      <c r="B4791" s="2" t="s">
        <v>551</v>
      </c>
      <c r="C4791" s="2" t="s">
        <v>3</v>
      </c>
      <c r="D4791" s="2" t="s">
        <v>172</v>
      </c>
      <c r="E4791" s="3">
        <v>42705</v>
      </c>
      <c r="F4791" s="2" t="s">
        <v>18</v>
      </c>
      <c r="G4791" s="5">
        <v>6</v>
      </c>
      <c r="H4791" s="5">
        <v>53.35</v>
      </c>
      <c r="I4791" s="5">
        <v>320.10000000000002</v>
      </c>
      <c r="J4791" s="5">
        <f t="shared" si="74"/>
        <v>36</v>
      </c>
    </row>
    <row r="4792" spans="1:10" x14ac:dyDescent="0.35">
      <c r="A4792" s="2" t="s">
        <v>8</v>
      </c>
      <c r="B4792" s="2" t="s">
        <v>9</v>
      </c>
      <c r="C4792" s="2" t="s">
        <v>10</v>
      </c>
      <c r="D4792" s="2" t="s">
        <v>391</v>
      </c>
      <c r="E4792" s="3">
        <v>42705</v>
      </c>
      <c r="F4792" s="2" t="s">
        <v>5</v>
      </c>
      <c r="G4792" s="5">
        <v>5</v>
      </c>
      <c r="H4792" s="5">
        <v>12.42</v>
      </c>
      <c r="I4792" s="5">
        <v>62.1</v>
      </c>
      <c r="J4792" s="5">
        <f t="shared" si="74"/>
        <v>10</v>
      </c>
    </row>
    <row r="4793" spans="1:10" x14ac:dyDescent="0.35">
      <c r="A4793" s="2" t="s">
        <v>37</v>
      </c>
      <c r="B4793" s="2" t="s">
        <v>6</v>
      </c>
      <c r="C4793" s="2" t="s">
        <v>3</v>
      </c>
      <c r="D4793" s="2" t="s">
        <v>306</v>
      </c>
      <c r="E4793" s="3">
        <v>42705</v>
      </c>
      <c r="F4793" s="2" t="s">
        <v>15</v>
      </c>
      <c r="G4793" s="5">
        <v>10</v>
      </c>
      <c r="H4793" s="5">
        <v>17.829999999999998</v>
      </c>
      <c r="I4793" s="5">
        <v>178.29999999999998</v>
      </c>
      <c r="J4793" s="5">
        <f t="shared" si="74"/>
        <v>35</v>
      </c>
    </row>
    <row r="4794" spans="1:10" x14ac:dyDescent="0.35">
      <c r="A4794" s="2" t="s">
        <v>16</v>
      </c>
      <c r="B4794" s="2" t="s">
        <v>43</v>
      </c>
      <c r="C4794" s="2" t="s">
        <v>10</v>
      </c>
      <c r="D4794" s="2" t="s">
        <v>44</v>
      </c>
      <c r="E4794" s="3">
        <v>42705</v>
      </c>
      <c r="F4794" s="2" t="s">
        <v>5</v>
      </c>
      <c r="G4794" s="5">
        <v>9</v>
      </c>
      <c r="H4794" s="5">
        <v>12.42</v>
      </c>
      <c r="I4794" s="5">
        <v>111.78</v>
      </c>
      <c r="J4794" s="5">
        <f t="shared" si="74"/>
        <v>18</v>
      </c>
    </row>
    <row r="4795" spans="1:10" x14ac:dyDescent="0.35">
      <c r="A4795" s="2" t="s">
        <v>16</v>
      </c>
      <c r="B4795" s="2" t="s">
        <v>43</v>
      </c>
      <c r="C4795" s="2" t="s">
        <v>10</v>
      </c>
      <c r="D4795" s="2" t="s">
        <v>387</v>
      </c>
      <c r="E4795" s="3">
        <v>42705</v>
      </c>
      <c r="F4795" s="2" t="s">
        <v>18</v>
      </c>
      <c r="G4795" s="5">
        <v>1</v>
      </c>
      <c r="H4795" s="5">
        <v>53.35</v>
      </c>
      <c r="I4795" s="5">
        <v>53.35</v>
      </c>
      <c r="J4795" s="5">
        <f t="shared" si="74"/>
        <v>6</v>
      </c>
    </row>
    <row r="4796" spans="1:10" x14ac:dyDescent="0.35">
      <c r="A4796" s="2" t="s">
        <v>2</v>
      </c>
      <c r="B4796" s="2" t="s">
        <v>551</v>
      </c>
      <c r="C4796" s="2" t="s">
        <v>3</v>
      </c>
      <c r="D4796" s="2" t="s">
        <v>78</v>
      </c>
      <c r="E4796" s="3">
        <v>42705</v>
      </c>
      <c r="F4796" s="2" t="s">
        <v>5</v>
      </c>
      <c r="G4796" s="5">
        <v>8</v>
      </c>
      <c r="H4796" s="5">
        <v>12.42</v>
      </c>
      <c r="I4796" s="5">
        <v>99.36</v>
      </c>
      <c r="J4796" s="5">
        <f t="shared" si="74"/>
        <v>16</v>
      </c>
    </row>
    <row r="4797" spans="1:10" x14ac:dyDescent="0.35">
      <c r="A4797" s="2" t="s">
        <v>16</v>
      </c>
      <c r="B4797" s="2" t="s">
        <v>43</v>
      </c>
      <c r="C4797" s="2" t="s">
        <v>10</v>
      </c>
      <c r="D4797" s="2" t="s">
        <v>387</v>
      </c>
      <c r="E4797" s="3">
        <v>42706</v>
      </c>
      <c r="F4797" s="2" t="s">
        <v>15</v>
      </c>
      <c r="G4797" s="5">
        <v>1</v>
      </c>
      <c r="H4797" s="5">
        <v>17.829999999999998</v>
      </c>
      <c r="I4797" s="5">
        <v>17.829999999999998</v>
      </c>
      <c r="J4797" s="5">
        <f t="shared" si="74"/>
        <v>3.5</v>
      </c>
    </row>
    <row r="4798" spans="1:10" x14ac:dyDescent="0.35">
      <c r="A4798" s="2" t="s">
        <v>2</v>
      </c>
      <c r="B4798" s="2" t="s">
        <v>6</v>
      </c>
      <c r="C4798" s="2" t="s">
        <v>3</v>
      </c>
      <c r="D4798" s="2" t="s">
        <v>232</v>
      </c>
      <c r="E4798" s="3">
        <v>42706</v>
      </c>
      <c r="F4798" s="2" t="s">
        <v>15</v>
      </c>
      <c r="G4798" s="5">
        <v>6</v>
      </c>
      <c r="H4798" s="5">
        <v>17.829999999999998</v>
      </c>
      <c r="I4798" s="5">
        <v>106.97999999999999</v>
      </c>
      <c r="J4798" s="5">
        <f t="shared" si="74"/>
        <v>21</v>
      </c>
    </row>
    <row r="4799" spans="1:10" x14ac:dyDescent="0.35">
      <c r="A4799" s="2" t="s">
        <v>2</v>
      </c>
      <c r="B4799" s="2" t="s">
        <v>549</v>
      </c>
      <c r="C4799" s="2" t="s">
        <v>3</v>
      </c>
      <c r="D4799" s="2" t="s">
        <v>70</v>
      </c>
      <c r="E4799" s="3">
        <v>42706</v>
      </c>
      <c r="F4799" s="2" t="s">
        <v>12</v>
      </c>
      <c r="G4799" s="5">
        <v>3</v>
      </c>
      <c r="H4799" s="5">
        <v>16.32</v>
      </c>
      <c r="I4799" s="5">
        <v>48.96</v>
      </c>
      <c r="J4799" s="5">
        <f t="shared" si="74"/>
        <v>9</v>
      </c>
    </row>
    <row r="4800" spans="1:10" x14ac:dyDescent="0.35">
      <c r="A4800" s="2" t="s">
        <v>16</v>
      </c>
      <c r="B4800" s="2" t="s">
        <v>9</v>
      </c>
      <c r="C4800" s="2" t="s">
        <v>10</v>
      </c>
      <c r="D4800" s="2" t="s">
        <v>450</v>
      </c>
      <c r="E4800" s="3">
        <v>42706</v>
      </c>
      <c r="F4800" s="2" t="s">
        <v>12</v>
      </c>
      <c r="G4800" s="5">
        <v>5</v>
      </c>
      <c r="H4800" s="5">
        <v>16.32</v>
      </c>
      <c r="I4800" s="5">
        <v>81.599999999999994</v>
      </c>
      <c r="J4800" s="5">
        <f t="shared" si="74"/>
        <v>15</v>
      </c>
    </row>
    <row r="4801" spans="1:10" x14ac:dyDescent="0.35">
      <c r="A4801" s="2" t="s">
        <v>21</v>
      </c>
      <c r="B4801" s="2" t="s">
        <v>6</v>
      </c>
      <c r="C4801" s="2" t="s">
        <v>3</v>
      </c>
      <c r="D4801" s="2" t="s">
        <v>213</v>
      </c>
      <c r="E4801" s="3">
        <v>42706</v>
      </c>
      <c r="F4801" s="2" t="s">
        <v>18</v>
      </c>
      <c r="G4801" s="5">
        <v>5</v>
      </c>
      <c r="H4801" s="5">
        <v>53.35</v>
      </c>
      <c r="I4801" s="5">
        <v>266.75</v>
      </c>
      <c r="J4801" s="5">
        <f t="shared" si="74"/>
        <v>30</v>
      </c>
    </row>
    <row r="4802" spans="1:10" x14ac:dyDescent="0.35">
      <c r="A4802" s="2" t="s">
        <v>2</v>
      </c>
      <c r="B4802" s="2" t="s">
        <v>6</v>
      </c>
      <c r="C4802" s="2" t="s">
        <v>3</v>
      </c>
      <c r="D4802" s="2" t="s">
        <v>207</v>
      </c>
      <c r="E4802" s="3">
        <v>42706</v>
      </c>
      <c r="F4802" s="2" t="s">
        <v>18</v>
      </c>
      <c r="G4802" s="5">
        <v>7</v>
      </c>
      <c r="H4802" s="5">
        <v>53.35</v>
      </c>
      <c r="I4802" s="5">
        <v>373.45</v>
      </c>
      <c r="J4802" s="5">
        <f t="shared" si="74"/>
        <v>42</v>
      </c>
    </row>
    <row r="4803" spans="1:10" x14ac:dyDescent="0.35">
      <c r="A4803" s="2" t="s">
        <v>2</v>
      </c>
      <c r="B4803" s="2" t="s">
        <v>550</v>
      </c>
      <c r="C4803" s="2" t="s">
        <v>3</v>
      </c>
      <c r="D4803" s="2" t="s">
        <v>349</v>
      </c>
      <c r="E4803" s="3">
        <v>42706</v>
      </c>
      <c r="F4803" s="2" t="s">
        <v>12</v>
      </c>
      <c r="G4803" s="5">
        <v>9</v>
      </c>
      <c r="H4803" s="5">
        <v>16.32</v>
      </c>
      <c r="I4803" s="5">
        <v>146.88</v>
      </c>
      <c r="J4803" s="5">
        <f t="shared" ref="J4803:J4866" si="75">IF(F4803="Junk",G4803*2,IF(F4803="Stuff",G4803*3,IF(F4803="Things",G4803*3.5,G4803*6)))</f>
        <v>27</v>
      </c>
    </row>
    <row r="4804" spans="1:10" x14ac:dyDescent="0.35">
      <c r="A4804" s="2" t="s">
        <v>16</v>
      </c>
      <c r="B4804" s="2" t="s">
        <v>43</v>
      </c>
      <c r="C4804" s="2" t="s">
        <v>10</v>
      </c>
      <c r="D4804" s="2" t="s">
        <v>327</v>
      </c>
      <c r="E4804" s="3">
        <v>42706</v>
      </c>
      <c r="F4804" s="2" t="s">
        <v>15</v>
      </c>
      <c r="G4804" s="5">
        <v>1</v>
      </c>
      <c r="H4804" s="5">
        <v>17.829999999999998</v>
      </c>
      <c r="I4804" s="5">
        <v>17.829999999999998</v>
      </c>
      <c r="J4804" s="5">
        <f t="shared" si="75"/>
        <v>3.5</v>
      </c>
    </row>
    <row r="4805" spans="1:10" x14ac:dyDescent="0.35">
      <c r="A4805" s="2" t="s">
        <v>16</v>
      </c>
      <c r="B4805" s="2" t="s">
        <v>25</v>
      </c>
      <c r="C4805" s="2" t="s">
        <v>10</v>
      </c>
      <c r="D4805" s="2" t="s">
        <v>457</v>
      </c>
      <c r="E4805" s="3">
        <v>42706</v>
      </c>
      <c r="F4805" s="2" t="s">
        <v>15</v>
      </c>
      <c r="G4805" s="5">
        <v>7</v>
      </c>
      <c r="H4805" s="5">
        <v>17.829999999999998</v>
      </c>
      <c r="I4805" s="5">
        <v>124.80999999999999</v>
      </c>
      <c r="J4805" s="5">
        <f t="shared" si="75"/>
        <v>24.5</v>
      </c>
    </row>
    <row r="4806" spans="1:10" x14ac:dyDescent="0.35">
      <c r="A4806" s="2" t="s">
        <v>2</v>
      </c>
      <c r="B4806" s="2" t="s">
        <v>6</v>
      </c>
      <c r="C4806" s="2" t="s">
        <v>3</v>
      </c>
      <c r="D4806" s="2" t="s">
        <v>231</v>
      </c>
      <c r="E4806" s="3">
        <v>42706</v>
      </c>
      <c r="F4806" s="2" t="s">
        <v>12</v>
      </c>
      <c r="G4806" s="5">
        <v>2</v>
      </c>
      <c r="H4806" s="5">
        <v>16.32</v>
      </c>
      <c r="I4806" s="5">
        <v>32.64</v>
      </c>
      <c r="J4806" s="5">
        <f t="shared" si="75"/>
        <v>6</v>
      </c>
    </row>
    <row r="4807" spans="1:10" x14ac:dyDescent="0.35">
      <c r="A4807" s="2" t="s">
        <v>2</v>
      </c>
      <c r="B4807" s="2" t="s">
        <v>549</v>
      </c>
      <c r="C4807" s="2" t="s">
        <v>3</v>
      </c>
      <c r="D4807" s="2" t="s">
        <v>230</v>
      </c>
      <c r="E4807" s="3">
        <v>42706</v>
      </c>
      <c r="F4807" s="2" t="s">
        <v>12</v>
      </c>
      <c r="G4807" s="5">
        <v>8</v>
      </c>
      <c r="H4807" s="5">
        <v>16.32</v>
      </c>
      <c r="I4807" s="5">
        <v>130.56</v>
      </c>
      <c r="J4807" s="5">
        <f t="shared" si="75"/>
        <v>24</v>
      </c>
    </row>
    <row r="4808" spans="1:10" x14ac:dyDescent="0.35">
      <c r="A4808" s="2" t="s">
        <v>21</v>
      </c>
      <c r="B4808" s="2" t="s">
        <v>551</v>
      </c>
      <c r="C4808" s="2" t="s">
        <v>3</v>
      </c>
      <c r="D4808" s="2" t="s">
        <v>454</v>
      </c>
      <c r="E4808" s="3">
        <v>42706</v>
      </c>
      <c r="F4808" s="2" t="s">
        <v>18</v>
      </c>
      <c r="G4808" s="5">
        <v>9</v>
      </c>
      <c r="H4808" s="5">
        <v>53.35</v>
      </c>
      <c r="I4808" s="5">
        <v>480.15000000000003</v>
      </c>
      <c r="J4808" s="5">
        <f t="shared" si="75"/>
        <v>54</v>
      </c>
    </row>
    <row r="4809" spans="1:10" x14ac:dyDescent="0.35">
      <c r="A4809" s="2" t="s">
        <v>2</v>
      </c>
      <c r="B4809" s="2" t="s">
        <v>551</v>
      </c>
      <c r="C4809" s="2" t="s">
        <v>3</v>
      </c>
      <c r="D4809" s="2" t="s">
        <v>275</v>
      </c>
      <c r="E4809" s="3">
        <v>42706</v>
      </c>
      <c r="F4809" s="2" t="s">
        <v>15</v>
      </c>
      <c r="G4809" s="5">
        <v>7</v>
      </c>
      <c r="H4809" s="5">
        <v>17.829999999999998</v>
      </c>
      <c r="I4809" s="5">
        <v>124.80999999999999</v>
      </c>
      <c r="J4809" s="5">
        <f t="shared" si="75"/>
        <v>24.5</v>
      </c>
    </row>
    <row r="4810" spans="1:10" x14ac:dyDescent="0.35">
      <c r="A4810" s="2" t="s">
        <v>8</v>
      </c>
      <c r="B4810" s="2" t="s">
        <v>9</v>
      </c>
      <c r="C4810" s="2" t="s">
        <v>10</v>
      </c>
      <c r="D4810" s="2" t="s">
        <v>474</v>
      </c>
      <c r="E4810" s="3">
        <v>42706</v>
      </c>
      <c r="F4810" s="2" t="s">
        <v>5</v>
      </c>
      <c r="G4810" s="5">
        <v>7</v>
      </c>
      <c r="H4810" s="5">
        <v>12.42</v>
      </c>
      <c r="I4810" s="5">
        <v>86.94</v>
      </c>
      <c r="J4810" s="5">
        <f t="shared" si="75"/>
        <v>14</v>
      </c>
    </row>
    <row r="4811" spans="1:10" x14ac:dyDescent="0.35">
      <c r="A4811" s="2" t="s">
        <v>16</v>
      </c>
      <c r="B4811" s="2" t="s">
        <v>9</v>
      </c>
      <c r="C4811" s="2" t="s">
        <v>10</v>
      </c>
      <c r="D4811" s="2" t="s">
        <v>143</v>
      </c>
      <c r="E4811" s="3">
        <v>42706</v>
      </c>
      <c r="F4811" s="2" t="s">
        <v>5</v>
      </c>
      <c r="G4811" s="5">
        <v>5</v>
      </c>
      <c r="H4811" s="5">
        <v>12.42</v>
      </c>
      <c r="I4811" s="5">
        <v>62.1</v>
      </c>
      <c r="J4811" s="5">
        <f t="shared" si="75"/>
        <v>10</v>
      </c>
    </row>
    <row r="4812" spans="1:10" x14ac:dyDescent="0.35">
      <c r="A4812" s="2" t="s">
        <v>8</v>
      </c>
      <c r="B4812" s="2" t="s">
        <v>25</v>
      </c>
      <c r="C4812" s="2" t="s">
        <v>10</v>
      </c>
      <c r="D4812" s="2" t="s">
        <v>457</v>
      </c>
      <c r="E4812" s="3">
        <v>42706</v>
      </c>
      <c r="F4812" s="2" t="s">
        <v>18</v>
      </c>
      <c r="G4812" s="5">
        <v>7</v>
      </c>
      <c r="H4812" s="5">
        <v>53.35</v>
      </c>
      <c r="I4812" s="5">
        <v>373.45</v>
      </c>
      <c r="J4812" s="5">
        <f t="shared" si="75"/>
        <v>42</v>
      </c>
    </row>
    <row r="4813" spans="1:10" x14ac:dyDescent="0.35">
      <c r="A4813" s="2" t="s">
        <v>37</v>
      </c>
      <c r="B4813" s="2" t="s">
        <v>550</v>
      </c>
      <c r="C4813" s="2" t="s">
        <v>3</v>
      </c>
      <c r="D4813" s="2" t="s">
        <v>494</v>
      </c>
      <c r="E4813" s="3">
        <v>42706</v>
      </c>
      <c r="F4813" s="2" t="s">
        <v>18</v>
      </c>
      <c r="G4813" s="5">
        <v>7</v>
      </c>
      <c r="H4813" s="5">
        <v>53.35</v>
      </c>
      <c r="I4813" s="5">
        <v>373.45</v>
      </c>
      <c r="J4813" s="5">
        <f t="shared" si="75"/>
        <v>42</v>
      </c>
    </row>
    <row r="4814" spans="1:10" x14ac:dyDescent="0.35">
      <c r="A4814" s="2" t="s">
        <v>16</v>
      </c>
      <c r="B4814" s="2" t="s">
        <v>43</v>
      </c>
      <c r="C4814" s="2" t="s">
        <v>10</v>
      </c>
      <c r="D4814" s="2" t="s">
        <v>100</v>
      </c>
      <c r="E4814" s="3">
        <v>42706</v>
      </c>
      <c r="F4814" s="2" t="s">
        <v>15</v>
      </c>
      <c r="G4814" s="5">
        <v>3</v>
      </c>
      <c r="H4814" s="5">
        <v>17.829999999999998</v>
      </c>
      <c r="I4814" s="5">
        <v>53.489999999999995</v>
      </c>
      <c r="J4814" s="5">
        <f t="shared" si="75"/>
        <v>10.5</v>
      </c>
    </row>
    <row r="4815" spans="1:10" x14ac:dyDescent="0.35">
      <c r="A4815" s="2" t="s">
        <v>8</v>
      </c>
      <c r="B4815" s="2" t="s">
        <v>25</v>
      </c>
      <c r="C4815" s="2" t="s">
        <v>10</v>
      </c>
      <c r="D4815" s="2" t="s">
        <v>260</v>
      </c>
      <c r="E4815" s="3">
        <v>42706</v>
      </c>
      <c r="F4815" s="2" t="s">
        <v>5</v>
      </c>
      <c r="G4815" s="5">
        <v>9</v>
      </c>
      <c r="H4815" s="5">
        <v>12.42</v>
      </c>
      <c r="I4815" s="5">
        <v>111.78</v>
      </c>
      <c r="J4815" s="5">
        <f t="shared" si="75"/>
        <v>18</v>
      </c>
    </row>
    <row r="4816" spans="1:10" x14ac:dyDescent="0.35">
      <c r="A4816" s="2" t="s">
        <v>2</v>
      </c>
      <c r="B4816" s="2" t="s">
        <v>551</v>
      </c>
      <c r="C4816" s="2" t="s">
        <v>3</v>
      </c>
      <c r="D4816" s="2" t="s">
        <v>490</v>
      </c>
      <c r="E4816" s="3">
        <v>42706</v>
      </c>
      <c r="F4816" s="2" t="s">
        <v>18</v>
      </c>
      <c r="G4816" s="5">
        <v>4</v>
      </c>
      <c r="H4816" s="5">
        <v>53.35</v>
      </c>
      <c r="I4816" s="5">
        <v>213.4</v>
      </c>
      <c r="J4816" s="5">
        <f t="shared" si="75"/>
        <v>24</v>
      </c>
    </row>
    <row r="4817" spans="1:10" x14ac:dyDescent="0.35">
      <c r="A4817" s="2" t="s">
        <v>8</v>
      </c>
      <c r="B4817" s="2" t="s">
        <v>43</v>
      </c>
      <c r="C4817" s="2" t="s">
        <v>10</v>
      </c>
      <c r="D4817" s="2" t="s">
        <v>350</v>
      </c>
      <c r="E4817" s="3">
        <v>42706</v>
      </c>
      <c r="F4817" s="2" t="s">
        <v>5</v>
      </c>
      <c r="G4817" s="5">
        <v>2</v>
      </c>
      <c r="H4817" s="5">
        <v>12.42</v>
      </c>
      <c r="I4817" s="5">
        <v>24.84</v>
      </c>
      <c r="J4817" s="5">
        <f t="shared" si="75"/>
        <v>4</v>
      </c>
    </row>
    <row r="4818" spans="1:10" x14ac:dyDescent="0.35">
      <c r="A4818" s="2" t="s">
        <v>8</v>
      </c>
      <c r="B4818" s="2" t="s">
        <v>9</v>
      </c>
      <c r="C4818" s="2" t="s">
        <v>10</v>
      </c>
      <c r="D4818" s="2" t="s">
        <v>415</v>
      </c>
      <c r="E4818" s="3">
        <v>42706</v>
      </c>
      <c r="F4818" s="2" t="s">
        <v>5</v>
      </c>
      <c r="G4818" s="5">
        <v>4</v>
      </c>
      <c r="H4818" s="5">
        <v>12.42</v>
      </c>
      <c r="I4818" s="5">
        <v>49.68</v>
      </c>
      <c r="J4818" s="5">
        <f t="shared" si="75"/>
        <v>8</v>
      </c>
    </row>
    <row r="4819" spans="1:10" x14ac:dyDescent="0.35">
      <c r="A4819" s="2" t="s">
        <v>8</v>
      </c>
      <c r="B4819" s="2" t="s">
        <v>43</v>
      </c>
      <c r="C4819" s="2" t="s">
        <v>10</v>
      </c>
      <c r="D4819" s="2" t="s">
        <v>84</v>
      </c>
      <c r="E4819" s="3">
        <v>42706</v>
      </c>
      <c r="F4819" s="2" t="s">
        <v>12</v>
      </c>
      <c r="G4819" s="5">
        <v>7</v>
      </c>
      <c r="H4819" s="5">
        <v>16.32</v>
      </c>
      <c r="I4819" s="5">
        <v>114.24000000000001</v>
      </c>
      <c r="J4819" s="5">
        <f t="shared" si="75"/>
        <v>21</v>
      </c>
    </row>
    <row r="4820" spans="1:10" x14ac:dyDescent="0.35">
      <c r="A4820" s="2" t="s">
        <v>16</v>
      </c>
      <c r="B4820" s="2" t="s">
        <v>43</v>
      </c>
      <c r="C4820" s="2" t="s">
        <v>10</v>
      </c>
      <c r="D4820" s="2" t="s">
        <v>117</v>
      </c>
      <c r="E4820" s="3">
        <v>42706</v>
      </c>
      <c r="F4820" s="2" t="s">
        <v>15</v>
      </c>
      <c r="G4820" s="5">
        <v>6</v>
      </c>
      <c r="H4820" s="5">
        <v>17.829999999999998</v>
      </c>
      <c r="I4820" s="5">
        <v>106.97999999999999</v>
      </c>
      <c r="J4820" s="5">
        <f t="shared" si="75"/>
        <v>21</v>
      </c>
    </row>
    <row r="4821" spans="1:10" x14ac:dyDescent="0.35">
      <c r="A4821" s="2" t="s">
        <v>2</v>
      </c>
      <c r="B4821" s="2" t="s">
        <v>550</v>
      </c>
      <c r="C4821" s="2" t="s">
        <v>3</v>
      </c>
      <c r="D4821" s="2" t="s">
        <v>525</v>
      </c>
      <c r="E4821" s="3">
        <v>42706</v>
      </c>
      <c r="F4821" s="2" t="s">
        <v>18</v>
      </c>
      <c r="G4821" s="5">
        <v>6</v>
      </c>
      <c r="H4821" s="5">
        <v>53.35</v>
      </c>
      <c r="I4821" s="5">
        <v>320.10000000000002</v>
      </c>
      <c r="J4821" s="5">
        <f t="shared" si="75"/>
        <v>36</v>
      </c>
    </row>
    <row r="4822" spans="1:10" x14ac:dyDescent="0.35">
      <c r="A4822" s="2" t="s">
        <v>2</v>
      </c>
      <c r="B4822" s="2" t="s">
        <v>6</v>
      </c>
      <c r="C4822" s="2" t="s">
        <v>3</v>
      </c>
      <c r="D4822" s="2" t="s">
        <v>306</v>
      </c>
      <c r="E4822" s="3">
        <v>42706</v>
      </c>
      <c r="F4822" s="2" t="s">
        <v>5</v>
      </c>
      <c r="G4822" s="5">
        <v>7</v>
      </c>
      <c r="H4822" s="5">
        <v>12.42</v>
      </c>
      <c r="I4822" s="5">
        <v>86.94</v>
      </c>
      <c r="J4822" s="5">
        <f t="shared" si="75"/>
        <v>14</v>
      </c>
    </row>
    <row r="4823" spans="1:10" x14ac:dyDescent="0.35">
      <c r="A4823" s="2" t="s">
        <v>21</v>
      </c>
      <c r="B4823" s="2" t="s">
        <v>6</v>
      </c>
      <c r="C4823" s="2" t="s">
        <v>3</v>
      </c>
      <c r="D4823" s="2" t="s">
        <v>395</v>
      </c>
      <c r="E4823" s="3">
        <v>42707</v>
      </c>
      <c r="F4823" s="2" t="s">
        <v>12</v>
      </c>
      <c r="G4823" s="5">
        <v>9</v>
      </c>
      <c r="H4823" s="5">
        <v>16.32</v>
      </c>
      <c r="I4823" s="5">
        <v>146.88</v>
      </c>
      <c r="J4823" s="5">
        <f t="shared" si="75"/>
        <v>27</v>
      </c>
    </row>
    <row r="4824" spans="1:10" x14ac:dyDescent="0.35">
      <c r="A4824" s="2" t="s">
        <v>37</v>
      </c>
      <c r="B4824" s="2" t="s">
        <v>551</v>
      </c>
      <c r="C4824" s="2" t="s">
        <v>3</v>
      </c>
      <c r="D4824" s="2" t="s">
        <v>357</v>
      </c>
      <c r="E4824" s="3">
        <v>42707</v>
      </c>
      <c r="F4824" s="2" t="s">
        <v>5</v>
      </c>
      <c r="G4824" s="5">
        <v>7</v>
      </c>
      <c r="H4824" s="5">
        <v>12.42</v>
      </c>
      <c r="I4824" s="5">
        <v>86.94</v>
      </c>
      <c r="J4824" s="5">
        <f t="shared" si="75"/>
        <v>14</v>
      </c>
    </row>
    <row r="4825" spans="1:10" x14ac:dyDescent="0.35">
      <c r="A4825" s="2" t="s">
        <v>37</v>
      </c>
      <c r="B4825" s="2" t="s">
        <v>551</v>
      </c>
      <c r="C4825" s="2" t="s">
        <v>3</v>
      </c>
      <c r="D4825" s="2" t="s">
        <v>523</v>
      </c>
      <c r="E4825" s="3">
        <v>42707</v>
      </c>
      <c r="F4825" s="2" t="s">
        <v>18</v>
      </c>
      <c r="G4825" s="5">
        <v>5</v>
      </c>
      <c r="H4825" s="5">
        <v>53.35</v>
      </c>
      <c r="I4825" s="5">
        <v>266.75</v>
      </c>
      <c r="J4825" s="5">
        <f t="shared" si="75"/>
        <v>30</v>
      </c>
    </row>
    <row r="4826" spans="1:10" x14ac:dyDescent="0.35">
      <c r="A4826" s="2" t="s">
        <v>8</v>
      </c>
      <c r="B4826" s="2" t="s">
        <v>43</v>
      </c>
      <c r="C4826" s="2" t="s">
        <v>10</v>
      </c>
      <c r="D4826" s="2" t="s">
        <v>455</v>
      </c>
      <c r="E4826" s="3">
        <v>42707</v>
      </c>
      <c r="F4826" s="2" t="s">
        <v>5</v>
      </c>
      <c r="G4826" s="5">
        <v>4</v>
      </c>
      <c r="H4826" s="5">
        <v>12.42</v>
      </c>
      <c r="I4826" s="5">
        <v>49.68</v>
      </c>
      <c r="J4826" s="5">
        <f t="shared" si="75"/>
        <v>8</v>
      </c>
    </row>
    <row r="4827" spans="1:10" x14ac:dyDescent="0.35">
      <c r="A4827" s="2" t="s">
        <v>2</v>
      </c>
      <c r="B4827" s="2" t="s">
        <v>6</v>
      </c>
      <c r="C4827" s="2" t="s">
        <v>3</v>
      </c>
      <c r="D4827" s="2" t="s">
        <v>251</v>
      </c>
      <c r="E4827" s="3">
        <v>42707</v>
      </c>
      <c r="F4827" s="2" t="s">
        <v>12</v>
      </c>
      <c r="G4827" s="5">
        <v>8</v>
      </c>
      <c r="H4827" s="5">
        <v>16.32</v>
      </c>
      <c r="I4827" s="5">
        <v>130.56</v>
      </c>
      <c r="J4827" s="5">
        <f t="shared" si="75"/>
        <v>24</v>
      </c>
    </row>
    <row r="4828" spans="1:10" x14ac:dyDescent="0.35">
      <c r="A4828" s="2" t="s">
        <v>16</v>
      </c>
      <c r="B4828" s="2" t="s">
        <v>43</v>
      </c>
      <c r="C4828" s="2" t="s">
        <v>10</v>
      </c>
      <c r="D4828" s="2" t="s">
        <v>537</v>
      </c>
      <c r="E4828" s="3">
        <v>42707</v>
      </c>
      <c r="F4828" s="2" t="s">
        <v>15</v>
      </c>
      <c r="G4828" s="5">
        <v>4</v>
      </c>
      <c r="H4828" s="5">
        <v>17.829999999999998</v>
      </c>
      <c r="I4828" s="5">
        <v>71.319999999999993</v>
      </c>
      <c r="J4828" s="5">
        <f t="shared" si="75"/>
        <v>14</v>
      </c>
    </row>
    <row r="4829" spans="1:10" x14ac:dyDescent="0.35">
      <c r="A4829" s="2" t="s">
        <v>37</v>
      </c>
      <c r="B4829" s="2" t="s">
        <v>6</v>
      </c>
      <c r="C4829" s="2" t="s">
        <v>3</v>
      </c>
      <c r="D4829" s="2" t="s">
        <v>191</v>
      </c>
      <c r="E4829" s="3">
        <v>42707</v>
      </c>
      <c r="F4829" s="2" t="s">
        <v>18</v>
      </c>
      <c r="G4829" s="5">
        <v>2</v>
      </c>
      <c r="H4829" s="5">
        <v>53.35</v>
      </c>
      <c r="I4829" s="5">
        <v>106.7</v>
      </c>
      <c r="J4829" s="5">
        <f t="shared" si="75"/>
        <v>12</v>
      </c>
    </row>
    <row r="4830" spans="1:10" x14ac:dyDescent="0.35">
      <c r="A4830" s="2" t="s">
        <v>16</v>
      </c>
      <c r="B4830" s="2" t="s">
        <v>43</v>
      </c>
      <c r="C4830" s="2" t="s">
        <v>10</v>
      </c>
      <c r="D4830" s="2" t="s">
        <v>497</v>
      </c>
      <c r="E4830" s="3">
        <v>42707</v>
      </c>
      <c r="F4830" s="2" t="s">
        <v>18</v>
      </c>
      <c r="G4830" s="5">
        <v>3</v>
      </c>
      <c r="H4830" s="5">
        <v>53.35</v>
      </c>
      <c r="I4830" s="5">
        <v>160.05000000000001</v>
      </c>
      <c r="J4830" s="5">
        <f t="shared" si="75"/>
        <v>18</v>
      </c>
    </row>
    <row r="4831" spans="1:10" x14ac:dyDescent="0.35">
      <c r="A4831" s="2" t="s">
        <v>16</v>
      </c>
      <c r="B4831" s="2" t="s">
        <v>9</v>
      </c>
      <c r="C4831" s="2" t="s">
        <v>10</v>
      </c>
      <c r="D4831" s="2" t="s">
        <v>140</v>
      </c>
      <c r="E4831" s="3">
        <v>42707</v>
      </c>
      <c r="F4831" s="2" t="s">
        <v>5</v>
      </c>
      <c r="G4831" s="5">
        <v>10</v>
      </c>
      <c r="H4831" s="5">
        <v>12.42</v>
      </c>
      <c r="I4831" s="5">
        <v>124.2</v>
      </c>
      <c r="J4831" s="5">
        <f t="shared" si="75"/>
        <v>20</v>
      </c>
    </row>
    <row r="4832" spans="1:10" x14ac:dyDescent="0.35">
      <c r="A4832" s="2" t="s">
        <v>21</v>
      </c>
      <c r="B4832" s="2" t="s">
        <v>550</v>
      </c>
      <c r="C4832" s="2" t="s">
        <v>3</v>
      </c>
      <c r="D4832" s="2" t="s">
        <v>226</v>
      </c>
      <c r="E4832" s="3">
        <v>42707</v>
      </c>
      <c r="F4832" s="2" t="s">
        <v>5</v>
      </c>
      <c r="G4832" s="5">
        <v>3</v>
      </c>
      <c r="H4832" s="5">
        <v>12.42</v>
      </c>
      <c r="I4832" s="5">
        <v>37.26</v>
      </c>
      <c r="J4832" s="5">
        <f t="shared" si="75"/>
        <v>6</v>
      </c>
    </row>
    <row r="4833" spans="1:10" x14ac:dyDescent="0.35">
      <c r="A4833" s="2" t="s">
        <v>8</v>
      </c>
      <c r="B4833" s="2" t="s">
        <v>43</v>
      </c>
      <c r="C4833" s="2" t="s">
        <v>10</v>
      </c>
      <c r="D4833" s="2" t="s">
        <v>58</v>
      </c>
      <c r="E4833" s="3">
        <v>42707</v>
      </c>
      <c r="F4833" s="2" t="s">
        <v>5</v>
      </c>
      <c r="G4833" s="5">
        <v>9</v>
      </c>
      <c r="H4833" s="5">
        <v>12.42</v>
      </c>
      <c r="I4833" s="5">
        <v>111.78</v>
      </c>
      <c r="J4833" s="5">
        <f t="shared" si="75"/>
        <v>18</v>
      </c>
    </row>
    <row r="4834" spans="1:10" x14ac:dyDescent="0.35">
      <c r="A4834" s="2" t="s">
        <v>21</v>
      </c>
      <c r="B4834" s="2" t="s">
        <v>549</v>
      </c>
      <c r="C4834" s="2" t="s">
        <v>3</v>
      </c>
      <c r="D4834" s="2" t="s">
        <v>59</v>
      </c>
      <c r="E4834" s="3">
        <v>42707</v>
      </c>
      <c r="F4834" s="2" t="s">
        <v>5</v>
      </c>
      <c r="G4834" s="5">
        <v>10</v>
      </c>
      <c r="H4834" s="5">
        <v>12.42</v>
      </c>
      <c r="I4834" s="5">
        <v>124.2</v>
      </c>
      <c r="J4834" s="5">
        <f t="shared" si="75"/>
        <v>20</v>
      </c>
    </row>
    <row r="4835" spans="1:10" x14ac:dyDescent="0.35">
      <c r="A4835" s="2" t="s">
        <v>2</v>
      </c>
      <c r="B4835" s="2" t="s">
        <v>6</v>
      </c>
      <c r="C4835" s="2" t="s">
        <v>3</v>
      </c>
      <c r="D4835" s="2" t="s">
        <v>235</v>
      </c>
      <c r="E4835" s="3">
        <v>42707</v>
      </c>
      <c r="F4835" s="2" t="s">
        <v>5</v>
      </c>
      <c r="G4835" s="5">
        <v>7</v>
      </c>
      <c r="H4835" s="5">
        <v>12.42</v>
      </c>
      <c r="I4835" s="5">
        <v>86.94</v>
      </c>
      <c r="J4835" s="5">
        <f t="shared" si="75"/>
        <v>14</v>
      </c>
    </row>
    <row r="4836" spans="1:10" x14ac:dyDescent="0.35">
      <c r="A4836" s="2" t="s">
        <v>8</v>
      </c>
      <c r="B4836" s="2" t="s">
        <v>43</v>
      </c>
      <c r="C4836" s="2" t="s">
        <v>10</v>
      </c>
      <c r="D4836" s="2" t="s">
        <v>455</v>
      </c>
      <c r="E4836" s="3">
        <v>42707</v>
      </c>
      <c r="F4836" s="2" t="s">
        <v>18</v>
      </c>
      <c r="G4836" s="5">
        <v>4</v>
      </c>
      <c r="H4836" s="5">
        <v>53.35</v>
      </c>
      <c r="I4836" s="5">
        <v>213.4</v>
      </c>
      <c r="J4836" s="5">
        <f t="shared" si="75"/>
        <v>24</v>
      </c>
    </row>
    <row r="4837" spans="1:10" x14ac:dyDescent="0.35">
      <c r="A4837" s="2" t="s">
        <v>8</v>
      </c>
      <c r="B4837" s="2" t="s">
        <v>9</v>
      </c>
      <c r="C4837" s="2" t="s">
        <v>10</v>
      </c>
      <c r="D4837" s="2" t="s">
        <v>412</v>
      </c>
      <c r="E4837" s="3">
        <v>42707</v>
      </c>
      <c r="F4837" s="2" t="s">
        <v>12</v>
      </c>
      <c r="G4837" s="5">
        <v>6</v>
      </c>
      <c r="H4837" s="5">
        <v>16.32</v>
      </c>
      <c r="I4837" s="5">
        <v>97.92</v>
      </c>
      <c r="J4837" s="5">
        <f t="shared" si="75"/>
        <v>18</v>
      </c>
    </row>
    <row r="4838" spans="1:10" x14ac:dyDescent="0.35">
      <c r="A4838" s="2" t="s">
        <v>21</v>
      </c>
      <c r="B4838" s="2" t="s">
        <v>6</v>
      </c>
      <c r="C4838" s="2" t="s">
        <v>3</v>
      </c>
      <c r="D4838" s="2" t="s">
        <v>68</v>
      </c>
      <c r="E4838" s="3">
        <v>42707</v>
      </c>
      <c r="F4838" s="2" t="s">
        <v>5</v>
      </c>
      <c r="G4838" s="5">
        <v>6</v>
      </c>
      <c r="H4838" s="5">
        <v>12.42</v>
      </c>
      <c r="I4838" s="5">
        <v>74.52</v>
      </c>
      <c r="J4838" s="5">
        <f t="shared" si="75"/>
        <v>12</v>
      </c>
    </row>
    <row r="4839" spans="1:10" x14ac:dyDescent="0.35">
      <c r="A4839" s="2" t="s">
        <v>2</v>
      </c>
      <c r="B4839" s="2" t="s">
        <v>550</v>
      </c>
      <c r="C4839" s="2" t="s">
        <v>3</v>
      </c>
      <c r="D4839" s="2" t="s">
        <v>370</v>
      </c>
      <c r="E4839" s="3">
        <v>42707</v>
      </c>
      <c r="F4839" s="2" t="s">
        <v>15</v>
      </c>
      <c r="G4839" s="5">
        <v>3</v>
      </c>
      <c r="H4839" s="5">
        <v>17.829999999999998</v>
      </c>
      <c r="I4839" s="5">
        <v>53.489999999999995</v>
      </c>
      <c r="J4839" s="5">
        <f t="shared" si="75"/>
        <v>10.5</v>
      </c>
    </row>
    <row r="4840" spans="1:10" x14ac:dyDescent="0.35">
      <c r="A4840" s="2" t="s">
        <v>37</v>
      </c>
      <c r="B4840" s="2" t="s">
        <v>551</v>
      </c>
      <c r="C4840" s="2" t="s">
        <v>3</v>
      </c>
      <c r="D4840" s="2" t="s">
        <v>41</v>
      </c>
      <c r="E4840" s="3">
        <v>42707</v>
      </c>
      <c r="F4840" s="2" t="s">
        <v>5</v>
      </c>
      <c r="G4840" s="5">
        <v>10</v>
      </c>
      <c r="H4840" s="5">
        <v>12.42</v>
      </c>
      <c r="I4840" s="5">
        <v>124.2</v>
      </c>
      <c r="J4840" s="5">
        <f t="shared" si="75"/>
        <v>20</v>
      </c>
    </row>
    <row r="4841" spans="1:10" x14ac:dyDescent="0.35">
      <c r="A4841" s="2" t="s">
        <v>16</v>
      </c>
      <c r="B4841" s="2" t="s">
        <v>9</v>
      </c>
      <c r="C4841" s="2" t="s">
        <v>10</v>
      </c>
      <c r="D4841" s="2" t="s">
        <v>107</v>
      </c>
      <c r="E4841" s="3">
        <v>42707</v>
      </c>
      <c r="F4841" s="2" t="s">
        <v>5</v>
      </c>
      <c r="G4841" s="5">
        <v>4</v>
      </c>
      <c r="H4841" s="5">
        <v>12.42</v>
      </c>
      <c r="I4841" s="5">
        <v>49.68</v>
      </c>
      <c r="J4841" s="5">
        <f t="shared" si="75"/>
        <v>8</v>
      </c>
    </row>
    <row r="4842" spans="1:10" x14ac:dyDescent="0.35">
      <c r="A4842" s="2" t="s">
        <v>16</v>
      </c>
      <c r="B4842" s="2" t="s">
        <v>43</v>
      </c>
      <c r="C4842" s="2" t="s">
        <v>10</v>
      </c>
      <c r="D4842" s="2" t="s">
        <v>495</v>
      </c>
      <c r="E4842" s="3">
        <v>42707</v>
      </c>
      <c r="F4842" s="2" t="s">
        <v>12</v>
      </c>
      <c r="G4842" s="5">
        <v>5</v>
      </c>
      <c r="H4842" s="5">
        <v>16.32</v>
      </c>
      <c r="I4842" s="5">
        <v>81.599999999999994</v>
      </c>
      <c r="J4842" s="5">
        <f t="shared" si="75"/>
        <v>15</v>
      </c>
    </row>
    <row r="4843" spans="1:10" x14ac:dyDescent="0.35">
      <c r="A4843" s="2" t="s">
        <v>21</v>
      </c>
      <c r="B4843" s="2" t="s">
        <v>550</v>
      </c>
      <c r="C4843" s="2" t="s">
        <v>3</v>
      </c>
      <c r="D4843" s="2" t="s">
        <v>265</v>
      </c>
      <c r="E4843" s="3">
        <v>42707</v>
      </c>
      <c r="F4843" s="2" t="s">
        <v>18</v>
      </c>
      <c r="G4843" s="5">
        <v>2</v>
      </c>
      <c r="H4843" s="5">
        <v>53.35</v>
      </c>
      <c r="I4843" s="5">
        <v>106.7</v>
      </c>
      <c r="J4843" s="5">
        <f t="shared" si="75"/>
        <v>12</v>
      </c>
    </row>
    <row r="4844" spans="1:10" x14ac:dyDescent="0.35">
      <c r="A4844" s="2" t="s">
        <v>37</v>
      </c>
      <c r="B4844" s="2" t="s">
        <v>550</v>
      </c>
      <c r="C4844" s="2" t="s">
        <v>3</v>
      </c>
      <c r="D4844" s="2" t="s">
        <v>258</v>
      </c>
      <c r="E4844" s="3">
        <v>42707</v>
      </c>
      <c r="F4844" s="2" t="s">
        <v>5</v>
      </c>
      <c r="G4844" s="5">
        <v>1</v>
      </c>
      <c r="H4844" s="5">
        <v>12.42</v>
      </c>
      <c r="I4844" s="5">
        <v>12.42</v>
      </c>
      <c r="J4844" s="5">
        <f t="shared" si="75"/>
        <v>2</v>
      </c>
    </row>
    <row r="4845" spans="1:10" x14ac:dyDescent="0.35">
      <c r="A4845" s="2" t="s">
        <v>21</v>
      </c>
      <c r="B4845" s="2" t="s">
        <v>6</v>
      </c>
      <c r="C4845" s="2" t="s">
        <v>3</v>
      </c>
      <c r="D4845" s="2" t="s">
        <v>354</v>
      </c>
      <c r="E4845" s="3">
        <v>42707</v>
      </c>
      <c r="F4845" s="2" t="s">
        <v>5</v>
      </c>
      <c r="G4845" s="5">
        <v>8</v>
      </c>
      <c r="H4845" s="5">
        <v>12.42</v>
      </c>
      <c r="I4845" s="5">
        <v>99.36</v>
      </c>
      <c r="J4845" s="5">
        <f t="shared" si="75"/>
        <v>16</v>
      </c>
    </row>
    <row r="4846" spans="1:10" x14ac:dyDescent="0.35">
      <c r="A4846" s="2" t="s">
        <v>37</v>
      </c>
      <c r="B4846" s="2" t="s">
        <v>6</v>
      </c>
      <c r="C4846" s="2" t="s">
        <v>3</v>
      </c>
      <c r="D4846" s="2" t="s">
        <v>232</v>
      </c>
      <c r="E4846" s="3">
        <v>42707</v>
      </c>
      <c r="F4846" s="2" t="s">
        <v>5</v>
      </c>
      <c r="G4846" s="5">
        <v>9</v>
      </c>
      <c r="H4846" s="5">
        <v>12.42</v>
      </c>
      <c r="I4846" s="5">
        <v>111.78</v>
      </c>
      <c r="J4846" s="5">
        <f t="shared" si="75"/>
        <v>18</v>
      </c>
    </row>
    <row r="4847" spans="1:10" x14ac:dyDescent="0.35">
      <c r="A4847" s="2" t="s">
        <v>2</v>
      </c>
      <c r="B4847" s="2" t="s">
        <v>551</v>
      </c>
      <c r="C4847" s="2" t="s">
        <v>3</v>
      </c>
      <c r="D4847" s="2" t="s">
        <v>183</v>
      </c>
      <c r="E4847" s="3">
        <v>42707</v>
      </c>
      <c r="F4847" s="2" t="s">
        <v>5</v>
      </c>
      <c r="G4847" s="5">
        <v>3</v>
      </c>
      <c r="H4847" s="5">
        <v>12.42</v>
      </c>
      <c r="I4847" s="5">
        <v>37.26</v>
      </c>
      <c r="J4847" s="5">
        <f t="shared" si="75"/>
        <v>6</v>
      </c>
    </row>
    <row r="4848" spans="1:10" x14ac:dyDescent="0.35">
      <c r="A4848" s="2" t="s">
        <v>21</v>
      </c>
      <c r="B4848" s="2" t="s">
        <v>551</v>
      </c>
      <c r="C4848" s="2" t="s">
        <v>3</v>
      </c>
      <c r="D4848" s="2" t="s">
        <v>219</v>
      </c>
      <c r="E4848" s="3">
        <v>42707</v>
      </c>
      <c r="F4848" s="2" t="s">
        <v>5</v>
      </c>
      <c r="G4848" s="5">
        <v>3</v>
      </c>
      <c r="H4848" s="5">
        <v>12.42</v>
      </c>
      <c r="I4848" s="5">
        <v>37.26</v>
      </c>
      <c r="J4848" s="5">
        <f t="shared" si="75"/>
        <v>6</v>
      </c>
    </row>
    <row r="4849" spans="1:10" x14ac:dyDescent="0.35">
      <c r="A4849" s="2" t="s">
        <v>8</v>
      </c>
      <c r="B4849" s="2" t="s">
        <v>43</v>
      </c>
      <c r="C4849" s="2" t="s">
        <v>10</v>
      </c>
      <c r="D4849" s="2" t="s">
        <v>76</v>
      </c>
      <c r="E4849" s="3">
        <v>42707</v>
      </c>
      <c r="F4849" s="2" t="s">
        <v>18</v>
      </c>
      <c r="G4849" s="5">
        <v>5</v>
      </c>
      <c r="H4849" s="5">
        <v>53.35</v>
      </c>
      <c r="I4849" s="5">
        <v>266.75</v>
      </c>
      <c r="J4849" s="5">
        <f t="shared" si="75"/>
        <v>30</v>
      </c>
    </row>
    <row r="4850" spans="1:10" x14ac:dyDescent="0.35">
      <c r="A4850" s="2" t="s">
        <v>2</v>
      </c>
      <c r="B4850" s="2" t="s">
        <v>550</v>
      </c>
      <c r="C4850" s="2" t="s">
        <v>3</v>
      </c>
      <c r="D4850" s="2" t="s">
        <v>394</v>
      </c>
      <c r="E4850" s="3">
        <v>42708</v>
      </c>
      <c r="F4850" s="2" t="s">
        <v>15</v>
      </c>
      <c r="G4850" s="5">
        <v>9</v>
      </c>
      <c r="H4850" s="5">
        <v>17.829999999999998</v>
      </c>
      <c r="I4850" s="5">
        <v>160.46999999999997</v>
      </c>
      <c r="J4850" s="5">
        <f t="shared" si="75"/>
        <v>31.5</v>
      </c>
    </row>
    <row r="4851" spans="1:10" x14ac:dyDescent="0.35">
      <c r="A4851" s="2" t="s">
        <v>2</v>
      </c>
      <c r="B4851" s="2" t="s">
        <v>6</v>
      </c>
      <c r="C4851" s="2" t="s">
        <v>3</v>
      </c>
      <c r="D4851" s="2" t="s">
        <v>401</v>
      </c>
      <c r="E4851" s="3">
        <v>42708</v>
      </c>
      <c r="F4851" s="2" t="s">
        <v>15</v>
      </c>
      <c r="G4851" s="5">
        <v>5</v>
      </c>
      <c r="H4851" s="5">
        <v>17.829999999999998</v>
      </c>
      <c r="I4851" s="5">
        <v>89.149999999999991</v>
      </c>
      <c r="J4851" s="5">
        <f t="shared" si="75"/>
        <v>17.5</v>
      </c>
    </row>
    <row r="4852" spans="1:10" x14ac:dyDescent="0.35">
      <c r="A4852" s="2" t="s">
        <v>16</v>
      </c>
      <c r="B4852" s="2" t="s">
        <v>9</v>
      </c>
      <c r="C4852" s="2" t="s">
        <v>10</v>
      </c>
      <c r="D4852" s="2" t="s">
        <v>228</v>
      </c>
      <c r="E4852" s="3">
        <v>42708</v>
      </c>
      <c r="F4852" s="2" t="s">
        <v>12</v>
      </c>
      <c r="G4852" s="5">
        <v>3</v>
      </c>
      <c r="H4852" s="5">
        <v>16.32</v>
      </c>
      <c r="I4852" s="5">
        <v>48.96</v>
      </c>
      <c r="J4852" s="5">
        <f t="shared" si="75"/>
        <v>9</v>
      </c>
    </row>
    <row r="4853" spans="1:10" x14ac:dyDescent="0.35">
      <c r="A4853" s="2" t="s">
        <v>37</v>
      </c>
      <c r="B4853" s="2" t="s">
        <v>550</v>
      </c>
      <c r="C4853" s="2" t="s">
        <v>3</v>
      </c>
      <c r="D4853" s="2" t="s">
        <v>394</v>
      </c>
      <c r="E4853" s="3">
        <v>42708</v>
      </c>
      <c r="F4853" s="2" t="s">
        <v>18</v>
      </c>
      <c r="G4853" s="5">
        <v>6</v>
      </c>
      <c r="H4853" s="5">
        <v>53.35</v>
      </c>
      <c r="I4853" s="5">
        <v>320.10000000000002</v>
      </c>
      <c r="J4853" s="5">
        <f t="shared" si="75"/>
        <v>36</v>
      </c>
    </row>
    <row r="4854" spans="1:10" x14ac:dyDescent="0.35">
      <c r="A4854" s="2" t="s">
        <v>21</v>
      </c>
      <c r="B4854" s="2" t="s">
        <v>549</v>
      </c>
      <c r="C4854" s="2" t="s">
        <v>3</v>
      </c>
      <c r="D4854" s="2" t="s">
        <v>452</v>
      </c>
      <c r="E4854" s="3">
        <v>42708</v>
      </c>
      <c r="F4854" s="2" t="s">
        <v>18</v>
      </c>
      <c r="G4854" s="5">
        <v>10</v>
      </c>
      <c r="H4854" s="5">
        <v>53.35</v>
      </c>
      <c r="I4854" s="5">
        <v>533.5</v>
      </c>
      <c r="J4854" s="5">
        <f t="shared" si="75"/>
        <v>60</v>
      </c>
    </row>
    <row r="4855" spans="1:10" x14ac:dyDescent="0.35">
      <c r="A4855" s="2" t="s">
        <v>37</v>
      </c>
      <c r="B4855" s="2" t="s">
        <v>550</v>
      </c>
      <c r="C4855" s="2" t="s">
        <v>3</v>
      </c>
      <c r="D4855" s="2" t="s">
        <v>263</v>
      </c>
      <c r="E4855" s="3">
        <v>42708</v>
      </c>
      <c r="F4855" s="2" t="s">
        <v>5</v>
      </c>
      <c r="G4855" s="5">
        <v>10</v>
      </c>
      <c r="H4855" s="5">
        <v>12.42</v>
      </c>
      <c r="I4855" s="5">
        <v>124.2</v>
      </c>
      <c r="J4855" s="5">
        <f t="shared" si="75"/>
        <v>20</v>
      </c>
    </row>
    <row r="4856" spans="1:10" x14ac:dyDescent="0.35">
      <c r="A4856" s="2" t="s">
        <v>16</v>
      </c>
      <c r="B4856" s="2" t="s">
        <v>25</v>
      </c>
      <c r="C4856" s="2" t="s">
        <v>10</v>
      </c>
      <c r="D4856" s="2" t="s">
        <v>530</v>
      </c>
      <c r="E4856" s="3">
        <v>42708</v>
      </c>
      <c r="F4856" s="2" t="s">
        <v>15</v>
      </c>
      <c r="G4856" s="5">
        <v>6</v>
      </c>
      <c r="H4856" s="5">
        <v>17.829999999999998</v>
      </c>
      <c r="I4856" s="5">
        <v>106.97999999999999</v>
      </c>
      <c r="J4856" s="5">
        <f t="shared" si="75"/>
        <v>21</v>
      </c>
    </row>
    <row r="4857" spans="1:10" x14ac:dyDescent="0.35">
      <c r="A4857" s="2" t="s">
        <v>16</v>
      </c>
      <c r="B4857" s="2" t="s">
        <v>25</v>
      </c>
      <c r="C4857" s="2" t="s">
        <v>10</v>
      </c>
      <c r="D4857" s="2" t="s">
        <v>386</v>
      </c>
      <c r="E4857" s="3">
        <v>42708</v>
      </c>
      <c r="F4857" s="2" t="s">
        <v>5</v>
      </c>
      <c r="G4857" s="5">
        <v>8</v>
      </c>
      <c r="H4857" s="5">
        <v>12.42</v>
      </c>
      <c r="I4857" s="5">
        <v>99.36</v>
      </c>
      <c r="J4857" s="5">
        <f t="shared" si="75"/>
        <v>16</v>
      </c>
    </row>
    <row r="4858" spans="1:10" x14ac:dyDescent="0.35">
      <c r="A4858" s="2" t="s">
        <v>2</v>
      </c>
      <c r="B4858" s="2" t="s">
        <v>6</v>
      </c>
      <c r="C4858" s="2" t="s">
        <v>3</v>
      </c>
      <c r="D4858" s="2" t="s">
        <v>323</v>
      </c>
      <c r="E4858" s="3">
        <v>42708</v>
      </c>
      <c r="F4858" s="2" t="s">
        <v>5</v>
      </c>
      <c r="G4858" s="5">
        <v>2</v>
      </c>
      <c r="H4858" s="5">
        <v>12.42</v>
      </c>
      <c r="I4858" s="5">
        <v>24.84</v>
      </c>
      <c r="J4858" s="5">
        <f t="shared" si="75"/>
        <v>4</v>
      </c>
    </row>
    <row r="4859" spans="1:10" x14ac:dyDescent="0.35">
      <c r="A4859" s="2" t="s">
        <v>16</v>
      </c>
      <c r="B4859" s="2" t="s">
        <v>25</v>
      </c>
      <c r="C4859" s="2" t="s">
        <v>10</v>
      </c>
      <c r="D4859" s="2" t="s">
        <v>72</v>
      </c>
      <c r="E4859" s="3">
        <v>42708</v>
      </c>
      <c r="F4859" s="2" t="s">
        <v>15</v>
      </c>
      <c r="G4859" s="5">
        <v>1</v>
      </c>
      <c r="H4859" s="5">
        <v>17.829999999999998</v>
      </c>
      <c r="I4859" s="5">
        <v>17.829999999999998</v>
      </c>
      <c r="J4859" s="5">
        <f t="shared" si="75"/>
        <v>3.5</v>
      </c>
    </row>
    <row r="4860" spans="1:10" x14ac:dyDescent="0.35">
      <c r="A4860" s="2" t="s">
        <v>16</v>
      </c>
      <c r="B4860" s="2" t="s">
        <v>25</v>
      </c>
      <c r="C4860" s="2" t="s">
        <v>10</v>
      </c>
      <c r="D4860" s="2" t="s">
        <v>134</v>
      </c>
      <c r="E4860" s="3">
        <v>42708</v>
      </c>
      <c r="F4860" s="2" t="s">
        <v>15</v>
      </c>
      <c r="G4860" s="5">
        <v>10</v>
      </c>
      <c r="H4860" s="5">
        <v>17.829999999999998</v>
      </c>
      <c r="I4860" s="5">
        <v>178.29999999999998</v>
      </c>
      <c r="J4860" s="5">
        <f t="shared" si="75"/>
        <v>35</v>
      </c>
    </row>
    <row r="4861" spans="1:10" x14ac:dyDescent="0.35">
      <c r="A4861" s="2" t="s">
        <v>2</v>
      </c>
      <c r="B4861" s="2" t="s">
        <v>549</v>
      </c>
      <c r="C4861" s="2" t="s">
        <v>3</v>
      </c>
      <c r="D4861" s="2" t="s">
        <v>480</v>
      </c>
      <c r="E4861" s="3">
        <v>42708</v>
      </c>
      <c r="F4861" s="2" t="s">
        <v>15</v>
      </c>
      <c r="G4861" s="5">
        <v>3</v>
      </c>
      <c r="H4861" s="5">
        <v>17.829999999999998</v>
      </c>
      <c r="I4861" s="5">
        <v>53.489999999999995</v>
      </c>
      <c r="J4861" s="5">
        <f t="shared" si="75"/>
        <v>10.5</v>
      </c>
    </row>
    <row r="4862" spans="1:10" x14ac:dyDescent="0.35">
      <c r="A4862" s="2" t="s">
        <v>2</v>
      </c>
      <c r="B4862" s="2" t="s">
        <v>6</v>
      </c>
      <c r="C4862" s="2" t="s">
        <v>3</v>
      </c>
      <c r="D4862" s="2" t="s">
        <v>323</v>
      </c>
      <c r="E4862" s="3">
        <v>42708</v>
      </c>
      <c r="F4862" s="2" t="s">
        <v>5</v>
      </c>
      <c r="G4862" s="5">
        <v>6</v>
      </c>
      <c r="H4862" s="5">
        <v>12.42</v>
      </c>
      <c r="I4862" s="5">
        <v>74.52</v>
      </c>
      <c r="J4862" s="5">
        <f t="shared" si="75"/>
        <v>12</v>
      </c>
    </row>
    <row r="4863" spans="1:10" x14ac:dyDescent="0.35">
      <c r="A4863" s="2" t="s">
        <v>21</v>
      </c>
      <c r="B4863" s="2" t="s">
        <v>551</v>
      </c>
      <c r="C4863" s="2" t="s">
        <v>3</v>
      </c>
      <c r="D4863" s="2" t="s">
        <v>357</v>
      </c>
      <c r="E4863" s="3">
        <v>42708</v>
      </c>
      <c r="F4863" s="2" t="s">
        <v>5</v>
      </c>
      <c r="G4863" s="5">
        <v>1</v>
      </c>
      <c r="H4863" s="5">
        <v>12.42</v>
      </c>
      <c r="I4863" s="5">
        <v>12.42</v>
      </c>
      <c r="J4863" s="5">
        <f t="shared" si="75"/>
        <v>2</v>
      </c>
    </row>
    <row r="4864" spans="1:10" x14ac:dyDescent="0.35">
      <c r="A4864" s="2" t="s">
        <v>16</v>
      </c>
      <c r="B4864" s="2" t="s">
        <v>25</v>
      </c>
      <c r="C4864" s="2" t="s">
        <v>10</v>
      </c>
      <c r="D4864" s="2" t="s">
        <v>196</v>
      </c>
      <c r="E4864" s="3">
        <v>42708</v>
      </c>
      <c r="F4864" s="2" t="s">
        <v>5</v>
      </c>
      <c r="G4864" s="5">
        <v>10</v>
      </c>
      <c r="H4864" s="5">
        <v>12.42</v>
      </c>
      <c r="I4864" s="5">
        <v>124.2</v>
      </c>
      <c r="J4864" s="5">
        <f t="shared" si="75"/>
        <v>20</v>
      </c>
    </row>
    <row r="4865" spans="1:10" x14ac:dyDescent="0.35">
      <c r="A4865" s="2" t="s">
        <v>2</v>
      </c>
      <c r="B4865" s="2" t="s">
        <v>549</v>
      </c>
      <c r="C4865" s="2" t="s">
        <v>3</v>
      </c>
      <c r="D4865" s="2" t="s">
        <v>319</v>
      </c>
      <c r="E4865" s="3">
        <v>42708</v>
      </c>
      <c r="F4865" s="2" t="s">
        <v>18</v>
      </c>
      <c r="G4865" s="5">
        <v>3</v>
      </c>
      <c r="H4865" s="5">
        <v>53.35</v>
      </c>
      <c r="I4865" s="5">
        <v>160.05000000000001</v>
      </c>
      <c r="J4865" s="5">
        <f t="shared" si="75"/>
        <v>18</v>
      </c>
    </row>
    <row r="4866" spans="1:10" x14ac:dyDescent="0.35">
      <c r="A4866" s="2" t="s">
        <v>2</v>
      </c>
      <c r="B4866" s="2" t="s">
        <v>6</v>
      </c>
      <c r="C4866" s="2" t="s">
        <v>3</v>
      </c>
      <c r="D4866" s="2" t="s">
        <v>283</v>
      </c>
      <c r="E4866" s="3">
        <v>42708</v>
      </c>
      <c r="F4866" s="2" t="s">
        <v>5</v>
      </c>
      <c r="G4866" s="5">
        <v>8</v>
      </c>
      <c r="H4866" s="5">
        <v>12.42</v>
      </c>
      <c r="I4866" s="5">
        <v>99.36</v>
      </c>
      <c r="J4866" s="5">
        <f t="shared" si="75"/>
        <v>16</v>
      </c>
    </row>
    <row r="4867" spans="1:10" x14ac:dyDescent="0.35">
      <c r="A4867" s="2" t="s">
        <v>16</v>
      </c>
      <c r="B4867" s="2" t="s">
        <v>25</v>
      </c>
      <c r="C4867" s="2" t="s">
        <v>10</v>
      </c>
      <c r="D4867" s="2" t="s">
        <v>304</v>
      </c>
      <c r="E4867" s="3">
        <v>42708</v>
      </c>
      <c r="F4867" s="2" t="s">
        <v>5</v>
      </c>
      <c r="G4867" s="5">
        <v>7</v>
      </c>
      <c r="H4867" s="5">
        <v>12.42</v>
      </c>
      <c r="I4867" s="5">
        <v>86.94</v>
      </c>
      <c r="J4867" s="5">
        <f t="shared" ref="J4867:J4930" si="76">IF(F4867="Junk",G4867*2,IF(F4867="Stuff",G4867*3,IF(F4867="Things",G4867*3.5,G4867*6)))</f>
        <v>14</v>
      </c>
    </row>
    <row r="4868" spans="1:10" x14ac:dyDescent="0.35">
      <c r="A4868" s="2" t="s">
        <v>16</v>
      </c>
      <c r="B4868" s="2" t="s">
        <v>9</v>
      </c>
      <c r="C4868" s="2" t="s">
        <v>10</v>
      </c>
      <c r="D4868" s="2" t="s">
        <v>337</v>
      </c>
      <c r="E4868" s="3">
        <v>42708</v>
      </c>
      <c r="F4868" s="2" t="s">
        <v>5</v>
      </c>
      <c r="G4868" s="5">
        <v>2</v>
      </c>
      <c r="H4868" s="5">
        <v>12.42</v>
      </c>
      <c r="I4868" s="5">
        <v>24.84</v>
      </c>
      <c r="J4868" s="5">
        <f t="shared" si="76"/>
        <v>4</v>
      </c>
    </row>
    <row r="4869" spans="1:10" x14ac:dyDescent="0.35">
      <c r="A4869" s="2" t="s">
        <v>2</v>
      </c>
      <c r="B4869" s="2" t="s">
        <v>551</v>
      </c>
      <c r="C4869" s="2" t="s">
        <v>3</v>
      </c>
      <c r="D4869" s="2" t="s">
        <v>56</v>
      </c>
      <c r="E4869" s="3">
        <v>42708</v>
      </c>
      <c r="F4869" s="2" t="s">
        <v>18</v>
      </c>
      <c r="G4869" s="5">
        <v>10</v>
      </c>
      <c r="H4869" s="5">
        <v>53.35</v>
      </c>
      <c r="I4869" s="5">
        <v>533.5</v>
      </c>
      <c r="J4869" s="5">
        <f t="shared" si="76"/>
        <v>60</v>
      </c>
    </row>
    <row r="4870" spans="1:10" x14ac:dyDescent="0.35">
      <c r="A4870" s="2" t="s">
        <v>16</v>
      </c>
      <c r="B4870" s="2" t="s">
        <v>25</v>
      </c>
      <c r="C4870" s="2" t="s">
        <v>10</v>
      </c>
      <c r="D4870" s="2" t="s">
        <v>147</v>
      </c>
      <c r="E4870" s="3">
        <v>42708</v>
      </c>
      <c r="F4870" s="2" t="s">
        <v>5</v>
      </c>
      <c r="G4870" s="5">
        <v>10</v>
      </c>
      <c r="H4870" s="5">
        <v>12.42</v>
      </c>
      <c r="I4870" s="5">
        <v>124.2</v>
      </c>
      <c r="J4870" s="5">
        <f t="shared" si="76"/>
        <v>20</v>
      </c>
    </row>
    <row r="4871" spans="1:10" x14ac:dyDescent="0.35">
      <c r="A4871" s="2" t="s">
        <v>2</v>
      </c>
      <c r="B4871" s="2" t="s">
        <v>549</v>
      </c>
      <c r="C4871" s="2" t="s">
        <v>3</v>
      </c>
      <c r="D4871" s="2" t="s">
        <v>305</v>
      </c>
      <c r="E4871" s="3">
        <v>42708</v>
      </c>
      <c r="F4871" s="2" t="s">
        <v>5</v>
      </c>
      <c r="G4871" s="5">
        <v>1</v>
      </c>
      <c r="H4871" s="5">
        <v>12.42</v>
      </c>
      <c r="I4871" s="5">
        <v>12.42</v>
      </c>
      <c r="J4871" s="5">
        <f t="shared" si="76"/>
        <v>2</v>
      </c>
    </row>
    <row r="4872" spans="1:10" x14ac:dyDescent="0.35">
      <c r="A4872" s="2" t="s">
        <v>2</v>
      </c>
      <c r="B4872" s="2" t="s">
        <v>6</v>
      </c>
      <c r="C4872" s="2" t="s">
        <v>3</v>
      </c>
      <c r="D4872" s="2" t="s">
        <v>125</v>
      </c>
      <c r="E4872" s="3">
        <v>42708</v>
      </c>
      <c r="F4872" s="2" t="s">
        <v>5</v>
      </c>
      <c r="G4872" s="5">
        <v>7</v>
      </c>
      <c r="H4872" s="5">
        <v>12.42</v>
      </c>
      <c r="I4872" s="5">
        <v>86.94</v>
      </c>
      <c r="J4872" s="5">
        <f t="shared" si="76"/>
        <v>14</v>
      </c>
    </row>
    <row r="4873" spans="1:10" x14ac:dyDescent="0.35">
      <c r="A4873" s="2" t="s">
        <v>37</v>
      </c>
      <c r="B4873" s="2" t="s">
        <v>6</v>
      </c>
      <c r="C4873" s="2" t="s">
        <v>3</v>
      </c>
      <c r="D4873" s="2" t="s">
        <v>190</v>
      </c>
      <c r="E4873" s="3">
        <v>42709</v>
      </c>
      <c r="F4873" s="2" t="s">
        <v>18</v>
      </c>
      <c r="G4873" s="5">
        <v>7</v>
      </c>
      <c r="H4873" s="5">
        <v>53.35</v>
      </c>
      <c r="I4873" s="5">
        <v>373.45</v>
      </c>
      <c r="J4873" s="5">
        <f t="shared" si="76"/>
        <v>42</v>
      </c>
    </row>
    <row r="4874" spans="1:10" x14ac:dyDescent="0.35">
      <c r="A4874" s="2" t="s">
        <v>37</v>
      </c>
      <c r="B4874" s="2" t="s">
        <v>550</v>
      </c>
      <c r="C4874" s="2" t="s">
        <v>3</v>
      </c>
      <c r="D4874" s="2" t="s">
        <v>397</v>
      </c>
      <c r="E4874" s="3">
        <v>42709</v>
      </c>
      <c r="F4874" s="2" t="s">
        <v>5</v>
      </c>
      <c r="G4874" s="5">
        <v>2</v>
      </c>
      <c r="H4874" s="5">
        <v>12.42</v>
      </c>
      <c r="I4874" s="5">
        <v>24.84</v>
      </c>
      <c r="J4874" s="5">
        <f t="shared" si="76"/>
        <v>4</v>
      </c>
    </row>
    <row r="4875" spans="1:10" x14ac:dyDescent="0.35">
      <c r="A4875" s="2" t="s">
        <v>2</v>
      </c>
      <c r="B4875" s="2" t="s">
        <v>6</v>
      </c>
      <c r="C4875" s="2" t="s">
        <v>3</v>
      </c>
      <c r="D4875" s="2" t="s">
        <v>464</v>
      </c>
      <c r="E4875" s="3">
        <v>42709</v>
      </c>
      <c r="F4875" s="2" t="s">
        <v>5</v>
      </c>
      <c r="G4875" s="5">
        <v>5</v>
      </c>
      <c r="H4875" s="5">
        <v>12.42</v>
      </c>
      <c r="I4875" s="5">
        <v>62.1</v>
      </c>
      <c r="J4875" s="5">
        <f t="shared" si="76"/>
        <v>10</v>
      </c>
    </row>
    <row r="4876" spans="1:10" x14ac:dyDescent="0.35">
      <c r="A4876" s="2" t="s">
        <v>21</v>
      </c>
      <c r="B4876" s="2" t="s">
        <v>550</v>
      </c>
      <c r="C4876" s="2" t="s">
        <v>3</v>
      </c>
      <c r="D4876" s="2" t="s">
        <v>259</v>
      </c>
      <c r="E4876" s="3">
        <v>42709</v>
      </c>
      <c r="F4876" s="2" t="s">
        <v>18</v>
      </c>
      <c r="G4876" s="5">
        <v>8</v>
      </c>
      <c r="H4876" s="5">
        <v>53.35</v>
      </c>
      <c r="I4876" s="5">
        <v>426.8</v>
      </c>
      <c r="J4876" s="5">
        <f t="shared" si="76"/>
        <v>48</v>
      </c>
    </row>
    <row r="4877" spans="1:10" x14ac:dyDescent="0.35">
      <c r="A4877" s="2" t="s">
        <v>2</v>
      </c>
      <c r="B4877" s="2" t="s">
        <v>6</v>
      </c>
      <c r="C4877" s="2" t="s">
        <v>3</v>
      </c>
      <c r="D4877" s="2" t="s">
        <v>476</v>
      </c>
      <c r="E4877" s="3">
        <v>42709</v>
      </c>
      <c r="F4877" s="2" t="s">
        <v>5</v>
      </c>
      <c r="G4877" s="5">
        <v>9</v>
      </c>
      <c r="H4877" s="5">
        <v>12.42</v>
      </c>
      <c r="I4877" s="5">
        <v>111.78</v>
      </c>
      <c r="J4877" s="5">
        <f t="shared" si="76"/>
        <v>18</v>
      </c>
    </row>
    <row r="4878" spans="1:10" x14ac:dyDescent="0.35">
      <c r="A4878" s="2" t="s">
        <v>21</v>
      </c>
      <c r="B4878" s="2" t="s">
        <v>551</v>
      </c>
      <c r="C4878" s="2" t="s">
        <v>3</v>
      </c>
      <c r="D4878" s="2" t="s">
        <v>496</v>
      </c>
      <c r="E4878" s="3">
        <v>42709</v>
      </c>
      <c r="F4878" s="2" t="s">
        <v>5</v>
      </c>
      <c r="G4878" s="5">
        <v>6</v>
      </c>
      <c r="H4878" s="5">
        <v>12.42</v>
      </c>
      <c r="I4878" s="5">
        <v>74.52</v>
      </c>
      <c r="J4878" s="5">
        <f t="shared" si="76"/>
        <v>12</v>
      </c>
    </row>
    <row r="4879" spans="1:10" x14ac:dyDescent="0.35">
      <c r="A4879" s="2" t="s">
        <v>2</v>
      </c>
      <c r="B4879" s="2" t="s">
        <v>6</v>
      </c>
      <c r="C4879" s="2" t="s">
        <v>3</v>
      </c>
      <c r="D4879" s="2" t="s">
        <v>51</v>
      </c>
      <c r="E4879" s="3">
        <v>42709</v>
      </c>
      <c r="F4879" s="2" t="s">
        <v>12</v>
      </c>
      <c r="G4879" s="5">
        <v>8</v>
      </c>
      <c r="H4879" s="5">
        <v>16.32</v>
      </c>
      <c r="I4879" s="5">
        <v>130.56</v>
      </c>
      <c r="J4879" s="5">
        <f t="shared" si="76"/>
        <v>24</v>
      </c>
    </row>
    <row r="4880" spans="1:10" x14ac:dyDescent="0.35">
      <c r="A4880" s="2" t="s">
        <v>2</v>
      </c>
      <c r="B4880" s="2" t="s">
        <v>551</v>
      </c>
      <c r="C4880" s="2" t="s">
        <v>3</v>
      </c>
      <c r="D4880" s="2" t="s">
        <v>203</v>
      </c>
      <c r="E4880" s="3">
        <v>42709</v>
      </c>
      <c r="F4880" s="2" t="s">
        <v>5</v>
      </c>
      <c r="G4880" s="5">
        <v>6</v>
      </c>
      <c r="H4880" s="5">
        <v>12.42</v>
      </c>
      <c r="I4880" s="5">
        <v>74.52</v>
      </c>
      <c r="J4880" s="5">
        <f t="shared" si="76"/>
        <v>12</v>
      </c>
    </row>
    <row r="4881" spans="1:10" x14ac:dyDescent="0.35">
      <c r="A4881" s="2" t="s">
        <v>16</v>
      </c>
      <c r="B4881" s="2" t="s">
        <v>9</v>
      </c>
      <c r="C4881" s="2" t="s">
        <v>10</v>
      </c>
      <c r="D4881" s="2" t="s">
        <v>208</v>
      </c>
      <c r="E4881" s="3">
        <v>42709</v>
      </c>
      <c r="F4881" s="2" t="s">
        <v>15</v>
      </c>
      <c r="G4881" s="5">
        <v>8</v>
      </c>
      <c r="H4881" s="5">
        <v>17.829999999999998</v>
      </c>
      <c r="I4881" s="5">
        <v>142.63999999999999</v>
      </c>
      <c r="J4881" s="5">
        <f t="shared" si="76"/>
        <v>28</v>
      </c>
    </row>
    <row r="4882" spans="1:10" x14ac:dyDescent="0.35">
      <c r="A4882" s="2" t="s">
        <v>8</v>
      </c>
      <c r="B4882" s="2" t="s">
        <v>9</v>
      </c>
      <c r="C4882" s="2" t="s">
        <v>10</v>
      </c>
      <c r="D4882" s="2" t="s">
        <v>491</v>
      </c>
      <c r="E4882" s="3">
        <v>42709</v>
      </c>
      <c r="F4882" s="2" t="s">
        <v>12</v>
      </c>
      <c r="G4882" s="5">
        <v>6</v>
      </c>
      <c r="H4882" s="5">
        <v>16.32</v>
      </c>
      <c r="I4882" s="5">
        <v>97.92</v>
      </c>
      <c r="J4882" s="5">
        <f t="shared" si="76"/>
        <v>18</v>
      </c>
    </row>
    <row r="4883" spans="1:10" x14ac:dyDescent="0.35">
      <c r="A4883" s="2" t="s">
        <v>37</v>
      </c>
      <c r="B4883" s="2" t="s">
        <v>550</v>
      </c>
      <c r="C4883" s="2" t="s">
        <v>3</v>
      </c>
      <c r="D4883" s="2" t="s">
        <v>461</v>
      </c>
      <c r="E4883" s="3">
        <v>42709</v>
      </c>
      <c r="F4883" s="2" t="s">
        <v>15</v>
      </c>
      <c r="G4883" s="5">
        <v>7</v>
      </c>
      <c r="H4883" s="5">
        <v>17.829999999999998</v>
      </c>
      <c r="I4883" s="5">
        <v>124.80999999999999</v>
      </c>
      <c r="J4883" s="5">
        <f t="shared" si="76"/>
        <v>24.5</v>
      </c>
    </row>
    <row r="4884" spans="1:10" x14ac:dyDescent="0.35">
      <c r="A4884" s="2" t="s">
        <v>21</v>
      </c>
      <c r="B4884" s="2" t="s">
        <v>6</v>
      </c>
      <c r="C4884" s="2" t="s">
        <v>3</v>
      </c>
      <c r="D4884" s="2" t="s">
        <v>217</v>
      </c>
      <c r="E4884" s="3">
        <v>42709</v>
      </c>
      <c r="F4884" s="2" t="s">
        <v>5</v>
      </c>
      <c r="G4884" s="5">
        <v>6</v>
      </c>
      <c r="H4884" s="5">
        <v>12.42</v>
      </c>
      <c r="I4884" s="5">
        <v>74.52</v>
      </c>
      <c r="J4884" s="5">
        <f t="shared" si="76"/>
        <v>12</v>
      </c>
    </row>
    <row r="4885" spans="1:10" x14ac:dyDescent="0.35">
      <c r="A4885" s="2" t="s">
        <v>2</v>
      </c>
      <c r="B4885" s="2" t="s">
        <v>551</v>
      </c>
      <c r="C4885" s="2" t="s">
        <v>3</v>
      </c>
      <c r="D4885" s="2" t="s">
        <v>364</v>
      </c>
      <c r="E4885" s="3">
        <v>42709</v>
      </c>
      <c r="F4885" s="2" t="s">
        <v>5</v>
      </c>
      <c r="G4885" s="5">
        <v>1</v>
      </c>
      <c r="H4885" s="5">
        <v>12.42</v>
      </c>
      <c r="I4885" s="5">
        <v>12.42</v>
      </c>
      <c r="J4885" s="5">
        <f t="shared" si="76"/>
        <v>2</v>
      </c>
    </row>
    <row r="4886" spans="1:10" x14ac:dyDescent="0.35">
      <c r="A4886" s="2" t="s">
        <v>2</v>
      </c>
      <c r="B4886" s="2" t="s">
        <v>6</v>
      </c>
      <c r="C4886" s="2" t="s">
        <v>3</v>
      </c>
      <c r="D4886" s="2" t="s">
        <v>542</v>
      </c>
      <c r="E4886" s="3">
        <v>42709</v>
      </c>
      <c r="F4886" s="2" t="s">
        <v>12</v>
      </c>
      <c r="G4886" s="5">
        <v>6</v>
      </c>
      <c r="H4886" s="5">
        <v>16.32</v>
      </c>
      <c r="I4886" s="5">
        <v>97.92</v>
      </c>
      <c r="J4886" s="5">
        <f t="shared" si="76"/>
        <v>18</v>
      </c>
    </row>
    <row r="4887" spans="1:10" x14ac:dyDescent="0.35">
      <c r="A4887" s="2" t="s">
        <v>8</v>
      </c>
      <c r="B4887" s="2" t="s">
        <v>25</v>
      </c>
      <c r="C4887" s="2" t="s">
        <v>10</v>
      </c>
      <c r="D4887" s="2" t="s">
        <v>106</v>
      </c>
      <c r="E4887" s="3">
        <v>42709</v>
      </c>
      <c r="F4887" s="2" t="s">
        <v>5</v>
      </c>
      <c r="G4887" s="5">
        <v>8</v>
      </c>
      <c r="H4887" s="5">
        <v>12.42</v>
      </c>
      <c r="I4887" s="5">
        <v>99.36</v>
      </c>
      <c r="J4887" s="5">
        <f t="shared" si="76"/>
        <v>16</v>
      </c>
    </row>
    <row r="4888" spans="1:10" x14ac:dyDescent="0.35">
      <c r="A4888" s="2" t="s">
        <v>21</v>
      </c>
      <c r="B4888" s="2" t="s">
        <v>6</v>
      </c>
      <c r="C4888" s="2" t="s">
        <v>3</v>
      </c>
      <c r="D4888" s="2" t="s">
        <v>406</v>
      </c>
      <c r="E4888" s="3">
        <v>42709</v>
      </c>
      <c r="F4888" s="2" t="s">
        <v>5</v>
      </c>
      <c r="G4888" s="5">
        <v>6</v>
      </c>
      <c r="H4888" s="5">
        <v>12.42</v>
      </c>
      <c r="I4888" s="5">
        <v>74.52</v>
      </c>
      <c r="J4888" s="5">
        <f t="shared" si="76"/>
        <v>12</v>
      </c>
    </row>
    <row r="4889" spans="1:10" x14ac:dyDescent="0.35">
      <c r="A4889" s="2" t="s">
        <v>2</v>
      </c>
      <c r="B4889" s="2" t="s">
        <v>550</v>
      </c>
      <c r="C4889" s="2" t="s">
        <v>3</v>
      </c>
      <c r="D4889" s="2" t="s">
        <v>80</v>
      </c>
      <c r="E4889" s="3">
        <v>42709</v>
      </c>
      <c r="F4889" s="2" t="s">
        <v>5</v>
      </c>
      <c r="G4889" s="5">
        <v>8</v>
      </c>
      <c r="H4889" s="5">
        <v>12.42</v>
      </c>
      <c r="I4889" s="5">
        <v>99.36</v>
      </c>
      <c r="J4889" s="5">
        <f t="shared" si="76"/>
        <v>16</v>
      </c>
    </row>
    <row r="4890" spans="1:10" x14ac:dyDescent="0.35">
      <c r="A4890" s="2" t="s">
        <v>8</v>
      </c>
      <c r="B4890" s="2" t="s">
        <v>43</v>
      </c>
      <c r="C4890" s="2" t="s">
        <v>10</v>
      </c>
      <c r="D4890" s="2" t="s">
        <v>100</v>
      </c>
      <c r="E4890" s="3">
        <v>42709</v>
      </c>
      <c r="F4890" s="2" t="s">
        <v>18</v>
      </c>
      <c r="G4890" s="5">
        <v>6</v>
      </c>
      <c r="H4890" s="5">
        <v>53.35</v>
      </c>
      <c r="I4890" s="5">
        <v>320.10000000000002</v>
      </c>
      <c r="J4890" s="5">
        <f t="shared" si="76"/>
        <v>36</v>
      </c>
    </row>
    <row r="4891" spans="1:10" x14ac:dyDescent="0.35">
      <c r="A4891" s="2" t="s">
        <v>8</v>
      </c>
      <c r="B4891" s="2" t="s">
        <v>9</v>
      </c>
      <c r="C4891" s="2" t="s">
        <v>10</v>
      </c>
      <c r="D4891" s="2" t="s">
        <v>456</v>
      </c>
      <c r="E4891" s="3">
        <v>42709</v>
      </c>
      <c r="F4891" s="2" t="s">
        <v>5</v>
      </c>
      <c r="G4891" s="5">
        <v>6</v>
      </c>
      <c r="H4891" s="5">
        <v>12.42</v>
      </c>
      <c r="I4891" s="5">
        <v>74.52</v>
      </c>
      <c r="J4891" s="5">
        <f t="shared" si="76"/>
        <v>12</v>
      </c>
    </row>
    <row r="4892" spans="1:10" x14ac:dyDescent="0.35">
      <c r="A4892" s="2" t="s">
        <v>16</v>
      </c>
      <c r="B4892" s="2" t="s">
        <v>25</v>
      </c>
      <c r="C4892" s="2" t="s">
        <v>10</v>
      </c>
      <c r="D4892" s="2" t="s">
        <v>498</v>
      </c>
      <c r="E4892" s="3">
        <v>42709</v>
      </c>
      <c r="F4892" s="2" t="s">
        <v>18</v>
      </c>
      <c r="G4892" s="5">
        <v>10</v>
      </c>
      <c r="H4892" s="5">
        <v>53.35</v>
      </c>
      <c r="I4892" s="5">
        <v>533.5</v>
      </c>
      <c r="J4892" s="5">
        <f t="shared" si="76"/>
        <v>60</v>
      </c>
    </row>
    <row r="4893" spans="1:10" x14ac:dyDescent="0.35">
      <c r="A4893" s="2" t="s">
        <v>16</v>
      </c>
      <c r="B4893" s="2" t="s">
        <v>25</v>
      </c>
      <c r="C4893" s="2" t="s">
        <v>10</v>
      </c>
      <c r="D4893" s="2" t="s">
        <v>473</v>
      </c>
      <c r="E4893" s="3">
        <v>42709</v>
      </c>
      <c r="F4893" s="2" t="s">
        <v>5</v>
      </c>
      <c r="G4893" s="5">
        <v>3</v>
      </c>
      <c r="H4893" s="5">
        <v>12.42</v>
      </c>
      <c r="I4893" s="5">
        <v>37.26</v>
      </c>
      <c r="J4893" s="5">
        <f t="shared" si="76"/>
        <v>6</v>
      </c>
    </row>
    <row r="4894" spans="1:10" x14ac:dyDescent="0.35">
      <c r="A4894" s="2" t="s">
        <v>37</v>
      </c>
      <c r="B4894" s="2" t="s">
        <v>550</v>
      </c>
      <c r="C4894" s="2" t="s">
        <v>3</v>
      </c>
      <c r="D4894" s="2" t="s">
        <v>103</v>
      </c>
      <c r="E4894" s="3">
        <v>42709</v>
      </c>
      <c r="F4894" s="2" t="s">
        <v>5</v>
      </c>
      <c r="G4894" s="5">
        <v>5</v>
      </c>
      <c r="H4894" s="5">
        <v>12.42</v>
      </c>
      <c r="I4894" s="5">
        <v>62.1</v>
      </c>
      <c r="J4894" s="5">
        <f t="shared" si="76"/>
        <v>10</v>
      </c>
    </row>
    <row r="4895" spans="1:10" x14ac:dyDescent="0.35">
      <c r="A4895" s="2" t="s">
        <v>8</v>
      </c>
      <c r="B4895" s="2" t="s">
        <v>25</v>
      </c>
      <c r="C4895" s="2" t="s">
        <v>10</v>
      </c>
      <c r="D4895" s="2" t="s">
        <v>154</v>
      </c>
      <c r="E4895" s="3">
        <v>42709</v>
      </c>
      <c r="F4895" s="2" t="s">
        <v>15</v>
      </c>
      <c r="G4895" s="5">
        <v>8</v>
      </c>
      <c r="H4895" s="5">
        <v>17.829999999999998</v>
      </c>
      <c r="I4895" s="5">
        <v>142.63999999999999</v>
      </c>
      <c r="J4895" s="5">
        <f t="shared" si="76"/>
        <v>28</v>
      </c>
    </row>
    <row r="4896" spans="1:10" x14ac:dyDescent="0.35">
      <c r="A4896" s="2" t="s">
        <v>16</v>
      </c>
      <c r="B4896" s="2" t="s">
        <v>43</v>
      </c>
      <c r="C4896" s="2" t="s">
        <v>10</v>
      </c>
      <c r="D4896" s="2" t="s">
        <v>388</v>
      </c>
      <c r="E4896" s="3">
        <v>42709</v>
      </c>
      <c r="F4896" s="2" t="s">
        <v>15</v>
      </c>
      <c r="G4896" s="5">
        <v>9</v>
      </c>
      <c r="H4896" s="5">
        <v>17.829999999999998</v>
      </c>
      <c r="I4896" s="5">
        <v>160.46999999999997</v>
      </c>
      <c r="J4896" s="5">
        <f t="shared" si="76"/>
        <v>31.5</v>
      </c>
    </row>
    <row r="4897" spans="1:10" x14ac:dyDescent="0.35">
      <c r="A4897" s="2" t="s">
        <v>2</v>
      </c>
      <c r="B4897" s="2" t="s">
        <v>6</v>
      </c>
      <c r="C4897" s="2" t="s">
        <v>3</v>
      </c>
      <c r="D4897" s="2" t="s">
        <v>526</v>
      </c>
      <c r="E4897" s="3">
        <v>42709</v>
      </c>
      <c r="F4897" s="2" t="s">
        <v>18</v>
      </c>
      <c r="G4897" s="5">
        <v>3</v>
      </c>
      <c r="H4897" s="5">
        <v>53.35</v>
      </c>
      <c r="I4897" s="5">
        <v>160.05000000000001</v>
      </c>
      <c r="J4897" s="5">
        <f t="shared" si="76"/>
        <v>18</v>
      </c>
    </row>
    <row r="4898" spans="1:10" x14ac:dyDescent="0.35">
      <c r="A4898" s="2" t="s">
        <v>21</v>
      </c>
      <c r="B4898" s="2" t="s">
        <v>551</v>
      </c>
      <c r="C4898" s="2" t="s">
        <v>3</v>
      </c>
      <c r="D4898" s="2" t="s">
        <v>90</v>
      </c>
      <c r="E4898" s="3">
        <v>42709</v>
      </c>
      <c r="F4898" s="2" t="s">
        <v>12</v>
      </c>
      <c r="G4898" s="5">
        <v>2</v>
      </c>
      <c r="H4898" s="5">
        <v>16.32</v>
      </c>
      <c r="I4898" s="5">
        <v>32.64</v>
      </c>
      <c r="J4898" s="5">
        <f t="shared" si="76"/>
        <v>6</v>
      </c>
    </row>
    <row r="4899" spans="1:10" x14ac:dyDescent="0.35">
      <c r="A4899" s="2" t="s">
        <v>2</v>
      </c>
      <c r="B4899" s="2" t="s">
        <v>6</v>
      </c>
      <c r="C4899" s="2" t="s">
        <v>3</v>
      </c>
      <c r="D4899" s="2" t="s">
        <v>463</v>
      </c>
      <c r="E4899" s="3">
        <v>42709</v>
      </c>
      <c r="F4899" s="2" t="s">
        <v>5</v>
      </c>
      <c r="G4899" s="5">
        <v>6</v>
      </c>
      <c r="H4899" s="5">
        <v>12.42</v>
      </c>
      <c r="I4899" s="5">
        <v>74.52</v>
      </c>
      <c r="J4899" s="5">
        <f t="shared" si="76"/>
        <v>12</v>
      </c>
    </row>
    <row r="4900" spans="1:10" x14ac:dyDescent="0.35">
      <c r="A4900" s="2" t="s">
        <v>21</v>
      </c>
      <c r="B4900" s="2" t="s">
        <v>551</v>
      </c>
      <c r="C4900" s="2" t="s">
        <v>3</v>
      </c>
      <c r="D4900" s="2" t="s">
        <v>275</v>
      </c>
      <c r="E4900" s="3">
        <v>42709</v>
      </c>
      <c r="F4900" s="2" t="s">
        <v>18</v>
      </c>
      <c r="G4900" s="5">
        <v>2</v>
      </c>
      <c r="H4900" s="5">
        <v>53.35</v>
      </c>
      <c r="I4900" s="5">
        <v>106.7</v>
      </c>
      <c r="J4900" s="5">
        <f t="shared" si="76"/>
        <v>12</v>
      </c>
    </row>
    <row r="4901" spans="1:10" x14ac:dyDescent="0.35">
      <c r="A4901" s="2" t="s">
        <v>2</v>
      </c>
      <c r="B4901" s="2" t="s">
        <v>6</v>
      </c>
      <c r="C4901" s="2" t="s">
        <v>3</v>
      </c>
      <c r="D4901" s="2" t="s">
        <v>165</v>
      </c>
      <c r="E4901" s="3">
        <v>42709</v>
      </c>
      <c r="F4901" s="2" t="s">
        <v>15</v>
      </c>
      <c r="G4901" s="5">
        <v>5</v>
      </c>
      <c r="H4901" s="5">
        <v>17.829999999999998</v>
      </c>
      <c r="I4901" s="5">
        <v>89.149999999999991</v>
      </c>
      <c r="J4901" s="5">
        <f t="shared" si="76"/>
        <v>17.5</v>
      </c>
    </row>
    <row r="4902" spans="1:10" x14ac:dyDescent="0.35">
      <c r="A4902" s="2" t="s">
        <v>16</v>
      </c>
      <c r="B4902" s="2" t="s">
        <v>43</v>
      </c>
      <c r="C4902" s="2" t="s">
        <v>10</v>
      </c>
      <c r="D4902" s="2" t="s">
        <v>177</v>
      </c>
      <c r="E4902" s="3">
        <v>42709</v>
      </c>
      <c r="F4902" s="2" t="s">
        <v>5</v>
      </c>
      <c r="G4902" s="5">
        <v>10</v>
      </c>
      <c r="H4902" s="5">
        <v>12.42</v>
      </c>
      <c r="I4902" s="5">
        <v>124.2</v>
      </c>
      <c r="J4902" s="5">
        <f t="shared" si="76"/>
        <v>20</v>
      </c>
    </row>
    <row r="4903" spans="1:10" x14ac:dyDescent="0.35">
      <c r="A4903" s="2" t="s">
        <v>8</v>
      </c>
      <c r="B4903" s="2" t="s">
        <v>9</v>
      </c>
      <c r="C4903" s="2" t="s">
        <v>10</v>
      </c>
      <c r="D4903" s="2" t="s">
        <v>359</v>
      </c>
      <c r="E4903" s="3">
        <v>42710</v>
      </c>
      <c r="F4903" s="2" t="s">
        <v>15</v>
      </c>
      <c r="G4903" s="5">
        <v>1</v>
      </c>
      <c r="H4903" s="5">
        <v>17.829999999999998</v>
      </c>
      <c r="I4903" s="5">
        <v>17.829999999999998</v>
      </c>
      <c r="J4903" s="5">
        <f t="shared" si="76"/>
        <v>3.5</v>
      </c>
    </row>
    <row r="4904" spans="1:10" x14ac:dyDescent="0.35">
      <c r="A4904" s="2" t="s">
        <v>37</v>
      </c>
      <c r="B4904" s="2" t="s">
        <v>551</v>
      </c>
      <c r="C4904" s="2" t="s">
        <v>3</v>
      </c>
      <c r="D4904" s="2" t="s">
        <v>162</v>
      </c>
      <c r="E4904" s="3">
        <v>42710</v>
      </c>
      <c r="F4904" s="2" t="s">
        <v>5</v>
      </c>
      <c r="G4904" s="5">
        <v>2</v>
      </c>
      <c r="H4904" s="5">
        <v>12.42</v>
      </c>
      <c r="I4904" s="5">
        <v>24.84</v>
      </c>
      <c r="J4904" s="5">
        <f t="shared" si="76"/>
        <v>4</v>
      </c>
    </row>
    <row r="4905" spans="1:10" x14ac:dyDescent="0.35">
      <c r="A4905" s="2" t="s">
        <v>16</v>
      </c>
      <c r="B4905" s="2" t="s">
        <v>25</v>
      </c>
      <c r="C4905" s="2" t="s">
        <v>10</v>
      </c>
      <c r="D4905" s="2" t="s">
        <v>505</v>
      </c>
      <c r="E4905" s="3">
        <v>42710</v>
      </c>
      <c r="F4905" s="2" t="s">
        <v>12</v>
      </c>
      <c r="G4905" s="5">
        <v>10</v>
      </c>
      <c r="H4905" s="5">
        <v>16.32</v>
      </c>
      <c r="I4905" s="5">
        <v>163.19999999999999</v>
      </c>
      <c r="J4905" s="5">
        <f t="shared" si="76"/>
        <v>30</v>
      </c>
    </row>
    <row r="4906" spans="1:10" x14ac:dyDescent="0.35">
      <c r="A4906" s="2" t="s">
        <v>16</v>
      </c>
      <c r="B4906" s="2" t="s">
        <v>9</v>
      </c>
      <c r="C4906" s="2" t="s">
        <v>10</v>
      </c>
      <c r="D4906" s="2" t="s">
        <v>140</v>
      </c>
      <c r="E4906" s="3">
        <v>42710</v>
      </c>
      <c r="F4906" s="2" t="s">
        <v>18</v>
      </c>
      <c r="G4906" s="5">
        <v>6</v>
      </c>
      <c r="H4906" s="5">
        <v>53.35</v>
      </c>
      <c r="I4906" s="5">
        <v>320.10000000000002</v>
      </c>
      <c r="J4906" s="5">
        <f t="shared" si="76"/>
        <v>36</v>
      </c>
    </row>
    <row r="4907" spans="1:10" x14ac:dyDescent="0.35">
      <c r="A4907" s="2" t="s">
        <v>8</v>
      </c>
      <c r="B4907" s="2" t="s">
        <v>43</v>
      </c>
      <c r="C4907" s="2" t="s">
        <v>10</v>
      </c>
      <c r="D4907" s="2" t="s">
        <v>108</v>
      </c>
      <c r="E4907" s="3">
        <v>42710</v>
      </c>
      <c r="F4907" s="2" t="s">
        <v>5</v>
      </c>
      <c r="G4907" s="5">
        <v>10</v>
      </c>
      <c r="H4907" s="5">
        <v>12.42</v>
      </c>
      <c r="I4907" s="5">
        <v>124.2</v>
      </c>
      <c r="J4907" s="5">
        <f t="shared" si="76"/>
        <v>20</v>
      </c>
    </row>
    <row r="4908" spans="1:10" x14ac:dyDescent="0.35">
      <c r="A4908" s="2" t="s">
        <v>16</v>
      </c>
      <c r="B4908" s="2" t="s">
        <v>9</v>
      </c>
      <c r="C4908" s="2" t="s">
        <v>10</v>
      </c>
      <c r="D4908" s="2" t="s">
        <v>450</v>
      </c>
      <c r="E4908" s="3">
        <v>42710</v>
      </c>
      <c r="F4908" s="2" t="s">
        <v>18</v>
      </c>
      <c r="G4908" s="5">
        <v>9</v>
      </c>
      <c r="H4908" s="5">
        <v>53.35</v>
      </c>
      <c r="I4908" s="5">
        <v>480.15000000000003</v>
      </c>
      <c r="J4908" s="5">
        <f t="shared" si="76"/>
        <v>54</v>
      </c>
    </row>
    <row r="4909" spans="1:10" x14ac:dyDescent="0.35">
      <c r="A4909" s="2" t="s">
        <v>8</v>
      </c>
      <c r="B4909" s="2" t="s">
        <v>43</v>
      </c>
      <c r="C4909" s="2" t="s">
        <v>10</v>
      </c>
      <c r="D4909" s="2" t="s">
        <v>455</v>
      </c>
      <c r="E4909" s="3">
        <v>42710</v>
      </c>
      <c r="F4909" s="2" t="s">
        <v>5</v>
      </c>
      <c r="G4909" s="5">
        <v>9</v>
      </c>
      <c r="H4909" s="5">
        <v>12.42</v>
      </c>
      <c r="I4909" s="5">
        <v>111.78</v>
      </c>
      <c r="J4909" s="5">
        <f t="shared" si="76"/>
        <v>18</v>
      </c>
    </row>
    <row r="4910" spans="1:10" x14ac:dyDescent="0.35">
      <c r="A4910" s="2" t="s">
        <v>2</v>
      </c>
      <c r="B4910" s="2" t="s">
        <v>6</v>
      </c>
      <c r="C4910" s="2" t="s">
        <v>3</v>
      </c>
      <c r="D4910" s="2" t="s">
        <v>51</v>
      </c>
      <c r="E4910" s="3">
        <v>42710</v>
      </c>
      <c r="F4910" s="2" t="s">
        <v>18</v>
      </c>
      <c r="G4910" s="5">
        <v>2</v>
      </c>
      <c r="H4910" s="5">
        <v>53.35</v>
      </c>
      <c r="I4910" s="5">
        <v>106.7</v>
      </c>
      <c r="J4910" s="5">
        <f t="shared" si="76"/>
        <v>12</v>
      </c>
    </row>
    <row r="4911" spans="1:10" x14ac:dyDescent="0.35">
      <c r="A4911" s="2" t="s">
        <v>21</v>
      </c>
      <c r="B4911" s="2" t="s">
        <v>549</v>
      </c>
      <c r="C4911" s="2" t="s">
        <v>3</v>
      </c>
      <c r="D4911" s="2" t="s">
        <v>119</v>
      </c>
      <c r="E4911" s="3">
        <v>42710</v>
      </c>
      <c r="F4911" s="2" t="s">
        <v>5</v>
      </c>
      <c r="G4911" s="5">
        <v>7</v>
      </c>
      <c r="H4911" s="5">
        <v>12.42</v>
      </c>
      <c r="I4911" s="5">
        <v>86.94</v>
      </c>
      <c r="J4911" s="5">
        <f t="shared" si="76"/>
        <v>14</v>
      </c>
    </row>
    <row r="4912" spans="1:10" x14ac:dyDescent="0.35">
      <c r="A4912" s="2" t="s">
        <v>2</v>
      </c>
      <c r="B4912" s="2" t="s">
        <v>551</v>
      </c>
      <c r="C4912" s="2" t="s">
        <v>3</v>
      </c>
      <c r="D4912" s="2" t="s">
        <v>255</v>
      </c>
      <c r="E4912" s="3">
        <v>42710</v>
      </c>
      <c r="F4912" s="2" t="s">
        <v>18</v>
      </c>
      <c r="G4912" s="5">
        <v>7</v>
      </c>
      <c r="H4912" s="5">
        <v>53.35</v>
      </c>
      <c r="I4912" s="5">
        <v>373.45</v>
      </c>
      <c r="J4912" s="5">
        <f t="shared" si="76"/>
        <v>42</v>
      </c>
    </row>
    <row r="4913" spans="1:10" x14ac:dyDescent="0.35">
      <c r="A4913" s="2" t="s">
        <v>16</v>
      </c>
      <c r="B4913" s="2" t="s">
        <v>9</v>
      </c>
      <c r="C4913" s="2" t="s">
        <v>10</v>
      </c>
      <c r="D4913" s="2" t="s">
        <v>330</v>
      </c>
      <c r="E4913" s="3">
        <v>42710</v>
      </c>
      <c r="F4913" s="2" t="s">
        <v>15</v>
      </c>
      <c r="G4913" s="5">
        <v>1</v>
      </c>
      <c r="H4913" s="5">
        <v>17.829999999999998</v>
      </c>
      <c r="I4913" s="5">
        <v>17.829999999999998</v>
      </c>
      <c r="J4913" s="5">
        <f t="shared" si="76"/>
        <v>3.5</v>
      </c>
    </row>
    <row r="4914" spans="1:10" x14ac:dyDescent="0.35">
      <c r="A4914" s="2" t="s">
        <v>37</v>
      </c>
      <c r="B4914" s="2" t="s">
        <v>550</v>
      </c>
      <c r="C4914" s="2" t="s">
        <v>3</v>
      </c>
      <c r="D4914" s="2" t="s">
        <v>224</v>
      </c>
      <c r="E4914" s="3">
        <v>42710</v>
      </c>
      <c r="F4914" s="2" t="s">
        <v>15</v>
      </c>
      <c r="G4914" s="5">
        <v>10</v>
      </c>
      <c r="H4914" s="5">
        <v>17.829999999999998</v>
      </c>
      <c r="I4914" s="5">
        <v>178.29999999999998</v>
      </c>
      <c r="J4914" s="5">
        <f t="shared" si="76"/>
        <v>35</v>
      </c>
    </row>
    <row r="4915" spans="1:10" x14ac:dyDescent="0.35">
      <c r="A4915" s="2" t="s">
        <v>8</v>
      </c>
      <c r="B4915" s="2" t="s">
        <v>9</v>
      </c>
      <c r="C4915" s="2" t="s">
        <v>10</v>
      </c>
      <c r="D4915" s="2" t="s">
        <v>148</v>
      </c>
      <c r="E4915" s="3">
        <v>42710</v>
      </c>
      <c r="F4915" s="2" t="s">
        <v>15</v>
      </c>
      <c r="G4915" s="5">
        <v>5</v>
      </c>
      <c r="H4915" s="5">
        <v>17.829999999999998</v>
      </c>
      <c r="I4915" s="5">
        <v>89.149999999999991</v>
      </c>
      <c r="J4915" s="5">
        <f t="shared" si="76"/>
        <v>17.5</v>
      </c>
    </row>
    <row r="4916" spans="1:10" x14ac:dyDescent="0.35">
      <c r="A4916" s="2" t="s">
        <v>2</v>
      </c>
      <c r="B4916" s="2" t="s">
        <v>6</v>
      </c>
      <c r="C4916" s="2" t="s">
        <v>3</v>
      </c>
      <c r="D4916" s="2" t="s">
        <v>526</v>
      </c>
      <c r="E4916" s="3">
        <v>42710</v>
      </c>
      <c r="F4916" s="2" t="s">
        <v>5</v>
      </c>
      <c r="G4916" s="5">
        <v>9</v>
      </c>
      <c r="H4916" s="5">
        <v>12.42</v>
      </c>
      <c r="I4916" s="5">
        <v>111.78</v>
      </c>
      <c r="J4916" s="5">
        <f t="shared" si="76"/>
        <v>18</v>
      </c>
    </row>
    <row r="4917" spans="1:10" x14ac:dyDescent="0.35">
      <c r="A4917" s="2" t="s">
        <v>2</v>
      </c>
      <c r="B4917" s="2" t="s">
        <v>549</v>
      </c>
      <c r="C4917" s="2" t="s">
        <v>3</v>
      </c>
      <c r="D4917" s="2" t="s">
        <v>277</v>
      </c>
      <c r="E4917" s="3">
        <v>42710</v>
      </c>
      <c r="F4917" s="2" t="s">
        <v>5</v>
      </c>
      <c r="G4917" s="5">
        <v>5</v>
      </c>
      <c r="H4917" s="5">
        <v>12.42</v>
      </c>
      <c r="I4917" s="5">
        <v>62.1</v>
      </c>
      <c r="J4917" s="5">
        <f t="shared" si="76"/>
        <v>10</v>
      </c>
    </row>
    <row r="4918" spans="1:10" x14ac:dyDescent="0.35">
      <c r="A4918" s="2" t="s">
        <v>2</v>
      </c>
      <c r="B4918" s="2" t="s">
        <v>550</v>
      </c>
      <c r="C4918" s="2" t="s">
        <v>3</v>
      </c>
      <c r="D4918" s="2" t="s">
        <v>394</v>
      </c>
      <c r="E4918" s="3">
        <v>42710</v>
      </c>
      <c r="F4918" s="2" t="s">
        <v>5</v>
      </c>
      <c r="G4918" s="5">
        <v>5</v>
      </c>
      <c r="H4918" s="5">
        <v>12.42</v>
      </c>
      <c r="I4918" s="5">
        <v>62.1</v>
      </c>
      <c r="J4918" s="5">
        <f t="shared" si="76"/>
        <v>10</v>
      </c>
    </row>
    <row r="4919" spans="1:10" x14ac:dyDescent="0.35">
      <c r="A4919" s="2" t="s">
        <v>2</v>
      </c>
      <c r="B4919" s="2" t="s">
        <v>551</v>
      </c>
      <c r="C4919" s="2" t="s">
        <v>3</v>
      </c>
      <c r="D4919" s="2" t="s">
        <v>313</v>
      </c>
      <c r="E4919" s="3">
        <v>42710</v>
      </c>
      <c r="F4919" s="2" t="s">
        <v>18</v>
      </c>
      <c r="G4919" s="5">
        <v>6</v>
      </c>
      <c r="H4919" s="5">
        <v>53.35</v>
      </c>
      <c r="I4919" s="5">
        <v>320.10000000000002</v>
      </c>
      <c r="J4919" s="5">
        <f t="shared" si="76"/>
        <v>36</v>
      </c>
    </row>
    <row r="4920" spans="1:10" x14ac:dyDescent="0.35">
      <c r="A4920" s="2" t="s">
        <v>16</v>
      </c>
      <c r="B4920" s="2" t="s">
        <v>9</v>
      </c>
      <c r="C4920" s="2" t="s">
        <v>10</v>
      </c>
      <c r="D4920" s="2" t="s">
        <v>426</v>
      </c>
      <c r="E4920" s="3">
        <v>42710</v>
      </c>
      <c r="F4920" s="2" t="s">
        <v>5</v>
      </c>
      <c r="G4920" s="5">
        <v>4</v>
      </c>
      <c r="H4920" s="5">
        <v>12.42</v>
      </c>
      <c r="I4920" s="5">
        <v>49.68</v>
      </c>
      <c r="J4920" s="5">
        <f t="shared" si="76"/>
        <v>8</v>
      </c>
    </row>
    <row r="4921" spans="1:10" x14ac:dyDescent="0.35">
      <c r="A4921" s="2" t="s">
        <v>2</v>
      </c>
      <c r="B4921" s="2" t="s">
        <v>551</v>
      </c>
      <c r="C4921" s="2" t="s">
        <v>3</v>
      </c>
      <c r="D4921" s="2" t="s">
        <v>197</v>
      </c>
      <c r="E4921" s="3">
        <v>42710</v>
      </c>
      <c r="F4921" s="2" t="s">
        <v>5</v>
      </c>
      <c r="G4921" s="5">
        <v>7</v>
      </c>
      <c r="H4921" s="5">
        <v>12.42</v>
      </c>
      <c r="I4921" s="5">
        <v>86.94</v>
      </c>
      <c r="J4921" s="5">
        <f t="shared" si="76"/>
        <v>14</v>
      </c>
    </row>
    <row r="4922" spans="1:10" x14ac:dyDescent="0.35">
      <c r="A4922" s="2" t="s">
        <v>37</v>
      </c>
      <c r="B4922" s="2" t="s">
        <v>551</v>
      </c>
      <c r="C4922" s="2" t="s">
        <v>3</v>
      </c>
      <c r="D4922" s="2" t="s">
        <v>422</v>
      </c>
      <c r="E4922" s="3">
        <v>42710</v>
      </c>
      <c r="F4922" s="2" t="s">
        <v>18</v>
      </c>
      <c r="G4922" s="5">
        <v>3</v>
      </c>
      <c r="H4922" s="5">
        <v>53.35</v>
      </c>
      <c r="I4922" s="5">
        <v>160.05000000000001</v>
      </c>
      <c r="J4922" s="5">
        <f t="shared" si="76"/>
        <v>18</v>
      </c>
    </row>
    <row r="4923" spans="1:10" x14ac:dyDescent="0.35">
      <c r="A4923" s="2" t="s">
        <v>8</v>
      </c>
      <c r="B4923" s="2" t="s">
        <v>43</v>
      </c>
      <c r="C4923" s="2" t="s">
        <v>10</v>
      </c>
      <c r="D4923" s="2" t="s">
        <v>321</v>
      </c>
      <c r="E4923" s="3">
        <v>42710</v>
      </c>
      <c r="F4923" s="2" t="s">
        <v>5</v>
      </c>
      <c r="G4923" s="5">
        <v>6</v>
      </c>
      <c r="H4923" s="5">
        <v>12.42</v>
      </c>
      <c r="I4923" s="5">
        <v>74.52</v>
      </c>
      <c r="J4923" s="5">
        <f t="shared" si="76"/>
        <v>12</v>
      </c>
    </row>
    <row r="4924" spans="1:10" x14ac:dyDescent="0.35">
      <c r="A4924" s="2" t="s">
        <v>16</v>
      </c>
      <c r="B4924" s="2" t="s">
        <v>43</v>
      </c>
      <c r="C4924" s="2" t="s">
        <v>10</v>
      </c>
      <c r="D4924" s="2" t="s">
        <v>321</v>
      </c>
      <c r="E4924" s="3">
        <v>42710</v>
      </c>
      <c r="F4924" s="2" t="s">
        <v>5</v>
      </c>
      <c r="G4924" s="5">
        <v>9</v>
      </c>
      <c r="H4924" s="5">
        <v>12.42</v>
      </c>
      <c r="I4924" s="5">
        <v>111.78</v>
      </c>
      <c r="J4924" s="5">
        <f t="shared" si="76"/>
        <v>18</v>
      </c>
    </row>
    <row r="4925" spans="1:10" x14ac:dyDescent="0.35">
      <c r="A4925" s="2" t="s">
        <v>8</v>
      </c>
      <c r="B4925" s="2" t="s">
        <v>25</v>
      </c>
      <c r="C4925" s="2" t="s">
        <v>10</v>
      </c>
      <c r="D4925" s="2" t="s">
        <v>307</v>
      </c>
      <c r="E4925" s="3">
        <v>42710</v>
      </c>
      <c r="F4925" s="2" t="s">
        <v>5</v>
      </c>
      <c r="G4925" s="5">
        <v>4</v>
      </c>
      <c r="H4925" s="5">
        <v>12.42</v>
      </c>
      <c r="I4925" s="5">
        <v>49.68</v>
      </c>
      <c r="J4925" s="5">
        <f t="shared" si="76"/>
        <v>8</v>
      </c>
    </row>
    <row r="4926" spans="1:10" x14ac:dyDescent="0.35">
      <c r="A4926" s="2" t="s">
        <v>2</v>
      </c>
      <c r="B4926" s="2" t="s">
        <v>6</v>
      </c>
      <c r="C4926" s="2" t="s">
        <v>3</v>
      </c>
      <c r="D4926" s="2" t="s">
        <v>489</v>
      </c>
      <c r="E4926" s="3">
        <v>42710</v>
      </c>
      <c r="F4926" s="2" t="s">
        <v>15</v>
      </c>
      <c r="G4926" s="5">
        <v>4</v>
      </c>
      <c r="H4926" s="5">
        <v>17.829999999999998</v>
      </c>
      <c r="I4926" s="5">
        <v>71.319999999999993</v>
      </c>
      <c r="J4926" s="5">
        <f t="shared" si="76"/>
        <v>14</v>
      </c>
    </row>
    <row r="4927" spans="1:10" x14ac:dyDescent="0.35">
      <c r="A4927" s="2" t="s">
        <v>21</v>
      </c>
      <c r="B4927" s="2" t="s">
        <v>551</v>
      </c>
      <c r="C4927" s="2" t="s">
        <v>3</v>
      </c>
      <c r="D4927" s="2" t="s">
        <v>298</v>
      </c>
      <c r="E4927" s="3">
        <v>42710</v>
      </c>
      <c r="F4927" s="2" t="s">
        <v>12</v>
      </c>
      <c r="G4927" s="5">
        <v>6</v>
      </c>
      <c r="H4927" s="5">
        <v>16.32</v>
      </c>
      <c r="I4927" s="5">
        <v>97.92</v>
      </c>
      <c r="J4927" s="5">
        <f t="shared" si="76"/>
        <v>18</v>
      </c>
    </row>
    <row r="4928" spans="1:10" x14ac:dyDescent="0.35">
      <c r="A4928" s="2" t="s">
        <v>8</v>
      </c>
      <c r="B4928" s="2" t="s">
        <v>43</v>
      </c>
      <c r="C4928" s="2" t="s">
        <v>10</v>
      </c>
      <c r="D4928" s="2" t="s">
        <v>105</v>
      </c>
      <c r="E4928" s="3">
        <v>42710</v>
      </c>
      <c r="F4928" s="2" t="s">
        <v>5</v>
      </c>
      <c r="G4928" s="5">
        <v>10</v>
      </c>
      <c r="H4928" s="5">
        <v>12.42</v>
      </c>
      <c r="I4928" s="5">
        <v>124.2</v>
      </c>
      <c r="J4928" s="5">
        <f t="shared" si="76"/>
        <v>20</v>
      </c>
    </row>
    <row r="4929" spans="1:10" x14ac:dyDescent="0.35">
      <c r="A4929" s="2" t="s">
        <v>2</v>
      </c>
      <c r="B4929" s="2" t="s">
        <v>551</v>
      </c>
      <c r="C4929" s="2" t="s">
        <v>3</v>
      </c>
      <c r="D4929" s="2" t="s">
        <v>431</v>
      </c>
      <c r="E4929" s="3">
        <v>42710</v>
      </c>
      <c r="F4929" s="2" t="s">
        <v>18</v>
      </c>
      <c r="G4929" s="5">
        <v>8</v>
      </c>
      <c r="H4929" s="5">
        <v>53.35</v>
      </c>
      <c r="I4929" s="5">
        <v>426.8</v>
      </c>
      <c r="J4929" s="5">
        <f t="shared" si="76"/>
        <v>48</v>
      </c>
    </row>
    <row r="4930" spans="1:10" x14ac:dyDescent="0.35">
      <c r="A4930" s="2" t="s">
        <v>16</v>
      </c>
      <c r="B4930" s="2" t="s">
        <v>25</v>
      </c>
      <c r="C4930" s="2" t="s">
        <v>10</v>
      </c>
      <c r="D4930" s="2" t="s">
        <v>122</v>
      </c>
      <c r="E4930" s="3">
        <v>42710</v>
      </c>
      <c r="F4930" s="2" t="s">
        <v>12</v>
      </c>
      <c r="G4930" s="5">
        <v>1</v>
      </c>
      <c r="H4930" s="5">
        <v>16.32</v>
      </c>
      <c r="I4930" s="5">
        <v>16.32</v>
      </c>
      <c r="J4930" s="5">
        <f t="shared" si="76"/>
        <v>3</v>
      </c>
    </row>
    <row r="4931" spans="1:10" x14ac:dyDescent="0.35">
      <c r="A4931" s="2" t="s">
        <v>2</v>
      </c>
      <c r="B4931" s="2" t="s">
        <v>550</v>
      </c>
      <c r="C4931" s="2" t="s">
        <v>3</v>
      </c>
      <c r="D4931" s="2" t="s">
        <v>13</v>
      </c>
      <c r="E4931" s="3">
        <v>42710</v>
      </c>
      <c r="F4931" s="2" t="s">
        <v>18</v>
      </c>
      <c r="G4931" s="5">
        <v>7</v>
      </c>
      <c r="H4931" s="5">
        <v>53.35</v>
      </c>
      <c r="I4931" s="5">
        <v>373.45</v>
      </c>
      <c r="J4931" s="5">
        <f t="shared" ref="J4931:J4994" si="77">IF(F4931="Junk",G4931*2,IF(F4931="Stuff",G4931*3,IF(F4931="Things",G4931*3.5,G4931*6)))</f>
        <v>42</v>
      </c>
    </row>
    <row r="4932" spans="1:10" x14ac:dyDescent="0.35">
      <c r="A4932" s="2" t="s">
        <v>2</v>
      </c>
      <c r="B4932" s="2" t="s">
        <v>6</v>
      </c>
      <c r="C4932" s="2" t="s">
        <v>3</v>
      </c>
      <c r="D4932" s="2" t="s">
        <v>174</v>
      </c>
      <c r="E4932" s="3">
        <v>42710</v>
      </c>
      <c r="F4932" s="2" t="s">
        <v>5</v>
      </c>
      <c r="G4932" s="5">
        <v>5</v>
      </c>
      <c r="H4932" s="5">
        <v>12.42</v>
      </c>
      <c r="I4932" s="5">
        <v>62.1</v>
      </c>
      <c r="J4932" s="5">
        <f t="shared" si="77"/>
        <v>10</v>
      </c>
    </row>
    <row r="4933" spans="1:10" x14ac:dyDescent="0.35">
      <c r="A4933" s="2" t="s">
        <v>16</v>
      </c>
      <c r="B4933" s="2" t="s">
        <v>9</v>
      </c>
      <c r="C4933" s="2" t="s">
        <v>10</v>
      </c>
      <c r="D4933" s="2" t="s">
        <v>341</v>
      </c>
      <c r="E4933" s="3">
        <v>42710</v>
      </c>
      <c r="F4933" s="2" t="s">
        <v>5</v>
      </c>
      <c r="G4933" s="5">
        <v>9</v>
      </c>
      <c r="H4933" s="5">
        <v>12.42</v>
      </c>
      <c r="I4933" s="5">
        <v>111.78</v>
      </c>
      <c r="J4933" s="5">
        <f t="shared" si="77"/>
        <v>18</v>
      </c>
    </row>
    <row r="4934" spans="1:10" x14ac:dyDescent="0.35">
      <c r="A4934" s="2" t="s">
        <v>2</v>
      </c>
      <c r="B4934" s="2" t="s">
        <v>6</v>
      </c>
      <c r="C4934" s="2" t="s">
        <v>3</v>
      </c>
      <c r="D4934" s="2" t="s">
        <v>245</v>
      </c>
      <c r="E4934" s="3">
        <v>42710</v>
      </c>
      <c r="F4934" s="2" t="s">
        <v>12</v>
      </c>
      <c r="G4934" s="5">
        <v>8</v>
      </c>
      <c r="H4934" s="5">
        <v>16.32</v>
      </c>
      <c r="I4934" s="5">
        <v>130.56</v>
      </c>
      <c r="J4934" s="5">
        <f t="shared" si="77"/>
        <v>24</v>
      </c>
    </row>
    <row r="4935" spans="1:10" x14ac:dyDescent="0.35">
      <c r="A4935" s="2" t="s">
        <v>16</v>
      </c>
      <c r="B4935" s="2" t="s">
        <v>9</v>
      </c>
      <c r="C4935" s="2" t="s">
        <v>10</v>
      </c>
      <c r="D4935" s="2" t="s">
        <v>220</v>
      </c>
      <c r="E4935" s="3">
        <v>42711</v>
      </c>
      <c r="F4935" s="2" t="s">
        <v>15</v>
      </c>
      <c r="G4935" s="5">
        <v>7</v>
      </c>
      <c r="H4935" s="5">
        <v>17.829999999999998</v>
      </c>
      <c r="I4935" s="5">
        <v>124.80999999999999</v>
      </c>
      <c r="J4935" s="5">
        <f t="shared" si="77"/>
        <v>24.5</v>
      </c>
    </row>
    <row r="4936" spans="1:10" x14ac:dyDescent="0.35">
      <c r="A4936" s="2" t="s">
        <v>2</v>
      </c>
      <c r="B4936" s="2" t="s">
        <v>551</v>
      </c>
      <c r="C4936" s="2" t="s">
        <v>3</v>
      </c>
      <c r="D4936" s="2" t="s">
        <v>286</v>
      </c>
      <c r="E4936" s="3">
        <v>42711</v>
      </c>
      <c r="F4936" s="2" t="s">
        <v>5</v>
      </c>
      <c r="G4936" s="5">
        <v>1</v>
      </c>
      <c r="H4936" s="5">
        <v>12.42</v>
      </c>
      <c r="I4936" s="5">
        <v>12.42</v>
      </c>
      <c r="J4936" s="5">
        <f t="shared" si="77"/>
        <v>2</v>
      </c>
    </row>
    <row r="4937" spans="1:10" x14ac:dyDescent="0.35">
      <c r="A4937" s="2" t="s">
        <v>2</v>
      </c>
      <c r="B4937" s="2" t="s">
        <v>6</v>
      </c>
      <c r="C4937" s="2" t="s">
        <v>3</v>
      </c>
      <c r="D4937" s="2" t="s">
        <v>519</v>
      </c>
      <c r="E4937" s="3">
        <v>42711</v>
      </c>
      <c r="F4937" s="2" t="s">
        <v>5</v>
      </c>
      <c r="G4937" s="5">
        <v>2</v>
      </c>
      <c r="H4937" s="5">
        <v>12.42</v>
      </c>
      <c r="I4937" s="5">
        <v>24.84</v>
      </c>
      <c r="J4937" s="5">
        <f t="shared" si="77"/>
        <v>4</v>
      </c>
    </row>
    <row r="4938" spans="1:10" x14ac:dyDescent="0.35">
      <c r="A4938" s="2" t="s">
        <v>16</v>
      </c>
      <c r="B4938" s="2" t="s">
        <v>112</v>
      </c>
      <c r="C4938" s="2" t="s">
        <v>10</v>
      </c>
      <c r="D4938" s="2" t="s">
        <v>113</v>
      </c>
      <c r="E4938" s="3">
        <v>42711</v>
      </c>
      <c r="F4938" s="2" t="s">
        <v>5</v>
      </c>
      <c r="G4938" s="5">
        <v>8</v>
      </c>
      <c r="H4938" s="5">
        <v>12.42</v>
      </c>
      <c r="I4938" s="5">
        <v>99.36</v>
      </c>
      <c r="J4938" s="5">
        <f t="shared" si="77"/>
        <v>16</v>
      </c>
    </row>
    <row r="4939" spans="1:10" x14ac:dyDescent="0.35">
      <c r="A4939" s="2" t="s">
        <v>16</v>
      </c>
      <c r="B4939" s="2" t="s">
        <v>9</v>
      </c>
      <c r="C4939" s="2" t="s">
        <v>10</v>
      </c>
      <c r="D4939" s="2" t="s">
        <v>201</v>
      </c>
      <c r="E4939" s="3">
        <v>42711</v>
      </c>
      <c r="F4939" s="2" t="s">
        <v>12</v>
      </c>
      <c r="G4939" s="5">
        <v>3</v>
      </c>
      <c r="H4939" s="5">
        <v>16.32</v>
      </c>
      <c r="I4939" s="5">
        <v>48.96</v>
      </c>
      <c r="J4939" s="5">
        <f t="shared" si="77"/>
        <v>9</v>
      </c>
    </row>
    <row r="4940" spans="1:10" x14ac:dyDescent="0.35">
      <c r="A4940" s="2" t="s">
        <v>21</v>
      </c>
      <c r="B4940" s="2" t="s">
        <v>549</v>
      </c>
      <c r="C4940" s="2" t="s">
        <v>3</v>
      </c>
      <c r="D4940" s="2" t="s">
        <v>440</v>
      </c>
      <c r="E4940" s="3">
        <v>42711</v>
      </c>
      <c r="F4940" s="2" t="s">
        <v>15</v>
      </c>
      <c r="G4940" s="5">
        <v>7</v>
      </c>
      <c r="H4940" s="5">
        <v>17.829999999999998</v>
      </c>
      <c r="I4940" s="5">
        <v>124.80999999999999</v>
      </c>
      <c r="J4940" s="5">
        <f t="shared" si="77"/>
        <v>24.5</v>
      </c>
    </row>
    <row r="4941" spans="1:10" x14ac:dyDescent="0.35">
      <c r="A4941" s="2" t="s">
        <v>8</v>
      </c>
      <c r="B4941" s="2" t="s">
        <v>9</v>
      </c>
      <c r="C4941" s="2" t="s">
        <v>10</v>
      </c>
      <c r="D4941" s="2" t="s">
        <v>239</v>
      </c>
      <c r="E4941" s="3">
        <v>42711</v>
      </c>
      <c r="F4941" s="2" t="s">
        <v>5</v>
      </c>
      <c r="G4941" s="5">
        <v>4</v>
      </c>
      <c r="H4941" s="5">
        <v>12.42</v>
      </c>
      <c r="I4941" s="5">
        <v>49.68</v>
      </c>
      <c r="J4941" s="5">
        <f t="shared" si="77"/>
        <v>8</v>
      </c>
    </row>
    <row r="4942" spans="1:10" x14ac:dyDescent="0.35">
      <c r="A4942" s="2" t="s">
        <v>16</v>
      </c>
      <c r="B4942" s="2" t="s">
        <v>9</v>
      </c>
      <c r="C4942" s="2" t="s">
        <v>10</v>
      </c>
      <c r="D4942" s="2" t="s">
        <v>331</v>
      </c>
      <c r="E4942" s="3">
        <v>42711</v>
      </c>
      <c r="F4942" s="2" t="s">
        <v>5</v>
      </c>
      <c r="G4942" s="5">
        <v>4</v>
      </c>
      <c r="H4942" s="5">
        <v>12.42</v>
      </c>
      <c r="I4942" s="5">
        <v>49.68</v>
      </c>
      <c r="J4942" s="5">
        <f t="shared" si="77"/>
        <v>8</v>
      </c>
    </row>
    <row r="4943" spans="1:10" x14ac:dyDescent="0.35">
      <c r="A4943" s="2" t="s">
        <v>2</v>
      </c>
      <c r="B4943" s="2" t="s">
        <v>551</v>
      </c>
      <c r="C4943" s="2" t="s">
        <v>3</v>
      </c>
      <c r="D4943" s="2" t="s">
        <v>78</v>
      </c>
      <c r="E4943" s="3">
        <v>42711</v>
      </c>
      <c r="F4943" s="2" t="s">
        <v>5</v>
      </c>
      <c r="G4943" s="5">
        <v>1</v>
      </c>
      <c r="H4943" s="5">
        <v>12.42</v>
      </c>
      <c r="I4943" s="5">
        <v>12.42</v>
      </c>
      <c r="J4943" s="5">
        <f t="shared" si="77"/>
        <v>2</v>
      </c>
    </row>
    <row r="4944" spans="1:10" x14ac:dyDescent="0.35">
      <c r="A4944" s="2" t="s">
        <v>8</v>
      </c>
      <c r="B4944" s="2" t="s">
        <v>43</v>
      </c>
      <c r="C4944" s="2" t="s">
        <v>10</v>
      </c>
      <c r="D4944" s="2" t="s">
        <v>44</v>
      </c>
      <c r="E4944" s="3">
        <v>42711</v>
      </c>
      <c r="F4944" s="2" t="s">
        <v>5</v>
      </c>
      <c r="G4944" s="5">
        <v>8</v>
      </c>
      <c r="H4944" s="5">
        <v>12.42</v>
      </c>
      <c r="I4944" s="5">
        <v>99.36</v>
      </c>
      <c r="J4944" s="5">
        <f t="shared" si="77"/>
        <v>16</v>
      </c>
    </row>
    <row r="4945" spans="1:10" x14ac:dyDescent="0.35">
      <c r="A4945" s="2" t="s">
        <v>2</v>
      </c>
      <c r="B4945" s="2" t="s">
        <v>6</v>
      </c>
      <c r="C4945" s="2" t="s">
        <v>3</v>
      </c>
      <c r="D4945" s="2" t="s">
        <v>469</v>
      </c>
      <c r="E4945" s="3">
        <v>42711</v>
      </c>
      <c r="F4945" s="2" t="s">
        <v>5</v>
      </c>
      <c r="G4945" s="5">
        <v>8</v>
      </c>
      <c r="H4945" s="5">
        <v>12.42</v>
      </c>
      <c r="I4945" s="5">
        <v>99.36</v>
      </c>
      <c r="J4945" s="5">
        <f t="shared" si="77"/>
        <v>16</v>
      </c>
    </row>
    <row r="4946" spans="1:10" x14ac:dyDescent="0.35">
      <c r="A4946" s="2" t="s">
        <v>2</v>
      </c>
      <c r="B4946" s="2" t="s">
        <v>550</v>
      </c>
      <c r="C4946" s="2" t="s">
        <v>3</v>
      </c>
      <c r="D4946" s="2" t="s">
        <v>370</v>
      </c>
      <c r="E4946" s="3">
        <v>42711</v>
      </c>
      <c r="F4946" s="2" t="s">
        <v>18</v>
      </c>
      <c r="G4946" s="5">
        <v>7</v>
      </c>
      <c r="H4946" s="5">
        <v>53.35</v>
      </c>
      <c r="I4946" s="5">
        <v>373.45</v>
      </c>
      <c r="J4946" s="5">
        <f t="shared" si="77"/>
        <v>42</v>
      </c>
    </row>
    <row r="4947" spans="1:10" x14ac:dyDescent="0.35">
      <c r="A4947" s="2" t="s">
        <v>16</v>
      </c>
      <c r="B4947" s="2" t="s">
        <v>25</v>
      </c>
      <c r="C4947" s="2" t="s">
        <v>10</v>
      </c>
      <c r="D4947" s="2" t="s">
        <v>293</v>
      </c>
      <c r="E4947" s="3">
        <v>42711</v>
      </c>
      <c r="F4947" s="2" t="s">
        <v>18</v>
      </c>
      <c r="G4947" s="5">
        <v>3</v>
      </c>
      <c r="H4947" s="5">
        <v>53.35</v>
      </c>
      <c r="I4947" s="5">
        <v>160.05000000000001</v>
      </c>
      <c r="J4947" s="5">
        <f t="shared" si="77"/>
        <v>18</v>
      </c>
    </row>
    <row r="4948" spans="1:10" x14ac:dyDescent="0.35">
      <c r="A4948" s="2" t="s">
        <v>37</v>
      </c>
      <c r="B4948" s="2" t="s">
        <v>6</v>
      </c>
      <c r="C4948" s="2" t="s">
        <v>3</v>
      </c>
      <c r="D4948" s="2" t="s">
        <v>429</v>
      </c>
      <c r="E4948" s="3">
        <v>42711</v>
      </c>
      <c r="F4948" s="2" t="s">
        <v>15</v>
      </c>
      <c r="G4948" s="5">
        <v>10</v>
      </c>
      <c r="H4948" s="5">
        <v>17.829999999999998</v>
      </c>
      <c r="I4948" s="5">
        <v>178.29999999999998</v>
      </c>
      <c r="J4948" s="5">
        <f t="shared" si="77"/>
        <v>35</v>
      </c>
    </row>
    <row r="4949" spans="1:10" x14ac:dyDescent="0.35">
      <c r="A4949" s="2" t="s">
        <v>2</v>
      </c>
      <c r="B4949" s="2" t="s">
        <v>6</v>
      </c>
      <c r="C4949" s="2" t="s">
        <v>3</v>
      </c>
      <c r="D4949" s="2" t="s">
        <v>82</v>
      </c>
      <c r="E4949" s="3">
        <v>42711</v>
      </c>
      <c r="F4949" s="2" t="s">
        <v>5</v>
      </c>
      <c r="G4949" s="5">
        <v>4</v>
      </c>
      <c r="H4949" s="5">
        <v>12.42</v>
      </c>
      <c r="I4949" s="5">
        <v>49.68</v>
      </c>
      <c r="J4949" s="5">
        <f t="shared" si="77"/>
        <v>8</v>
      </c>
    </row>
    <row r="4950" spans="1:10" x14ac:dyDescent="0.35">
      <c r="A4950" s="2" t="s">
        <v>37</v>
      </c>
      <c r="B4950" s="2" t="s">
        <v>549</v>
      </c>
      <c r="C4950" s="2" t="s">
        <v>3</v>
      </c>
      <c r="D4950" s="2" t="s">
        <v>294</v>
      </c>
      <c r="E4950" s="3">
        <v>42711</v>
      </c>
      <c r="F4950" s="2" t="s">
        <v>18</v>
      </c>
      <c r="G4950" s="5">
        <v>8</v>
      </c>
      <c r="H4950" s="5">
        <v>53.35</v>
      </c>
      <c r="I4950" s="5">
        <v>426.8</v>
      </c>
      <c r="J4950" s="5">
        <f t="shared" si="77"/>
        <v>48</v>
      </c>
    </row>
    <row r="4951" spans="1:10" x14ac:dyDescent="0.35">
      <c r="A4951" s="2" t="s">
        <v>21</v>
      </c>
      <c r="B4951" s="2" t="s">
        <v>550</v>
      </c>
      <c r="C4951" s="2" t="s">
        <v>3</v>
      </c>
      <c r="D4951" s="2" t="s">
        <v>259</v>
      </c>
      <c r="E4951" s="3">
        <v>42711</v>
      </c>
      <c r="F4951" s="2" t="s">
        <v>5</v>
      </c>
      <c r="G4951" s="5">
        <v>2</v>
      </c>
      <c r="H4951" s="5">
        <v>12.42</v>
      </c>
      <c r="I4951" s="5">
        <v>24.84</v>
      </c>
      <c r="J4951" s="5">
        <f t="shared" si="77"/>
        <v>4</v>
      </c>
    </row>
    <row r="4952" spans="1:10" x14ac:dyDescent="0.35">
      <c r="A4952" s="2" t="s">
        <v>2</v>
      </c>
      <c r="B4952" s="2" t="s">
        <v>550</v>
      </c>
      <c r="C4952" s="2" t="s">
        <v>3</v>
      </c>
      <c r="D4952" s="2" t="s">
        <v>504</v>
      </c>
      <c r="E4952" s="3">
        <v>42711</v>
      </c>
      <c r="F4952" s="2" t="s">
        <v>12</v>
      </c>
      <c r="G4952" s="5">
        <v>9</v>
      </c>
      <c r="H4952" s="5">
        <v>16.32</v>
      </c>
      <c r="I4952" s="5">
        <v>146.88</v>
      </c>
      <c r="J4952" s="5">
        <f t="shared" si="77"/>
        <v>27</v>
      </c>
    </row>
    <row r="4953" spans="1:10" x14ac:dyDescent="0.35">
      <c r="A4953" s="2" t="s">
        <v>21</v>
      </c>
      <c r="B4953" s="2" t="s">
        <v>551</v>
      </c>
      <c r="C4953" s="2" t="s">
        <v>3</v>
      </c>
      <c r="D4953" s="2" t="s">
        <v>301</v>
      </c>
      <c r="E4953" s="3">
        <v>42711</v>
      </c>
      <c r="F4953" s="2" t="s">
        <v>18</v>
      </c>
      <c r="G4953" s="5">
        <v>2</v>
      </c>
      <c r="H4953" s="5">
        <v>53.35</v>
      </c>
      <c r="I4953" s="5">
        <v>106.7</v>
      </c>
      <c r="J4953" s="5">
        <f t="shared" si="77"/>
        <v>12</v>
      </c>
    </row>
    <row r="4954" spans="1:10" x14ac:dyDescent="0.35">
      <c r="A4954" s="2" t="s">
        <v>8</v>
      </c>
      <c r="B4954" s="2" t="s">
        <v>9</v>
      </c>
      <c r="C4954" s="2" t="s">
        <v>10</v>
      </c>
      <c r="D4954" s="2" t="s">
        <v>252</v>
      </c>
      <c r="E4954" s="3">
        <v>42711</v>
      </c>
      <c r="F4954" s="2" t="s">
        <v>5</v>
      </c>
      <c r="G4954" s="5">
        <v>10</v>
      </c>
      <c r="H4954" s="5">
        <v>12.42</v>
      </c>
      <c r="I4954" s="5">
        <v>124.2</v>
      </c>
      <c r="J4954" s="5">
        <f t="shared" si="77"/>
        <v>20</v>
      </c>
    </row>
    <row r="4955" spans="1:10" x14ac:dyDescent="0.35">
      <c r="A4955" s="2" t="s">
        <v>2</v>
      </c>
      <c r="B4955" s="2" t="s">
        <v>550</v>
      </c>
      <c r="C4955" s="2" t="s">
        <v>3</v>
      </c>
      <c r="D4955" s="2" t="s">
        <v>348</v>
      </c>
      <c r="E4955" s="3">
        <v>42711</v>
      </c>
      <c r="F4955" s="2" t="s">
        <v>18</v>
      </c>
      <c r="G4955" s="5">
        <v>10</v>
      </c>
      <c r="H4955" s="5">
        <v>53.35</v>
      </c>
      <c r="I4955" s="5">
        <v>533.5</v>
      </c>
      <c r="J4955" s="5">
        <f t="shared" si="77"/>
        <v>60</v>
      </c>
    </row>
    <row r="4956" spans="1:10" x14ac:dyDescent="0.35">
      <c r="A4956" s="2" t="s">
        <v>2</v>
      </c>
      <c r="B4956" s="2" t="s">
        <v>549</v>
      </c>
      <c r="C4956" s="2" t="s">
        <v>3</v>
      </c>
      <c r="D4956" s="2" t="s">
        <v>390</v>
      </c>
      <c r="E4956" s="3">
        <v>42711</v>
      </c>
      <c r="F4956" s="2" t="s">
        <v>5</v>
      </c>
      <c r="G4956" s="5">
        <v>9</v>
      </c>
      <c r="H4956" s="5">
        <v>12.42</v>
      </c>
      <c r="I4956" s="5">
        <v>111.78</v>
      </c>
      <c r="J4956" s="5">
        <f t="shared" si="77"/>
        <v>18</v>
      </c>
    </row>
    <row r="4957" spans="1:10" x14ac:dyDescent="0.35">
      <c r="A4957" s="2" t="s">
        <v>2</v>
      </c>
      <c r="B4957" s="2" t="s">
        <v>6</v>
      </c>
      <c r="C4957" s="2" t="s">
        <v>3</v>
      </c>
      <c r="D4957" s="2" t="s">
        <v>137</v>
      </c>
      <c r="E4957" s="3">
        <v>42711</v>
      </c>
      <c r="F4957" s="2" t="s">
        <v>15</v>
      </c>
      <c r="G4957" s="5">
        <v>2</v>
      </c>
      <c r="H4957" s="5">
        <v>17.829999999999998</v>
      </c>
      <c r="I4957" s="5">
        <v>35.659999999999997</v>
      </c>
      <c r="J4957" s="5">
        <f t="shared" si="77"/>
        <v>7</v>
      </c>
    </row>
    <row r="4958" spans="1:10" x14ac:dyDescent="0.35">
      <c r="A4958" s="2" t="s">
        <v>37</v>
      </c>
      <c r="B4958" s="2" t="s">
        <v>551</v>
      </c>
      <c r="C4958" s="2" t="s">
        <v>3</v>
      </c>
      <c r="D4958" s="2" t="s">
        <v>409</v>
      </c>
      <c r="E4958" s="3">
        <v>42711</v>
      </c>
      <c r="F4958" s="2" t="s">
        <v>18</v>
      </c>
      <c r="G4958" s="5">
        <v>9</v>
      </c>
      <c r="H4958" s="5">
        <v>53.35</v>
      </c>
      <c r="I4958" s="5">
        <v>480.15000000000003</v>
      </c>
      <c r="J4958" s="5">
        <f t="shared" si="77"/>
        <v>54</v>
      </c>
    </row>
    <row r="4959" spans="1:10" x14ac:dyDescent="0.35">
      <c r="A4959" s="2" t="s">
        <v>2</v>
      </c>
      <c r="B4959" s="2" t="s">
        <v>551</v>
      </c>
      <c r="C4959" s="2" t="s">
        <v>3</v>
      </c>
      <c r="D4959" s="2" t="s">
        <v>371</v>
      </c>
      <c r="E4959" s="3">
        <v>42711</v>
      </c>
      <c r="F4959" s="2" t="s">
        <v>5</v>
      </c>
      <c r="G4959" s="5">
        <v>7</v>
      </c>
      <c r="H4959" s="5">
        <v>12.42</v>
      </c>
      <c r="I4959" s="5">
        <v>86.94</v>
      </c>
      <c r="J4959" s="5">
        <f t="shared" si="77"/>
        <v>14</v>
      </c>
    </row>
    <row r="4960" spans="1:10" x14ac:dyDescent="0.35">
      <c r="A4960" s="2" t="s">
        <v>2</v>
      </c>
      <c r="B4960" s="2" t="s">
        <v>6</v>
      </c>
      <c r="C4960" s="2" t="s">
        <v>3</v>
      </c>
      <c r="D4960" s="2" t="s">
        <v>74</v>
      </c>
      <c r="E4960" s="3">
        <v>42712</v>
      </c>
      <c r="F4960" s="2" t="s">
        <v>5</v>
      </c>
      <c r="G4960" s="5">
        <v>4</v>
      </c>
      <c r="H4960" s="5">
        <v>12.42</v>
      </c>
      <c r="I4960" s="5">
        <v>49.68</v>
      </c>
      <c r="J4960" s="5">
        <f t="shared" si="77"/>
        <v>8</v>
      </c>
    </row>
    <row r="4961" spans="1:10" x14ac:dyDescent="0.35">
      <c r="A4961" s="2" t="s">
        <v>16</v>
      </c>
      <c r="B4961" s="2" t="s">
        <v>9</v>
      </c>
      <c r="C4961" s="2" t="s">
        <v>10</v>
      </c>
      <c r="D4961" s="2" t="s">
        <v>515</v>
      </c>
      <c r="E4961" s="3">
        <v>42712</v>
      </c>
      <c r="F4961" s="2" t="s">
        <v>5</v>
      </c>
      <c r="G4961" s="5">
        <v>3</v>
      </c>
      <c r="H4961" s="5">
        <v>12.42</v>
      </c>
      <c r="I4961" s="5">
        <v>37.26</v>
      </c>
      <c r="J4961" s="5">
        <f t="shared" si="77"/>
        <v>6</v>
      </c>
    </row>
    <row r="4962" spans="1:10" x14ac:dyDescent="0.35">
      <c r="A4962" s="2" t="s">
        <v>8</v>
      </c>
      <c r="B4962" s="2" t="s">
        <v>25</v>
      </c>
      <c r="C4962" s="2" t="s">
        <v>10</v>
      </c>
      <c r="D4962" s="2" t="s">
        <v>64</v>
      </c>
      <c r="E4962" s="3">
        <v>42712</v>
      </c>
      <c r="F4962" s="2" t="s">
        <v>5</v>
      </c>
      <c r="G4962" s="5">
        <v>3</v>
      </c>
      <c r="H4962" s="5">
        <v>12.42</v>
      </c>
      <c r="I4962" s="5">
        <v>37.26</v>
      </c>
      <c r="J4962" s="5">
        <f t="shared" si="77"/>
        <v>6</v>
      </c>
    </row>
    <row r="4963" spans="1:10" x14ac:dyDescent="0.35">
      <c r="A4963" s="2" t="s">
        <v>2</v>
      </c>
      <c r="B4963" s="2" t="s">
        <v>551</v>
      </c>
      <c r="C4963" s="2" t="s">
        <v>3</v>
      </c>
      <c r="D4963" s="2" t="s">
        <v>210</v>
      </c>
      <c r="E4963" s="3">
        <v>42712</v>
      </c>
      <c r="F4963" s="2" t="s">
        <v>15</v>
      </c>
      <c r="G4963" s="5">
        <v>9</v>
      </c>
      <c r="H4963" s="5">
        <v>17.829999999999998</v>
      </c>
      <c r="I4963" s="5">
        <v>160.46999999999997</v>
      </c>
      <c r="J4963" s="5">
        <f t="shared" si="77"/>
        <v>31.5</v>
      </c>
    </row>
    <row r="4964" spans="1:10" x14ac:dyDescent="0.35">
      <c r="A4964" s="2" t="s">
        <v>2</v>
      </c>
      <c r="B4964" s="2" t="s">
        <v>6</v>
      </c>
      <c r="C4964" s="2" t="s">
        <v>3</v>
      </c>
      <c r="D4964" s="2" t="s">
        <v>312</v>
      </c>
      <c r="E4964" s="3">
        <v>42712</v>
      </c>
      <c r="F4964" s="2" t="s">
        <v>15</v>
      </c>
      <c r="G4964" s="5">
        <v>10</v>
      </c>
      <c r="H4964" s="5">
        <v>17.829999999999998</v>
      </c>
      <c r="I4964" s="5">
        <v>178.29999999999998</v>
      </c>
      <c r="J4964" s="5">
        <f t="shared" si="77"/>
        <v>35</v>
      </c>
    </row>
    <row r="4965" spans="1:10" x14ac:dyDescent="0.35">
      <c r="A4965" s="2" t="s">
        <v>16</v>
      </c>
      <c r="B4965" s="2" t="s">
        <v>9</v>
      </c>
      <c r="C4965" s="2" t="s">
        <v>10</v>
      </c>
      <c r="D4965" s="2" t="s">
        <v>148</v>
      </c>
      <c r="E4965" s="3">
        <v>42712</v>
      </c>
      <c r="F4965" s="2" t="s">
        <v>15</v>
      </c>
      <c r="G4965" s="5">
        <v>3</v>
      </c>
      <c r="H4965" s="5">
        <v>17.829999999999998</v>
      </c>
      <c r="I4965" s="5">
        <v>53.489999999999995</v>
      </c>
      <c r="J4965" s="5">
        <f t="shared" si="77"/>
        <v>10.5</v>
      </c>
    </row>
    <row r="4966" spans="1:10" x14ac:dyDescent="0.35">
      <c r="A4966" s="2" t="s">
        <v>16</v>
      </c>
      <c r="B4966" s="2" t="s">
        <v>112</v>
      </c>
      <c r="C4966" s="2" t="s">
        <v>10</v>
      </c>
      <c r="D4966" s="2" t="s">
        <v>142</v>
      </c>
      <c r="E4966" s="3">
        <v>42712</v>
      </c>
      <c r="F4966" s="2" t="s">
        <v>12</v>
      </c>
      <c r="G4966" s="5">
        <v>4</v>
      </c>
      <c r="H4966" s="5">
        <v>16.32</v>
      </c>
      <c r="I4966" s="5">
        <v>65.28</v>
      </c>
      <c r="J4966" s="5">
        <f t="shared" si="77"/>
        <v>12</v>
      </c>
    </row>
    <row r="4967" spans="1:10" x14ac:dyDescent="0.35">
      <c r="A4967" s="2" t="s">
        <v>37</v>
      </c>
      <c r="B4967" s="2" t="s">
        <v>6</v>
      </c>
      <c r="C4967" s="2" t="s">
        <v>3</v>
      </c>
      <c r="D4967" s="2" t="s">
        <v>7</v>
      </c>
      <c r="E4967" s="3">
        <v>42712</v>
      </c>
      <c r="F4967" s="2" t="s">
        <v>18</v>
      </c>
      <c r="G4967" s="5">
        <v>6</v>
      </c>
      <c r="H4967" s="5">
        <v>53.35</v>
      </c>
      <c r="I4967" s="5">
        <v>320.10000000000002</v>
      </c>
      <c r="J4967" s="5">
        <f t="shared" si="77"/>
        <v>36</v>
      </c>
    </row>
    <row r="4968" spans="1:10" x14ac:dyDescent="0.35">
      <c r="A4968" s="2" t="s">
        <v>2</v>
      </c>
      <c r="B4968" s="2" t="s">
        <v>551</v>
      </c>
      <c r="C4968" s="2" t="s">
        <v>3</v>
      </c>
      <c r="D4968" s="2" t="s">
        <v>253</v>
      </c>
      <c r="E4968" s="3">
        <v>42712</v>
      </c>
      <c r="F4968" s="2" t="s">
        <v>18</v>
      </c>
      <c r="G4968" s="5">
        <v>8</v>
      </c>
      <c r="H4968" s="5">
        <v>53.35</v>
      </c>
      <c r="I4968" s="5">
        <v>426.8</v>
      </c>
      <c r="J4968" s="5">
        <f t="shared" si="77"/>
        <v>48</v>
      </c>
    </row>
    <row r="4969" spans="1:10" x14ac:dyDescent="0.35">
      <c r="A4969" s="2" t="s">
        <v>16</v>
      </c>
      <c r="B4969" s="2" t="s">
        <v>9</v>
      </c>
      <c r="C4969" s="2" t="s">
        <v>10</v>
      </c>
      <c r="D4969" s="2" t="s">
        <v>136</v>
      </c>
      <c r="E4969" s="3">
        <v>42712</v>
      </c>
      <c r="F4969" s="2" t="s">
        <v>5</v>
      </c>
      <c r="G4969" s="5">
        <v>6</v>
      </c>
      <c r="H4969" s="5">
        <v>12.42</v>
      </c>
      <c r="I4969" s="5">
        <v>74.52</v>
      </c>
      <c r="J4969" s="5">
        <f t="shared" si="77"/>
        <v>12</v>
      </c>
    </row>
    <row r="4970" spans="1:10" x14ac:dyDescent="0.35">
      <c r="A4970" s="2" t="s">
        <v>16</v>
      </c>
      <c r="B4970" s="2" t="s">
        <v>9</v>
      </c>
      <c r="C4970" s="2" t="s">
        <v>10</v>
      </c>
      <c r="D4970" s="2" t="s">
        <v>405</v>
      </c>
      <c r="E4970" s="3">
        <v>42712</v>
      </c>
      <c r="F4970" s="2" t="s">
        <v>12</v>
      </c>
      <c r="G4970" s="5">
        <v>2</v>
      </c>
      <c r="H4970" s="5">
        <v>16.32</v>
      </c>
      <c r="I4970" s="5">
        <v>32.64</v>
      </c>
      <c r="J4970" s="5">
        <f t="shared" si="77"/>
        <v>6</v>
      </c>
    </row>
    <row r="4971" spans="1:10" x14ac:dyDescent="0.35">
      <c r="A4971" s="2" t="s">
        <v>37</v>
      </c>
      <c r="B4971" s="2" t="s">
        <v>549</v>
      </c>
      <c r="C4971" s="2" t="s">
        <v>3</v>
      </c>
      <c r="D4971" s="2" t="s">
        <v>153</v>
      </c>
      <c r="E4971" s="3">
        <v>42712</v>
      </c>
      <c r="F4971" s="2" t="s">
        <v>18</v>
      </c>
      <c r="G4971" s="5">
        <v>7</v>
      </c>
      <c r="H4971" s="5">
        <v>53.35</v>
      </c>
      <c r="I4971" s="5">
        <v>373.45</v>
      </c>
      <c r="J4971" s="5">
        <f t="shared" si="77"/>
        <v>42</v>
      </c>
    </row>
    <row r="4972" spans="1:10" x14ac:dyDescent="0.35">
      <c r="A4972" s="2" t="s">
        <v>16</v>
      </c>
      <c r="B4972" s="2" t="s">
        <v>43</v>
      </c>
      <c r="C4972" s="2" t="s">
        <v>10</v>
      </c>
      <c r="D4972" s="2" t="s">
        <v>321</v>
      </c>
      <c r="E4972" s="3">
        <v>42712</v>
      </c>
      <c r="F4972" s="2" t="s">
        <v>12</v>
      </c>
      <c r="G4972" s="5">
        <v>10</v>
      </c>
      <c r="H4972" s="5">
        <v>16.32</v>
      </c>
      <c r="I4972" s="5">
        <v>163.19999999999999</v>
      </c>
      <c r="J4972" s="5">
        <f t="shared" si="77"/>
        <v>30</v>
      </c>
    </row>
    <row r="4973" spans="1:10" x14ac:dyDescent="0.35">
      <c r="A4973" s="2" t="s">
        <v>16</v>
      </c>
      <c r="B4973" s="2" t="s">
        <v>9</v>
      </c>
      <c r="C4973" s="2" t="s">
        <v>10</v>
      </c>
      <c r="D4973" s="2" t="s">
        <v>414</v>
      </c>
      <c r="E4973" s="3">
        <v>42712</v>
      </c>
      <c r="F4973" s="2" t="s">
        <v>5</v>
      </c>
      <c r="G4973" s="5">
        <v>6</v>
      </c>
      <c r="H4973" s="5">
        <v>12.42</v>
      </c>
      <c r="I4973" s="5">
        <v>74.52</v>
      </c>
      <c r="J4973" s="5">
        <f t="shared" si="77"/>
        <v>12</v>
      </c>
    </row>
    <row r="4974" spans="1:10" x14ac:dyDescent="0.35">
      <c r="A4974" s="2" t="s">
        <v>8</v>
      </c>
      <c r="B4974" s="2" t="s">
        <v>9</v>
      </c>
      <c r="C4974" s="2" t="s">
        <v>10</v>
      </c>
      <c r="D4974" s="2" t="s">
        <v>405</v>
      </c>
      <c r="E4974" s="3">
        <v>42712</v>
      </c>
      <c r="F4974" s="2" t="s">
        <v>18</v>
      </c>
      <c r="G4974" s="5">
        <v>1</v>
      </c>
      <c r="H4974" s="5">
        <v>53.35</v>
      </c>
      <c r="I4974" s="5">
        <v>53.35</v>
      </c>
      <c r="J4974" s="5">
        <f t="shared" si="77"/>
        <v>6</v>
      </c>
    </row>
    <row r="4975" spans="1:10" x14ac:dyDescent="0.35">
      <c r="A4975" s="2" t="s">
        <v>8</v>
      </c>
      <c r="B4975" s="2" t="s">
        <v>25</v>
      </c>
      <c r="C4975" s="2" t="s">
        <v>10</v>
      </c>
      <c r="D4975" s="2" t="s">
        <v>516</v>
      </c>
      <c r="E4975" s="3">
        <v>42712</v>
      </c>
      <c r="F4975" s="2" t="s">
        <v>18</v>
      </c>
      <c r="G4975" s="5">
        <v>9</v>
      </c>
      <c r="H4975" s="5">
        <v>53.35</v>
      </c>
      <c r="I4975" s="5">
        <v>480.15000000000003</v>
      </c>
      <c r="J4975" s="5">
        <f t="shared" si="77"/>
        <v>54</v>
      </c>
    </row>
    <row r="4976" spans="1:10" x14ac:dyDescent="0.35">
      <c r="A4976" s="2" t="s">
        <v>21</v>
      </c>
      <c r="B4976" s="2" t="s">
        <v>551</v>
      </c>
      <c r="C4976" s="2" t="s">
        <v>3</v>
      </c>
      <c r="D4976" s="2" t="s">
        <v>256</v>
      </c>
      <c r="E4976" s="3">
        <v>42712</v>
      </c>
      <c r="F4976" s="2" t="s">
        <v>5</v>
      </c>
      <c r="G4976" s="5">
        <v>8</v>
      </c>
      <c r="H4976" s="5">
        <v>12.42</v>
      </c>
      <c r="I4976" s="5">
        <v>99.36</v>
      </c>
      <c r="J4976" s="5">
        <f t="shared" si="77"/>
        <v>16</v>
      </c>
    </row>
    <row r="4977" spans="1:10" x14ac:dyDescent="0.35">
      <c r="A4977" s="2" t="s">
        <v>2</v>
      </c>
      <c r="B4977" s="2" t="s">
        <v>549</v>
      </c>
      <c r="C4977" s="2" t="s">
        <v>3</v>
      </c>
      <c r="D4977" s="2" t="s">
        <v>153</v>
      </c>
      <c r="E4977" s="3">
        <v>42712</v>
      </c>
      <c r="F4977" s="2" t="s">
        <v>5</v>
      </c>
      <c r="G4977" s="5">
        <v>3</v>
      </c>
      <c r="H4977" s="5">
        <v>12.42</v>
      </c>
      <c r="I4977" s="5">
        <v>37.26</v>
      </c>
      <c r="J4977" s="5">
        <f t="shared" si="77"/>
        <v>6</v>
      </c>
    </row>
    <row r="4978" spans="1:10" x14ac:dyDescent="0.35">
      <c r="A4978" s="2" t="s">
        <v>8</v>
      </c>
      <c r="B4978" s="2" t="s">
        <v>43</v>
      </c>
      <c r="C4978" s="2" t="s">
        <v>10</v>
      </c>
      <c r="D4978" s="2" t="s">
        <v>76</v>
      </c>
      <c r="E4978" s="3">
        <v>42712</v>
      </c>
      <c r="F4978" s="2" t="s">
        <v>18</v>
      </c>
      <c r="G4978" s="5">
        <v>1</v>
      </c>
      <c r="H4978" s="5">
        <v>53.35</v>
      </c>
      <c r="I4978" s="5">
        <v>53.35</v>
      </c>
      <c r="J4978" s="5">
        <f t="shared" si="77"/>
        <v>6</v>
      </c>
    </row>
    <row r="4979" spans="1:10" x14ac:dyDescent="0.35">
      <c r="A4979" s="2" t="s">
        <v>16</v>
      </c>
      <c r="B4979" s="2" t="s">
        <v>9</v>
      </c>
      <c r="C4979" s="2" t="s">
        <v>10</v>
      </c>
      <c r="D4979" s="2" t="s">
        <v>446</v>
      </c>
      <c r="E4979" s="3">
        <v>42712</v>
      </c>
      <c r="F4979" s="2" t="s">
        <v>5</v>
      </c>
      <c r="G4979" s="5">
        <v>10</v>
      </c>
      <c r="H4979" s="5">
        <v>12.42</v>
      </c>
      <c r="I4979" s="5">
        <v>124.2</v>
      </c>
      <c r="J4979" s="5">
        <f t="shared" si="77"/>
        <v>20</v>
      </c>
    </row>
    <row r="4980" spans="1:10" x14ac:dyDescent="0.35">
      <c r="A4980" s="2" t="s">
        <v>2</v>
      </c>
      <c r="B4980" s="2" t="s">
        <v>551</v>
      </c>
      <c r="C4980" s="2" t="s">
        <v>3</v>
      </c>
      <c r="D4980" s="2" t="s">
        <v>155</v>
      </c>
      <c r="E4980" s="3">
        <v>42712</v>
      </c>
      <c r="F4980" s="2" t="s">
        <v>12</v>
      </c>
      <c r="G4980" s="5">
        <v>4</v>
      </c>
      <c r="H4980" s="5">
        <v>16.32</v>
      </c>
      <c r="I4980" s="5">
        <v>65.28</v>
      </c>
      <c r="J4980" s="5">
        <f t="shared" si="77"/>
        <v>12</v>
      </c>
    </row>
    <row r="4981" spans="1:10" x14ac:dyDescent="0.35">
      <c r="A4981" s="2" t="s">
        <v>8</v>
      </c>
      <c r="B4981" s="2" t="s">
        <v>9</v>
      </c>
      <c r="C4981" s="2" t="s">
        <v>10</v>
      </c>
      <c r="D4981" s="2" t="s">
        <v>471</v>
      </c>
      <c r="E4981" s="3">
        <v>42712</v>
      </c>
      <c r="F4981" s="2" t="s">
        <v>15</v>
      </c>
      <c r="G4981" s="5">
        <v>10</v>
      </c>
      <c r="H4981" s="5">
        <v>17.829999999999998</v>
      </c>
      <c r="I4981" s="5">
        <v>178.29999999999998</v>
      </c>
      <c r="J4981" s="5">
        <f t="shared" si="77"/>
        <v>35</v>
      </c>
    </row>
    <row r="4982" spans="1:10" x14ac:dyDescent="0.35">
      <c r="A4982" s="2" t="s">
        <v>2</v>
      </c>
      <c r="B4982" s="2" t="s">
        <v>551</v>
      </c>
      <c r="C4982" s="2" t="s">
        <v>3</v>
      </c>
      <c r="D4982" s="2" t="s">
        <v>219</v>
      </c>
      <c r="E4982" s="3">
        <v>42712</v>
      </c>
      <c r="F4982" s="2" t="s">
        <v>18</v>
      </c>
      <c r="G4982" s="5">
        <v>7</v>
      </c>
      <c r="H4982" s="5">
        <v>53.35</v>
      </c>
      <c r="I4982" s="5">
        <v>373.45</v>
      </c>
      <c r="J4982" s="5">
        <f t="shared" si="77"/>
        <v>42</v>
      </c>
    </row>
    <row r="4983" spans="1:10" x14ac:dyDescent="0.35">
      <c r="A4983" s="2" t="s">
        <v>8</v>
      </c>
      <c r="B4983" s="2" t="s">
        <v>9</v>
      </c>
      <c r="C4983" s="2" t="s">
        <v>10</v>
      </c>
      <c r="D4983" s="2" t="s">
        <v>50</v>
      </c>
      <c r="E4983" s="3">
        <v>42712</v>
      </c>
      <c r="F4983" s="2" t="s">
        <v>15</v>
      </c>
      <c r="G4983" s="5">
        <v>10</v>
      </c>
      <c r="H4983" s="5">
        <v>17.829999999999998</v>
      </c>
      <c r="I4983" s="5">
        <v>178.29999999999998</v>
      </c>
      <c r="J4983" s="5">
        <f t="shared" si="77"/>
        <v>35</v>
      </c>
    </row>
    <row r="4984" spans="1:10" x14ac:dyDescent="0.35">
      <c r="A4984" s="2" t="s">
        <v>16</v>
      </c>
      <c r="B4984" s="2" t="s">
        <v>9</v>
      </c>
      <c r="C4984" s="2" t="s">
        <v>10</v>
      </c>
      <c r="D4984" s="2" t="s">
        <v>143</v>
      </c>
      <c r="E4984" s="3">
        <v>42712</v>
      </c>
      <c r="F4984" s="2" t="s">
        <v>15</v>
      </c>
      <c r="G4984" s="5">
        <v>10</v>
      </c>
      <c r="H4984" s="5">
        <v>17.829999999999998</v>
      </c>
      <c r="I4984" s="5">
        <v>178.29999999999998</v>
      </c>
      <c r="J4984" s="5">
        <f t="shared" si="77"/>
        <v>35</v>
      </c>
    </row>
    <row r="4985" spans="1:10" x14ac:dyDescent="0.35">
      <c r="A4985" s="2" t="s">
        <v>2</v>
      </c>
      <c r="B4985" s="2" t="s">
        <v>550</v>
      </c>
      <c r="C4985" s="2" t="s">
        <v>3</v>
      </c>
      <c r="D4985" s="2" t="s">
        <v>394</v>
      </c>
      <c r="E4985" s="3">
        <v>42712</v>
      </c>
      <c r="F4985" s="2" t="s">
        <v>12</v>
      </c>
      <c r="G4985" s="5">
        <v>4</v>
      </c>
      <c r="H4985" s="5">
        <v>16.32</v>
      </c>
      <c r="I4985" s="5">
        <v>65.28</v>
      </c>
      <c r="J4985" s="5">
        <f t="shared" si="77"/>
        <v>12</v>
      </c>
    </row>
    <row r="4986" spans="1:10" x14ac:dyDescent="0.35">
      <c r="A4986" s="2" t="s">
        <v>21</v>
      </c>
      <c r="B4986" s="2" t="s">
        <v>6</v>
      </c>
      <c r="C4986" s="2" t="s">
        <v>3</v>
      </c>
      <c r="D4986" s="2" t="s">
        <v>484</v>
      </c>
      <c r="E4986" s="3">
        <v>42712</v>
      </c>
      <c r="F4986" s="2" t="s">
        <v>12</v>
      </c>
      <c r="G4986" s="5">
        <v>4</v>
      </c>
      <c r="H4986" s="5">
        <v>16.32</v>
      </c>
      <c r="I4986" s="5">
        <v>65.28</v>
      </c>
      <c r="J4986" s="5">
        <f t="shared" si="77"/>
        <v>12</v>
      </c>
    </row>
    <row r="4987" spans="1:10" x14ac:dyDescent="0.35">
      <c r="A4987" s="2" t="s">
        <v>21</v>
      </c>
      <c r="B4987" s="2" t="s">
        <v>6</v>
      </c>
      <c r="C4987" s="2" t="s">
        <v>3</v>
      </c>
      <c r="D4987" s="2" t="s">
        <v>235</v>
      </c>
      <c r="E4987" s="3">
        <v>42712</v>
      </c>
      <c r="F4987" s="2" t="s">
        <v>15</v>
      </c>
      <c r="G4987" s="5">
        <v>7</v>
      </c>
      <c r="H4987" s="5">
        <v>17.829999999999998</v>
      </c>
      <c r="I4987" s="5">
        <v>124.80999999999999</v>
      </c>
      <c r="J4987" s="5">
        <f t="shared" si="77"/>
        <v>24.5</v>
      </c>
    </row>
    <row r="4988" spans="1:10" x14ac:dyDescent="0.35">
      <c r="A4988" s="2" t="s">
        <v>8</v>
      </c>
      <c r="B4988" s="2" t="s">
        <v>9</v>
      </c>
      <c r="C4988" s="2" t="s">
        <v>10</v>
      </c>
      <c r="D4988" s="2" t="s">
        <v>101</v>
      </c>
      <c r="E4988" s="3">
        <v>42712</v>
      </c>
      <c r="F4988" s="2" t="s">
        <v>5</v>
      </c>
      <c r="G4988" s="5">
        <v>8</v>
      </c>
      <c r="H4988" s="5">
        <v>12.42</v>
      </c>
      <c r="I4988" s="5">
        <v>99.36</v>
      </c>
      <c r="J4988" s="5">
        <f t="shared" si="77"/>
        <v>16</v>
      </c>
    </row>
    <row r="4989" spans="1:10" x14ac:dyDescent="0.35">
      <c r="A4989" s="2" t="s">
        <v>8</v>
      </c>
      <c r="B4989" s="2" t="s">
        <v>25</v>
      </c>
      <c r="C4989" s="2" t="s">
        <v>10</v>
      </c>
      <c r="D4989" s="2" t="s">
        <v>386</v>
      </c>
      <c r="E4989" s="3">
        <v>42712</v>
      </c>
      <c r="F4989" s="2" t="s">
        <v>15</v>
      </c>
      <c r="G4989" s="5">
        <v>5</v>
      </c>
      <c r="H4989" s="5">
        <v>17.829999999999998</v>
      </c>
      <c r="I4989" s="5">
        <v>89.149999999999991</v>
      </c>
      <c r="J4989" s="5">
        <f t="shared" si="77"/>
        <v>17.5</v>
      </c>
    </row>
    <row r="4990" spans="1:10" x14ac:dyDescent="0.35">
      <c r="A4990" s="2" t="s">
        <v>21</v>
      </c>
      <c r="B4990" s="2" t="s">
        <v>550</v>
      </c>
      <c r="C4990" s="2" t="s">
        <v>3</v>
      </c>
      <c r="D4990" s="2" t="s">
        <v>396</v>
      </c>
      <c r="E4990" s="3">
        <v>42712</v>
      </c>
      <c r="F4990" s="2" t="s">
        <v>15</v>
      </c>
      <c r="G4990" s="5">
        <v>8</v>
      </c>
      <c r="H4990" s="5">
        <v>17.829999999999998</v>
      </c>
      <c r="I4990" s="5">
        <v>142.63999999999999</v>
      </c>
      <c r="J4990" s="5">
        <f t="shared" si="77"/>
        <v>28</v>
      </c>
    </row>
    <row r="4991" spans="1:10" x14ac:dyDescent="0.35">
      <c r="A4991" s="2" t="s">
        <v>37</v>
      </c>
      <c r="B4991" s="2" t="s">
        <v>551</v>
      </c>
      <c r="C4991" s="2" t="s">
        <v>3</v>
      </c>
      <c r="D4991" s="2" t="s">
        <v>313</v>
      </c>
      <c r="E4991" s="3">
        <v>42712</v>
      </c>
      <c r="F4991" s="2" t="s">
        <v>12</v>
      </c>
      <c r="G4991" s="5">
        <v>8</v>
      </c>
      <c r="H4991" s="5">
        <v>16.32</v>
      </c>
      <c r="I4991" s="5">
        <v>130.56</v>
      </c>
      <c r="J4991" s="5">
        <f t="shared" si="77"/>
        <v>24</v>
      </c>
    </row>
    <row r="4992" spans="1:10" x14ac:dyDescent="0.35">
      <c r="A4992" s="2" t="s">
        <v>21</v>
      </c>
      <c r="B4992" s="2" t="s">
        <v>6</v>
      </c>
      <c r="C4992" s="2" t="s">
        <v>3</v>
      </c>
      <c r="D4992" s="2" t="s">
        <v>542</v>
      </c>
      <c r="E4992" s="3">
        <v>42712</v>
      </c>
      <c r="F4992" s="2" t="s">
        <v>12</v>
      </c>
      <c r="G4992" s="5">
        <v>7</v>
      </c>
      <c r="H4992" s="5">
        <v>16.32</v>
      </c>
      <c r="I4992" s="5">
        <v>114.24000000000001</v>
      </c>
      <c r="J4992" s="5">
        <f t="shared" si="77"/>
        <v>21</v>
      </c>
    </row>
    <row r="4993" spans="1:10" x14ac:dyDescent="0.35">
      <c r="A4993" s="2" t="s">
        <v>16</v>
      </c>
      <c r="B4993" s="2" t="s">
        <v>43</v>
      </c>
      <c r="C4993" s="2" t="s">
        <v>10</v>
      </c>
      <c r="D4993" s="2" t="s">
        <v>192</v>
      </c>
      <c r="E4993" s="3">
        <v>42713</v>
      </c>
      <c r="F4993" s="2" t="s">
        <v>15</v>
      </c>
      <c r="G4993" s="5">
        <v>5</v>
      </c>
      <c r="H4993" s="5">
        <v>17.829999999999998</v>
      </c>
      <c r="I4993" s="5">
        <v>89.149999999999991</v>
      </c>
      <c r="J4993" s="5">
        <f t="shared" si="77"/>
        <v>17.5</v>
      </c>
    </row>
    <row r="4994" spans="1:10" x14ac:dyDescent="0.35">
      <c r="A4994" s="2" t="s">
        <v>2</v>
      </c>
      <c r="B4994" s="2" t="s">
        <v>551</v>
      </c>
      <c r="C4994" s="2" t="s">
        <v>3</v>
      </c>
      <c r="D4994" s="2" t="s">
        <v>139</v>
      </c>
      <c r="E4994" s="3">
        <v>42713</v>
      </c>
      <c r="F4994" s="2" t="s">
        <v>15</v>
      </c>
      <c r="G4994" s="5">
        <v>3</v>
      </c>
      <c r="H4994" s="5">
        <v>17.829999999999998</v>
      </c>
      <c r="I4994" s="5">
        <v>53.489999999999995</v>
      </c>
      <c r="J4994" s="5">
        <f t="shared" si="77"/>
        <v>10.5</v>
      </c>
    </row>
    <row r="4995" spans="1:10" x14ac:dyDescent="0.35">
      <c r="A4995" s="2" t="s">
        <v>2</v>
      </c>
      <c r="B4995" s="2" t="s">
        <v>6</v>
      </c>
      <c r="C4995" s="2" t="s">
        <v>3</v>
      </c>
      <c r="D4995" s="2" t="s">
        <v>280</v>
      </c>
      <c r="E4995" s="3">
        <v>42713</v>
      </c>
      <c r="F4995" s="2" t="s">
        <v>12</v>
      </c>
      <c r="G4995" s="5">
        <v>2</v>
      </c>
      <c r="H4995" s="5">
        <v>16.32</v>
      </c>
      <c r="I4995" s="5">
        <v>32.64</v>
      </c>
      <c r="J4995" s="5">
        <f t="shared" ref="J4995:J5058" si="78">IF(F4995="Junk",G4995*2,IF(F4995="Stuff",G4995*3,IF(F4995="Things",G4995*3.5,G4995*6)))</f>
        <v>6</v>
      </c>
    </row>
    <row r="4996" spans="1:10" x14ac:dyDescent="0.35">
      <c r="A4996" s="2" t="s">
        <v>2</v>
      </c>
      <c r="B4996" s="2" t="s">
        <v>6</v>
      </c>
      <c r="C4996" s="2" t="s">
        <v>3</v>
      </c>
      <c r="D4996" s="2" t="s">
        <v>402</v>
      </c>
      <c r="E4996" s="3">
        <v>42713</v>
      </c>
      <c r="F4996" s="2" t="s">
        <v>18</v>
      </c>
      <c r="G4996" s="5">
        <v>1</v>
      </c>
      <c r="H4996" s="5">
        <v>53.35</v>
      </c>
      <c r="I4996" s="5">
        <v>53.35</v>
      </c>
      <c r="J4996" s="5">
        <f t="shared" si="78"/>
        <v>6</v>
      </c>
    </row>
    <row r="4997" spans="1:10" x14ac:dyDescent="0.35">
      <c r="A4997" s="2" t="s">
        <v>16</v>
      </c>
      <c r="B4997" s="2" t="s">
        <v>25</v>
      </c>
      <c r="C4997" s="2" t="s">
        <v>10</v>
      </c>
      <c r="D4997" s="2" t="s">
        <v>39</v>
      </c>
      <c r="E4997" s="3">
        <v>42713</v>
      </c>
      <c r="F4997" s="2" t="s">
        <v>5</v>
      </c>
      <c r="G4997" s="5">
        <v>10</v>
      </c>
      <c r="H4997" s="5">
        <v>12.42</v>
      </c>
      <c r="I4997" s="5">
        <v>124.2</v>
      </c>
      <c r="J4997" s="5">
        <f t="shared" si="78"/>
        <v>20</v>
      </c>
    </row>
    <row r="4998" spans="1:10" x14ac:dyDescent="0.35">
      <c r="A4998" s="2" t="s">
        <v>8</v>
      </c>
      <c r="B4998" s="2" t="s">
        <v>9</v>
      </c>
      <c r="C4998" s="2" t="s">
        <v>10</v>
      </c>
      <c r="D4998" s="2" t="s">
        <v>316</v>
      </c>
      <c r="E4998" s="3">
        <v>42713</v>
      </c>
      <c r="F4998" s="2" t="s">
        <v>15</v>
      </c>
      <c r="G4998" s="5">
        <v>3</v>
      </c>
      <c r="H4998" s="5">
        <v>17.829999999999998</v>
      </c>
      <c r="I4998" s="5">
        <v>53.489999999999995</v>
      </c>
      <c r="J4998" s="5">
        <f t="shared" si="78"/>
        <v>10.5</v>
      </c>
    </row>
    <row r="4999" spans="1:10" x14ac:dyDescent="0.35">
      <c r="A4999" s="2" t="s">
        <v>16</v>
      </c>
      <c r="B4999" s="2" t="s">
        <v>9</v>
      </c>
      <c r="C4999" s="2" t="s">
        <v>10</v>
      </c>
      <c r="D4999" s="2" t="s">
        <v>322</v>
      </c>
      <c r="E4999" s="3">
        <v>42713</v>
      </c>
      <c r="F4999" s="2" t="s">
        <v>5</v>
      </c>
      <c r="G4999" s="5">
        <v>7</v>
      </c>
      <c r="H4999" s="5">
        <v>12.42</v>
      </c>
      <c r="I4999" s="5">
        <v>86.94</v>
      </c>
      <c r="J4999" s="5">
        <f t="shared" si="78"/>
        <v>14</v>
      </c>
    </row>
    <row r="5000" spans="1:10" x14ac:dyDescent="0.35">
      <c r="A5000" s="2" t="s">
        <v>2</v>
      </c>
      <c r="B5000" s="2" t="s">
        <v>549</v>
      </c>
      <c r="C5000" s="2" t="s">
        <v>3</v>
      </c>
      <c r="D5000" s="2" t="s">
        <v>376</v>
      </c>
      <c r="E5000" s="3">
        <v>42713</v>
      </c>
      <c r="F5000" s="2" t="s">
        <v>18</v>
      </c>
      <c r="G5000" s="5">
        <v>5</v>
      </c>
      <c r="H5000" s="5">
        <v>53.35</v>
      </c>
      <c r="I5000" s="5">
        <v>266.75</v>
      </c>
      <c r="J5000" s="5">
        <f t="shared" si="78"/>
        <v>30</v>
      </c>
    </row>
    <row r="5001" spans="1:10" x14ac:dyDescent="0.35">
      <c r="A5001" s="2" t="s">
        <v>21</v>
      </c>
      <c r="B5001" s="2" t="s">
        <v>551</v>
      </c>
      <c r="C5001" s="2" t="s">
        <v>3</v>
      </c>
      <c r="D5001" s="2" t="s">
        <v>420</v>
      </c>
      <c r="E5001" s="3">
        <v>42713</v>
      </c>
      <c r="F5001" s="2" t="s">
        <v>5</v>
      </c>
      <c r="G5001" s="5">
        <v>2</v>
      </c>
      <c r="H5001" s="5">
        <v>12.42</v>
      </c>
      <c r="I5001" s="5">
        <v>24.84</v>
      </c>
      <c r="J5001" s="5">
        <f t="shared" si="78"/>
        <v>4</v>
      </c>
    </row>
    <row r="5002" spans="1:10" x14ac:dyDescent="0.35">
      <c r="A5002" s="2" t="s">
        <v>37</v>
      </c>
      <c r="B5002" s="2" t="s">
        <v>549</v>
      </c>
      <c r="C5002" s="2" t="s">
        <v>3</v>
      </c>
      <c r="D5002" s="2" t="s">
        <v>403</v>
      </c>
      <c r="E5002" s="3">
        <v>42713</v>
      </c>
      <c r="F5002" s="2" t="s">
        <v>5</v>
      </c>
      <c r="G5002" s="5">
        <v>8</v>
      </c>
      <c r="H5002" s="5">
        <v>12.42</v>
      </c>
      <c r="I5002" s="5">
        <v>99.36</v>
      </c>
      <c r="J5002" s="5">
        <f t="shared" si="78"/>
        <v>16</v>
      </c>
    </row>
    <row r="5003" spans="1:10" x14ac:dyDescent="0.35">
      <c r="A5003" s="2" t="s">
        <v>2</v>
      </c>
      <c r="B5003" s="2" t="s">
        <v>6</v>
      </c>
      <c r="C5003" s="2" t="s">
        <v>3</v>
      </c>
      <c r="D5003" s="2" t="s">
        <v>336</v>
      </c>
      <c r="E5003" s="3">
        <v>42713</v>
      </c>
      <c r="F5003" s="2" t="s">
        <v>15</v>
      </c>
      <c r="G5003" s="5">
        <v>9</v>
      </c>
      <c r="H5003" s="5">
        <v>17.829999999999998</v>
      </c>
      <c r="I5003" s="5">
        <v>160.46999999999997</v>
      </c>
      <c r="J5003" s="5">
        <f t="shared" si="78"/>
        <v>31.5</v>
      </c>
    </row>
    <row r="5004" spans="1:10" x14ac:dyDescent="0.35">
      <c r="A5004" s="2" t="s">
        <v>2</v>
      </c>
      <c r="B5004" s="2" t="s">
        <v>550</v>
      </c>
      <c r="C5004" s="2" t="s">
        <v>3</v>
      </c>
      <c r="D5004" s="2" t="s">
        <v>265</v>
      </c>
      <c r="E5004" s="3">
        <v>42713</v>
      </c>
      <c r="F5004" s="2" t="s">
        <v>5</v>
      </c>
      <c r="G5004" s="5">
        <v>10</v>
      </c>
      <c r="H5004" s="5">
        <v>12.42</v>
      </c>
      <c r="I5004" s="5">
        <v>124.2</v>
      </c>
      <c r="J5004" s="5">
        <f t="shared" si="78"/>
        <v>20</v>
      </c>
    </row>
    <row r="5005" spans="1:10" x14ac:dyDescent="0.35">
      <c r="A5005" s="2" t="s">
        <v>2</v>
      </c>
      <c r="B5005" s="2" t="s">
        <v>551</v>
      </c>
      <c r="C5005" s="2" t="s">
        <v>3</v>
      </c>
      <c r="D5005" s="2" t="s">
        <v>392</v>
      </c>
      <c r="E5005" s="3">
        <v>42713</v>
      </c>
      <c r="F5005" s="2" t="s">
        <v>5</v>
      </c>
      <c r="G5005" s="5">
        <v>4</v>
      </c>
      <c r="H5005" s="5">
        <v>12.42</v>
      </c>
      <c r="I5005" s="5">
        <v>49.68</v>
      </c>
      <c r="J5005" s="5">
        <f t="shared" si="78"/>
        <v>8</v>
      </c>
    </row>
    <row r="5006" spans="1:10" x14ac:dyDescent="0.35">
      <c r="A5006" s="2" t="s">
        <v>16</v>
      </c>
      <c r="B5006" s="2" t="s">
        <v>25</v>
      </c>
      <c r="C5006" s="2" t="s">
        <v>10</v>
      </c>
      <c r="D5006" s="2" t="s">
        <v>87</v>
      </c>
      <c r="E5006" s="3">
        <v>42713</v>
      </c>
      <c r="F5006" s="2" t="s">
        <v>5</v>
      </c>
      <c r="G5006" s="5">
        <v>2</v>
      </c>
      <c r="H5006" s="5">
        <v>12.42</v>
      </c>
      <c r="I5006" s="5">
        <v>24.84</v>
      </c>
      <c r="J5006" s="5">
        <f t="shared" si="78"/>
        <v>4</v>
      </c>
    </row>
    <row r="5007" spans="1:10" x14ac:dyDescent="0.35">
      <c r="A5007" s="2" t="s">
        <v>2</v>
      </c>
      <c r="B5007" s="2" t="s">
        <v>551</v>
      </c>
      <c r="C5007" s="2" t="s">
        <v>3</v>
      </c>
      <c r="D5007" s="2" t="s">
        <v>102</v>
      </c>
      <c r="E5007" s="3">
        <v>42713</v>
      </c>
      <c r="F5007" s="2" t="s">
        <v>18</v>
      </c>
      <c r="G5007" s="5">
        <v>6</v>
      </c>
      <c r="H5007" s="5">
        <v>53.35</v>
      </c>
      <c r="I5007" s="5">
        <v>320.10000000000002</v>
      </c>
      <c r="J5007" s="5">
        <f t="shared" si="78"/>
        <v>36</v>
      </c>
    </row>
    <row r="5008" spans="1:10" x14ac:dyDescent="0.35">
      <c r="A5008" s="2" t="s">
        <v>8</v>
      </c>
      <c r="B5008" s="2" t="s">
        <v>43</v>
      </c>
      <c r="C5008" s="2" t="s">
        <v>10</v>
      </c>
      <c r="D5008" s="2" t="s">
        <v>132</v>
      </c>
      <c r="E5008" s="3">
        <v>42713</v>
      </c>
      <c r="F5008" s="2" t="s">
        <v>5</v>
      </c>
      <c r="G5008" s="5">
        <v>9</v>
      </c>
      <c r="H5008" s="5">
        <v>12.42</v>
      </c>
      <c r="I5008" s="5">
        <v>111.78</v>
      </c>
      <c r="J5008" s="5">
        <f t="shared" si="78"/>
        <v>18</v>
      </c>
    </row>
    <row r="5009" spans="1:10" x14ac:dyDescent="0.35">
      <c r="A5009" s="2" t="s">
        <v>2</v>
      </c>
      <c r="B5009" s="2" t="s">
        <v>551</v>
      </c>
      <c r="C5009" s="2" t="s">
        <v>3</v>
      </c>
      <c r="D5009" s="2" t="s">
        <v>176</v>
      </c>
      <c r="E5009" s="3">
        <v>42713</v>
      </c>
      <c r="F5009" s="2" t="s">
        <v>5</v>
      </c>
      <c r="G5009" s="5">
        <v>8</v>
      </c>
      <c r="H5009" s="5">
        <v>12.42</v>
      </c>
      <c r="I5009" s="5">
        <v>99.36</v>
      </c>
      <c r="J5009" s="5">
        <f t="shared" si="78"/>
        <v>16</v>
      </c>
    </row>
    <row r="5010" spans="1:10" x14ac:dyDescent="0.35">
      <c r="A5010" s="2" t="s">
        <v>8</v>
      </c>
      <c r="B5010" s="2" t="s">
        <v>25</v>
      </c>
      <c r="C5010" s="2" t="s">
        <v>10</v>
      </c>
      <c r="D5010" s="2" t="s">
        <v>472</v>
      </c>
      <c r="E5010" s="3">
        <v>42713</v>
      </c>
      <c r="F5010" s="2" t="s">
        <v>15</v>
      </c>
      <c r="G5010" s="5">
        <v>8</v>
      </c>
      <c r="H5010" s="5">
        <v>17.829999999999998</v>
      </c>
      <c r="I5010" s="5">
        <v>142.63999999999999</v>
      </c>
      <c r="J5010" s="5">
        <f t="shared" si="78"/>
        <v>28</v>
      </c>
    </row>
    <row r="5011" spans="1:10" x14ac:dyDescent="0.35">
      <c r="A5011" s="2" t="s">
        <v>2</v>
      </c>
      <c r="B5011" s="2" t="s">
        <v>6</v>
      </c>
      <c r="C5011" s="2" t="s">
        <v>3</v>
      </c>
      <c r="D5011" s="2" t="s">
        <v>442</v>
      </c>
      <c r="E5011" s="3">
        <v>42713</v>
      </c>
      <c r="F5011" s="2" t="s">
        <v>18</v>
      </c>
      <c r="G5011" s="5">
        <v>3</v>
      </c>
      <c r="H5011" s="5">
        <v>53.35</v>
      </c>
      <c r="I5011" s="5">
        <v>160.05000000000001</v>
      </c>
      <c r="J5011" s="5">
        <f t="shared" si="78"/>
        <v>18</v>
      </c>
    </row>
    <row r="5012" spans="1:10" x14ac:dyDescent="0.35">
      <c r="A5012" s="2" t="s">
        <v>2</v>
      </c>
      <c r="B5012" s="2" t="s">
        <v>549</v>
      </c>
      <c r="C5012" s="2" t="s">
        <v>3</v>
      </c>
      <c r="D5012" s="2" t="s">
        <v>230</v>
      </c>
      <c r="E5012" s="3">
        <v>42713</v>
      </c>
      <c r="F5012" s="2" t="s">
        <v>5</v>
      </c>
      <c r="G5012" s="5">
        <v>9</v>
      </c>
      <c r="H5012" s="5">
        <v>12.42</v>
      </c>
      <c r="I5012" s="5">
        <v>111.78</v>
      </c>
      <c r="J5012" s="5">
        <f t="shared" si="78"/>
        <v>18</v>
      </c>
    </row>
    <row r="5013" spans="1:10" x14ac:dyDescent="0.35">
      <c r="A5013" s="2" t="s">
        <v>16</v>
      </c>
      <c r="B5013" s="2" t="s">
        <v>25</v>
      </c>
      <c r="C5013" s="2" t="s">
        <v>10</v>
      </c>
      <c r="D5013" s="2" t="s">
        <v>64</v>
      </c>
      <c r="E5013" s="3">
        <v>42713</v>
      </c>
      <c r="F5013" s="2" t="s">
        <v>15</v>
      </c>
      <c r="G5013" s="5">
        <v>2</v>
      </c>
      <c r="H5013" s="5">
        <v>17.829999999999998</v>
      </c>
      <c r="I5013" s="5">
        <v>35.659999999999997</v>
      </c>
      <c r="J5013" s="5">
        <f t="shared" si="78"/>
        <v>7</v>
      </c>
    </row>
    <row r="5014" spans="1:10" x14ac:dyDescent="0.35">
      <c r="A5014" s="2" t="s">
        <v>2</v>
      </c>
      <c r="B5014" s="2" t="s">
        <v>551</v>
      </c>
      <c r="C5014" s="2" t="s">
        <v>3</v>
      </c>
      <c r="D5014" s="2" t="s">
        <v>447</v>
      </c>
      <c r="E5014" s="3">
        <v>42713</v>
      </c>
      <c r="F5014" s="2" t="s">
        <v>5</v>
      </c>
      <c r="G5014" s="5">
        <v>6</v>
      </c>
      <c r="H5014" s="5">
        <v>12.42</v>
      </c>
      <c r="I5014" s="5">
        <v>74.52</v>
      </c>
      <c r="J5014" s="5">
        <f t="shared" si="78"/>
        <v>12</v>
      </c>
    </row>
    <row r="5015" spans="1:10" x14ac:dyDescent="0.35">
      <c r="A5015" s="2" t="s">
        <v>8</v>
      </c>
      <c r="B5015" s="2" t="s">
        <v>112</v>
      </c>
      <c r="C5015" s="2" t="s">
        <v>10</v>
      </c>
      <c r="D5015" s="2" t="s">
        <v>433</v>
      </c>
      <c r="E5015" s="3">
        <v>42713</v>
      </c>
      <c r="F5015" s="2" t="s">
        <v>18</v>
      </c>
      <c r="G5015" s="5">
        <v>3</v>
      </c>
      <c r="H5015" s="5">
        <v>53.35</v>
      </c>
      <c r="I5015" s="5">
        <v>160.05000000000001</v>
      </c>
      <c r="J5015" s="5">
        <f t="shared" si="78"/>
        <v>18</v>
      </c>
    </row>
    <row r="5016" spans="1:10" x14ac:dyDescent="0.35">
      <c r="A5016" s="2" t="s">
        <v>2</v>
      </c>
      <c r="B5016" s="2" t="s">
        <v>551</v>
      </c>
      <c r="C5016" s="2" t="s">
        <v>3</v>
      </c>
      <c r="D5016" s="2" t="s">
        <v>295</v>
      </c>
      <c r="E5016" s="3">
        <v>42713</v>
      </c>
      <c r="F5016" s="2" t="s">
        <v>5</v>
      </c>
      <c r="G5016" s="5">
        <v>4</v>
      </c>
      <c r="H5016" s="5">
        <v>12.42</v>
      </c>
      <c r="I5016" s="5">
        <v>49.68</v>
      </c>
      <c r="J5016" s="5">
        <f t="shared" si="78"/>
        <v>8</v>
      </c>
    </row>
    <row r="5017" spans="1:10" x14ac:dyDescent="0.35">
      <c r="A5017" s="2" t="s">
        <v>37</v>
      </c>
      <c r="B5017" s="2" t="s">
        <v>551</v>
      </c>
      <c r="C5017" s="2" t="s">
        <v>3</v>
      </c>
      <c r="D5017" s="2" t="s">
        <v>160</v>
      </c>
      <c r="E5017" s="3">
        <v>42713</v>
      </c>
      <c r="F5017" s="2" t="s">
        <v>5</v>
      </c>
      <c r="G5017" s="5">
        <v>10</v>
      </c>
      <c r="H5017" s="5">
        <v>12.42</v>
      </c>
      <c r="I5017" s="5">
        <v>124.2</v>
      </c>
      <c r="J5017" s="5">
        <f t="shared" si="78"/>
        <v>20</v>
      </c>
    </row>
    <row r="5018" spans="1:10" x14ac:dyDescent="0.35">
      <c r="A5018" s="2" t="s">
        <v>2</v>
      </c>
      <c r="B5018" s="2" t="s">
        <v>551</v>
      </c>
      <c r="C5018" s="2" t="s">
        <v>3</v>
      </c>
      <c r="D5018" s="2" t="s">
        <v>385</v>
      </c>
      <c r="E5018" s="3">
        <v>42713</v>
      </c>
      <c r="F5018" s="2" t="s">
        <v>18</v>
      </c>
      <c r="G5018" s="5">
        <v>9</v>
      </c>
      <c r="H5018" s="5">
        <v>53.35</v>
      </c>
      <c r="I5018" s="5">
        <v>480.15000000000003</v>
      </c>
      <c r="J5018" s="5">
        <f t="shared" si="78"/>
        <v>54</v>
      </c>
    </row>
    <row r="5019" spans="1:10" x14ac:dyDescent="0.35">
      <c r="A5019" s="2" t="s">
        <v>2</v>
      </c>
      <c r="B5019" s="2" t="s">
        <v>550</v>
      </c>
      <c r="C5019" s="2" t="s">
        <v>3</v>
      </c>
      <c r="D5019" s="2" t="s">
        <v>161</v>
      </c>
      <c r="E5019" s="3">
        <v>42714</v>
      </c>
      <c r="F5019" s="2" t="s">
        <v>5</v>
      </c>
      <c r="G5019" s="5">
        <v>2</v>
      </c>
      <c r="H5019" s="5">
        <v>12.42</v>
      </c>
      <c r="I5019" s="5">
        <v>24.84</v>
      </c>
      <c r="J5019" s="5">
        <f t="shared" si="78"/>
        <v>4</v>
      </c>
    </row>
    <row r="5020" spans="1:10" x14ac:dyDescent="0.35">
      <c r="A5020" s="2" t="s">
        <v>2</v>
      </c>
      <c r="B5020" s="2" t="s">
        <v>549</v>
      </c>
      <c r="C5020" s="2" t="s">
        <v>3</v>
      </c>
      <c r="D5020" s="2" t="s">
        <v>70</v>
      </c>
      <c r="E5020" s="3">
        <v>42714</v>
      </c>
      <c r="F5020" s="2" t="s">
        <v>5</v>
      </c>
      <c r="G5020" s="5">
        <v>3</v>
      </c>
      <c r="H5020" s="5">
        <v>12.42</v>
      </c>
      <c r="I5020" s="5">
        <v>37.26</v>
      </c>
      <c r="J5020" s="5">
        <f t="shared" si="78"/>
        <v>6</v>
      </c>
    </row>
    <row r="5021" spans="1:10" x14ac:dyDescent="0.35">
      <c r="A5021" s="2" t="s">
        <v>2</v>
      </c>
      <c r="B5021" s="2" t="s">
        <v>549</v>
      </c>
      <c r="C5021" s="2" t="s">
        <v>3</v>
      </c>
      <c r="D5021" s="2" t="s">
        <v>69</v>
      </c>
      <c r="E5021" s="3">
        <v>42714</v>
      </c>
      <c r="F5021" s="2" t="s">
        <v>18</v>
      </c>
      <c r="G5021" s="5">
        <v>10</v>
      </c>
      <c r="H5021" s="5">
        <v>53.35</v>
      </c>
      <c r="I5021" s="5">
        <v>533.5</v>
      </c>
      <c r="J5021" s="5">
        <f t="shared" si="78"/>
        <v>60</v>
      </c>
    </row>
    <row r="5022" spans="1:10" x14ac:dyDescent="0.35">
      <c r="A5022" s="2" t="s">
        <v>2</v>
      </c>
      <c r="B5022" s="2" t="s">
        <v>6</v>
      </c>
      <c r="C5022" s="2" t="s">
        <v>3</v>
      </c>
      <c r="D5022" s="2" t="s">
        <v>444</v>
      </c>
      <c r="E5022" s="3">
        <v>42714</v>
      </c>
      <c r="F5022" s="2" t="s">
        <v>5</v>
      </c>
      <c r="G5022" s="5">
        <v>6</v>
      </c>
      <c r="H5022" s="5">
        <v>12.42</v>
      </c>
      <c r="I5022" s="5">
        <v>74.52</v>
      </c>
      <c r="J5022" s="5">
        <f t="shared" si="78"/>
        <v>12</v>
      </c>
    </row>
    <row r="5023" spans="1:10" x14ac:dyDescent="0.35">
      <c r="A5023" s="2" t="s">
        <v>2</v>
      </c>
      <c r="B5023" s="2" t="s">
        <v>551</v>
      </c>
      <c r="C5023" s="2" t="s">
        <v>3</v>
      </c>
      <c r="D5023" s="2" t="s">
        <v>420</v>
      </c>
      <c r="E5023" s="3">
        <v>42714</v>
      </c>
      <c r="F5023" s="2" t="s">
        <v>5</v>
      </c>
      <c r="G5023" s="5">
        <v>8</v>
      </c>
      <c r="H5023" s="5">
        <v>12.42</v>
      </c>
      <c r="I5023" s="5">
        <v>99.36</v>
      </c>
      <c r="J5023" s="5">
        <f t="shared" si="78"/>
        <v>16</v>
      </c>
    </row>
    <row r="5024" spans="1:10" x14ac:dyDescent="0.35">
      <c r="A5024" s="2" t="s">
        <v>2</v>
      </c>
      <c r="B5024" s="2" t="s">
        <v>550</v>
      </c>
      <c r="C5024" s="2" t="s">
        <v>3</v>
      </c>
      <c r="D5024" s="2" t="s">
        <v>508</v>
      </c>
      <c r="E5024" s="3">
        <v>42714</v>
      </c>
      <c r="F5024" s="2" t="s">
        <v>5</v>
      </c>
      <c r="G5024" s="5">
        <v>9</v>
      </c>
      <c r="H5024" s="5">
        <v>12.42</v>
      </c>
      <c r="I5024" s="5">
        <v>111.78</v>
      </c>
      <c r="J5024" s="5">
        <f t="shared" si="78"/>
        <v>18</v>
      </c>
    </row>
    <row r="5025" spans="1:10" x14ac:dyDescent="0.35">
      <c r="A5025" s="2" t="s">
        <v>2</v>
      </c>
      <c r="B5025" s="2" t="s">
        <v>550</v>
      </c>
      <c r="C5025" s="2" t="s">
        <v>3</v>
      </c>
      <c r="D5025" s="2" t="s">
        <v>508</v>
      </c>
      <c r="E5025" s="3">
        <v>42714</v>
      </c>
      <c r="F5025" s="2" t="s">
        <v>18</v>
      </c>
      <c r="G5025" s="5">
        <v>3</v>
      </c>
      <c r="H5025" s="5">
        <v>53.35</v>
      </c>
      <c r="I5025" s="5">
        <v>160.05000000000001</v>
      </c>
      <c r="J5025" s="5">
        <f t="shared" si="78"/>
        <v>18</v>
      </c>
    </row>
    <row r="5026" spans="1:10" x14ac:dyDescent="0.35">
      <c r="A5026" s="2" t="s">
        <v>37</v>
      </c>
      <c r="B5026" s="2" t="s">
        <v>6</v>
      </c>
      <c r="C5026" s="2" t="s">
        <v>3</v>
      </c>
      <c r="D5026" s="2" t="s">
        <v>110</v>
      </c>
      <c r="E5026" s="3">
        <v>42714</v>
      </c>
      <c r="F5026" s="2" t="s">
        <v>15</v>
      </c>
      <c r="G5026" s="5">
        <v>2</v>
      </c>
      <c r="H5026" s="5">
        <v>17.829999999999998</v>
      </c>
      <c r="I5026" s="5">
        <v>35.659999999999997</v>
      </c>
      <c r="J5026" s="5">
        <f t="shared" si="78"/>
        <v>7</v>
      </c>
    </row>
    <row r="5027" spans="1:10" x14ac:dyDescent="0.35">
      <c r="A5027" s="2" t="s">
        <v>2</v>
      </c>
      <c r="B5027" s="2" t="s">
        <v>6</v>
      </c>
      <c r="C5027" s="2" t="s">
        <v>3</v>
      </c>
      <c r="D5027" s="2" t="s">
        <v>73</v>
      </c>
      <c r="E5027" s="3">
        <v>42714</v>
      </c>
      <c r="F5027" s="2" t="s">
        <v>15</v>
      </c>
      <c r="G5027" s="5">
        <v>5</v>
      </c>
      <c r="H5027" s="5">
        <v>17.829999999999998</v>
      </c>
      <c r="I5027" s="5">
        <v>89.149999999999991</v>
      </c>
      <c r="J5027" s="5">
        <f t="shared" si="78"/>
        <v>17.5</v>
      </c>
    </row>
    <row r="5028" spans="1:10" x14ac:dyDescent="0.35">
      <c r="A5028" s="2" t="s">
        <v>8</v>
      </c>
      <c r="B5028" s="2" t="s">
        <v>9</v>
      </c>
      <c r="C5028" s="2" t="s">
        <v>10</v>
      </c>
      <c r="D5028" s="2" t="s">
        <v>236</v>
      </c>
      <c r="E5028" s="3">
        <v>42714</v>
      </c>
      <c r="F5028" s="2" t="s">
        <v>5</v>
      </c>
      <c r="G5028" s="5">
        <v>3</v>
      </c>
      <c r="H5028" s="5">
        <v>12.42</v>
      </c>
      <c r="I5028" s="5">
        <v>37.26</v>
      </c>
      <c r="J5028" s="5">
        <f t="shared" si="78"/>
        <v>6</v>
      </c>
    </row>
    <row r="5029" spans="1:10" x14ac:dyDescent="0.35">
      <c r="A5029" s="2" t="s">
        <v>2</v>
      </c>
      <c r="B5029" s="2" t="s">
        <v>6</v>
      </c>
      <c r="C5029" s="2" t="s">
        <v>3</v>
      </c>
      <c r="D5029" s="2" t="s">
        <v>335</v>
      </c>
      <c r="E5029" s="3">
        <v>42714</v>
      </c>
      <c r="F5029" s="2" t="s">
        <v>5</v>
      </c>
      <c r="G5029" s="5">
        <v>6</v>
      </c>
      <c r="H5029" s="5">
        <v>12.42</v>
      </c>
      <c r="I5029" s="5">
        <v>74.52</v>
      </c>
      <c r="J5029" s="5">
        <f t="shared" si="78"/>
        <v>12</v>
      </c>
    </row>
    <row r="5030" spans="1:10" x14ac:dyDescent="0.35">
      <c r="A5030" s="2" t="s">
        <v>16</v>
      </c>
      <c r="B5030" s="2" t="s">
        <v>112</v>
      </c>
      <c r="C5030" s="2" t="s">
        <v>10</v>
      </c>
      <c r="D5030" s="2" t="s">
        <v>411</v>
      </c>
      <c r="E5030" s="3">
        <v>42714</v>
      </c>
      <c r="F5030" s="2" t="s">
        <v>15</v>
      </c>
      <c r="G5030" s="5">
        <v>10</v>
      </c>
      <c r="H5030" s="5">
        <v>17.829999999999998</v>
      </c>
      <c r="I5030" s="5">
        <v>178.29999999999998</v>
      </c>
      <c r="J5030" s="5">
        <f t="shared" si="78"/>
        <v>35</v>
      </c>
    </row>
    <row r="5031" spans="1:10" x14ac:dyDescent="0.35">
      <c r="A5031" s="2" t="s">
        <v>16</v>
      </c>
      <c r="B5031" s="2" t="s">
        <v>9</v>
      </c>
      <c r="C5031" s="2" t="s">
        <v>10</v>
      </c>
      <c r="D5031" s="2" t="s">
        <v>50</v>
      </c>
      <c r="E5031" s="3">
        <v>42714</v>
      </c>
      <c r="F5031" s="2" t="s">
        <v>12</v>
      </c>
      <c r="G5031" s="5">
        <v>3</v>
      </c>
      <c r="H5031" s="5">
        <v>16.32</v>
      </c>
      <c r="I5031" s="5">
        <v>48.96</v>
      </c>
      <c r="J5031" s="5">
        <f t="shared" si="78"/>
        <v>9</v>
      </c>
    </row>
    <row r="5032" spans="1:10" x14ac:dyDescent="0.35">
      <c r="A5032" s="2" t="s">
        <v>8</v>
      </c>
      <c r="B5032" s="2" t="s">
        <v>43</v>
      </c>
      <c r="C5032" s="2" t="s">
        <v>10</v>
      </c>
      <c r="D5032" s="2" t="s">
        <v>267</v>
      </c>
      <c r="E5032" s="3">
        <v>42714</v>
      </c>
      <c r="F5032" s="2" t="s">
        <v>15</v>
      </c>
      <c r="G5032" s="5">
        <v>5</v>
      </c>
      <c r="H5032" s="5">
        <v>17.829999999999998</v>
      </c>
      <c r="I5032" s="5">
        <v>89.149999999999991</v>
      </c>
      <c r="J5032" s="5">
        <f t="shared" si="78"/>
        <v>17.5</v>
      </c>
    </row>
    <row r="5033" spans="1:10" x14ac:dyDescent="0.35">
      <c r="A5033" s="2" t="s">
        <v>21</v>
      </c>
      <c r="B5033" s="2" t="s">
        <v>551</v>
      </c>
      <c r="C5033" s="2" t="s">
        <v>3</v>
      </c>
      <c r="D5033" s="2" t="s">
        <v>33</v>
      </c>
      <c r="E5033" s="3">
        <v>42714</v>
      </c>
      <c r="F5033" s="2" t="s">
        <v>15</v>
      </c>
      <c r="G5033" s="5">
        <v>5</v>
      </c>
      <c r="H5033" s="5">
        <v>17.829999999999998</v>
      </c>
      <c r="I5033" s="5">
        <v>89.149999999999991</v>
      </c>
      <c r="J5033" s="5">
        <f t="shared" si="78"/>
        <v>17.5</v>
      </c>
    </row>
    <row r="5034" spans="1:10" x14ac:dyDescent="0.35">
      <c r="A5034" s="2" t="s">
        <v>2</v>
      </c>
      <c r="B5034" s="2" t="s">
        <v>550</v>
      </c>
      <c r="C5034" s="2" t="s">
        <v>3</v>
      </c>
      <c r="D5034" s="2" t="s">
        <v>507</v>
      </c>
      <c r="E5034" s="3">
        <v>42714</v>
      </c>
      <c r="F5034" s="2" t="s">
        <v>15</v>
      </c>
      <c r="G5034" s="5">
        <v>7</v>
      </c>
      <c r="H5034" s="5">
        <v>17.829999999999998</v>
      </c>
      <c r="I5034" s="5">
        <v>124.80999999999999</v>
      </c>
      <c r="J5034" s="5">
        <f t="shared" si="78"/>
        <v>24.5</v>
      </c>
    </row>
    <row r="5035" spans="1:10" x14ac:dyDescent="0.35">
      <c r="A5035" s="2" t="s">
        <v>2</v>
      </c>
      <c r="B5035" s="2" t="s">
        <v>550</v>
      </c>
      <c r="C5035" s="2" t="s">
        <v>3</v>
      </c>
      <c r="D5035" s="2" t="s">
        <v>434</v>
      </c>
      <c r="E5035" s="3">
        <v>42714</v>
      </c>
      <c r="F5035" s="2" t="s">
        <v>18</v>
      </c>
      <c r="G5035" s="5">
        <v>8</v>
      </c>
      <c r="H5035" s="5">
        <v>53.35</v>
      </c>
      <c r="I5035" s="5">
        <v>426.8</v>
      </c>
      <c r="J5035" s="5">
        <f t="shared" si="78"/>
        <v>48</v>
      </c>
    </row>
    <row r="5036" spans="1:10" x14ac:dyDescent="0.35">
      <c r="A5036" s="2" t="s">
        <v>16</v>
      </c>
      <c r="B5036" s="2" t="s">
        <v>25</v>
      </c>
      <c r="C5036" s="2" t="s">
        <v>10</v>
      </c>
      <c r="D5036" s="2" t="s">
        <v>134</v>
      </c>
      <c r="E5036" s="3">
        <v>42715</v>
      </c>
      <c r="F5036" s="2" t="s">
        <v>12</v>
      </c>
      <c r="G5036" s="5">
        <v>7</v>
      </c>
      <c r="H5036" s="5">
        <v>16.32</v>
      </c>
      <c r="I5036" s="5">
        <v>114.24000000000001</v>
      </c>
      <c r="J5036" s="5">
        <f t="shared" si="78"/>
        <v>21</v>
      </c>
    </row>
    <row r="5037" spans="1:10" x14ac:dyDescent="0.35">
      <c r="A5037" s="2" t="s">
        <v>16</v>
      </c>
      <c r="B5037" s="2" t="s">
        <v>25</v>
      </c>
      <c r="C5037" s="2" t="s">
        <v>10</v>
      </c>
      <c r="D5037" s="2" t="s">
        <v>436</v>
      </c>
      <c r="E5037" s="3">
        <v>42715</v>
      </c>
      <c r="F5037" s="2" t="s">
        <v>5</v>
      </c>
      <c r="G5037" s="5">
        <v>5</v>
      </c>
      <c r="H5037" s="5">
        <v>12.42</v>
      </c>
      <c r="I5037" s="5">
        <v>62.1</v>
      </c>
      <c r="J5037" s="5">
        <f t="shared" si="78"/>
        <v>10</v>
      </c>
    </row>
    <row r="5038" spans="1:10" x14ac:dyDescent="0.35">
      <c r="A5038" s="2" t="s">
        <v>16</v>
      </c>
      <c r="B5038" s="2" t="s">
        <v>9</v>
      </c>
      <c r="C5038" s="2" t="s">
        <v>10</v>
      </c>
      <c r="D5038" s="2" t="s">
        <v>477</v>
      </c>
      <c r="E5038" s="3">
        <v>42715</v>
      </c>
      <c r="F5038" s="2" t="s">
        <v>18</v>
      </c>
      <c r="G5038" s="5">
        <v>8</v>
      </c>
      <c r="H5038" s="5">
        <v>53.35</v>
      </c>
      <c r="I5038" s="5">
        <v>426.8</v>
      </c>
      <c r="J5038" s="5">
        <f t="shared" si="78"/>
        <v>48</v>
      </c>
    </row>
    <row r="5039" spans="1:10" x14ac:dyDescent="0.35">
      <c r="A5039" s="2" t="s">
        <v>2</v>
      </c>
      <c r="B5039" s="2" t="s">
        <v>551</v>
      </c>
      <c r="C5039" s="2" t="s">
        <v>3</v>
      </c>
      <c r="D5039" s="2" t="s">
        <v>247</v>
      </c>
      <c r="E5039" s="3">
        <v>42715</v>
      </c>
      <c r="F5039" s="2" t="s">
        <v>5</v>
      </c>
      <c r="G5039" s="5">
        <v>9</v>
      </c>
      <c r="H5039" s="5">
        <v>12.42</v>
      </c>
      <c r="I5039" s="5">
        <v>111.78</v>
      </c>
      <c r="J5039" s="5">
        <f t="shared" si="78"/>
        <v>18</v>
      </c>
    </row>
    <row r="5040" spans="1:10" x14ac:dyDescent="0.35">
      <c r="A5040" s="2" t="s">
        <v>16</v>
      </c>
      <c r="B5040" s="2" t="s">
        <v>25</v>
      </c>
      <c r="C5040" s="2" t="s">
        <v>10</v>
      </c>
      <c r="D5040" s="2" t="s">
        <v>457</v>
      </c>
      <c r="E5040" s="3">
        <v>42715</v>
      </c>
      <c r="F5040" s="2" t="s">
        <v>15</v>
      </c>
      <c r="G5040" s="5">
        <v>5</v>
      </c>
      <c r="H5040" s="5">
        <v>17.829999999999998</v>
      </c>
      <c r="I5040" s="5">
        <v>89.149999999999991</v>
      </c>
      <c r="J5040" s="5">
        <f t="shared" si="78"/>
        <v>17.5</v>
      </c>
    </row>
    <row r="5041" spans="1:10" x14ac:dyDescent="0.35">
      <c r="A5041" s="2" t="s">
        <v>8</v>
      </c>
      <c r="B5041" s="2" t="s">
        <v>9</v>
      </c>
      <c r="C5041" s="2" t="s">
        <v>10</v>
      </c>
      <c r="D5041" s="2" t="s">
        <v>148</v>
      </c>
      <c r="E5041" s="3">
        <v>42715</v>
      </c>
      <c r="F5041" s="2" t="s">
        <v>15</v>
      </c>
      <c r="G5041" s="5">
        <v>4</v>
      </c>
      <c r="H5041" s="5">
        <v>17.829999999999998</v>
      </c>
      <c r="I5041" s="5">
        <v>71.319999999999993</v>
      </c>
      <c r="J5041" s="5">
        <f t="shared" si="78"/>
        <v>14</v>
      </c>
    </row>
    <row r="5042" spans="1:10" x14ac:dyDescent="0.35">
      <c r="A5042" s="2" t="s">
        <v>16</v>
      </c>
      <c r="B5042" s="2" t="s">
        <v>25</v>
      </c>
      <c r="C5042" s="2" t="s">
        <v>10</v>
      </c>
      <c r="D5042" s="2" t="s">
        <v>266</v>
      </c>
      <c r="E5042" s="3">
        <v>42715</v>
      </c>
      <c r="F5042" s="2" t="s">
        <v>5</v>
      </c>
      <c r="G5042" s="5">
        <v>3</v>
      </c>
      <c r="H5042" s="5">
        <v>12.42</v>
      </c>
      <c r="I5042" s="5">
        <v>37.26</v>
      </c>
      <c r="J5042" s="5">
        <f t="shared" si="78"/>
        <v>6</v>
      </c>
    </row>
    <row r="5043" spans="1:10" x14ac:dyDescent="0.35">
      <c r="A5043" s="2" t="s">
        <v>37</v>
      </c>
      <c r="B5043" s="2" t="s">
        <v>551</v>
      </c>
      <c r="C5043" s="2" t="s">
        <v>3</v>
      </c>
      <c r="D5043" s="2" t="s">
        <v>398</v>
      </c>
      <c r="E5043" s="3">
        <v>42715</v>
      </c>
      <c r="F5043" s="2" t="s">
        <v>15</v>
      </c>
      <c r="G5043" s="5">
        <v>2</v>
      </c>
      <c r="H5043" s="5">
        <v>17.829999999999998</v>
      </c>
      <c r="I5043" s="5">
        <v>35.659999999999997</v>
      </c>
      <c r="J5043" s="5">
        <f t="shared" si="78"/>
        <v>7</v>
      </c>
    </row>
    <row r="5044" spans="1:10" x14ac:dyDescent="0.35">
      <c r="A5044" s="2" t="s">
        <v>2</v>
      </c>
      <c r="B5044" s="2" t="s">
        <v>6</v>
      </c>
      <c r="C5044" s="2" t="s">
        <v>3</v>
      </c>
      <c r="D5044" s="2" t="s">
        <v>74</v>
      </c>
      <c r="E5044" s="3">
        <v>42715</v>
      </c>
      <c r="F5044" s="2" t="s">
        <v>15</v>
      </c>
      <c r="G5044" s="5">
        <v>6</v>
      </c>
      <c r="H5044" s="5">
        <v>17.829999999999998</v>
      </c>
      <c r="I5044" s="5">
        <v>106.97999999999999</v>
      </c>
      <c r="J5044" s="5">
        <f t="shared" si="78"/>
        <v>21</v>
      </c>
    </row>
    <row r="5045" spans="1:10" x14ac:dyDescent="0.35">
      <c r="A5045" s="2" t="s">
        <v>2</v>
      </c>
      <c r="B5045" s="2" t="s">
        <v>551</v>
      </c>
      <c r="C5045" s="2" t="s">
        <v>3</v>
      </c>
      <c r="D5045" s="2" t="s">
        <v>81</v>
      </c>
      <c r="E5045" s="3">
        <v>42715</v>
      </c>
      <c r="F5045" s="2" t="s">
        <v>15</v>
      </c>
      <c r="G5045" s="5">
        <v>3</v>
      </c>
      <c r="H5045" s="5">
        <v>17.829999999999998</v>
      </c>
      <c r="I5045" s="5">
        <v>53.489999999999995</v>
      </c>
      <c r="J5045" s="5">
        <f t="shared" si="78"/>
        <v>10.5</v>
      </c>
    </row>
    <row r="5046" spans="1:10" x14ac:dyDescent="0.35">
      <c r="A5046" s="2" t="s">
        <v>16</v>
      </c>
      <c r="B5046" s="2" t="s">
        <v>9</v>
      </c>
      <c r="C5046" s="2" t="s">
        <v>10</v>
      </c>
      <c r="D5046" s="2" t="s">
        <v>491</v>
      </c>
      <c r="E5046" s="3">
        <v>42715</v>
      </c>
      <c r="F5046" s="2" t="s">
        <v>5</v>
      </c>
      <c r="G5046" s="5">
        <v>5</v>
      </c>
      <c r="H5046" s="5">
        <v>12.42</v>
      </c>
      <c r="I5046" s="5">
        <v>62.1</v>
      </c>
      <c r="J5046" s="5">
        <f t="shared" si="78"/>
        <v>10</v>
      </c>
    </row>
    <row r="5047" spans="1:10" x14ac:dyDescent="0.35">
      <c r="A5047" s="2" t="s">
        <v>2</v>
      </c>
      <c r="B5047" s="2" t="s">
        <v>551</v>
      </c>
      <c r="C5047" s="2" t="s">
        <v>3</v>
      </c>
      <c r="D5047" s="2" t="s">
        <v>490</v>
      </c>
      <c r="E5047" s="3">
        <v>42715</v>
      </c>
      <c r="F5047" s="2" t="s">
        <v>15</v>
      </c>
      <c r="G5047" s="5">
        <v>5</v>
      </c>
      <c r="H5047" s="5">
        <v>17.829999999999998</v>
      </c>
      <c r="I5047" s="5">
        <v>89.149999999999991</v>
      </c>
      <c r="J5047" s="5">
        <f t="shared" si="78"/>
        <v>17.5</v>
      </c>
    </row>
    <row r="5048" spans="1:10" x14ac:dyDescent="0.35">
      <c r="A5048" s="2" t="s">
        <v>21</v>
      </c>
      <c r="B5048" s="2" t="s">
        <v>551</v>
      </c>
      <c r="C5048" s="2" t="s">
        <v>3</v>
      </c>
      <c r="D5048" s="2" t="s">
        <v>53</v>
      </c>
      <c r="E5048" s="3">
        <v>42715</v>
      </c>
      <c r="F5048" s="2" t="s">
        <v>15</v>
      </c>
      <c r="G5048" s="5">
        <v>5</v>
      </c>
      <c r="H5048" s="5">
        <v>17.829999999999998</v>
      </c>
      <c r="I5048" s="5">
        <v>89.149999999999991</v>
      </c>
      <c r="J5048" s="5">
        <f t="shared" si="78"/>
        <v>17.5</v>
      </c>
    </row>
    <row r="5049" spans="1:10" x14ac:dyDescent="0.35">
      <c r="A5049" s="2" t="s">
        <v>16</v>
      </c>
      <c r="B5049" s="2" t="s">
        <v>112</v>
      </c>
      <c r="C5049" s="2" t="s">
        <v>10</v>
      </c>
      <c r="D5049" s="2" t="s">
        <v>113</v>
      </c>
      <c r="E5049" s="3">
        <v>42715</v>
      </c>
      <c r="F5049" s="2" t="s">
        <v>15</v>
      </c>
      <c r="G5049" s="5">
        <v>2</v>
      </c>
      <c r="H5049" s="5">
        <v>17.829999999999998</v>
      </c>
      <c r="I5049" s="5">
        <v>35.659999999999997</v>
      </c>
      <c r="J5049" s="5">
        <f t="shared" si="78"/>
        <v>7</v>
      </c>
    </row>
    <row r="5050" spans="1:10" x14ac:dyDescent="0.35">
      <c r="A5050" s="2" t="s">
        <v>2</v>
      </c>
      <c r="B5050" s="2" t="s">
        <v>550</v>
      </c>
      <c r="C5050" s="2" t="s">
        <v>3</v>
      </c>
      <c r="D5050" s="2" t="s">
        <v>449</v>
      </c>
      <c r="E5050" s="3">
        <v>42715</v>
      </c>
      <c r="F5050" s="2" t="s">
        <v>18</v>
      </c>
      <c r="G5050" s="5">
        <v>6</v>
      </c>
      <c r="H5050" s="5">
        <v>53.35</v>
      </c>
      <c r="I5050" s="5">
        <v>320.10000000000002</v>
      </c>
      <c r="J5050" s="5">
        <f t="shared" si="78"/>
        <v>36</v>
      </c>
    </row>
    <row r="5051" spans="1:10" x14ac:dyDescent="0.35">
      <c r="A5051" s="2" t="s">
        <v>16</v>
      </c>
      <c r="B5051" s="2" t="s">
        <v>25</v>
      </c>
      <c r="C5051" s="2" t="s">
        <v>10</v>
      </c>
      <c r="D5051" s="2" t="s">
        <v>362</v>
      </c>
      <c r="E5051" s="3">
        <v>42715</v>
      </c>
      <c r="F5051" s="2" t="s">
        <v>5</v>
      </c>
      <c r="G5051" s="5">
        <v>5</v>
      </c>
      <c r="H5051" s="5">
        <v>12.42</v>
      </c>
      <c r="I5051" s="5">
        <v>62.1</v>
      </c>
      <c r="J5051" s="5">
        <f t="shared" si="78"/>
        <v>10</v>
      </c>
    </row>
    <row r="5052" spans="1:10" x14ac:dyDescent="0.35">
      <c r="A5052" s="2" t="s">
        <v>8</v>
      </c>
      <c r="B5052" s="2" t="s">
        <v>112</v>
      </c>
      <c r="C5052" s="2" t="s">
        <v>10</v>
      </c>
      <c r="D5052" s="2" t="s">
        <v>113</v>
      </c>
      <c r="E5052" s="3">
        <v>42715</v>
      </c>
      <c r="F5052" s="2" t="s">
        <v>15</v>
      </c>
      <c r="G5052" s="5">
        <v>1</v>
      </c>
      <c r="H5052" s="5">
        <v>17.829999999999998</v>
      </c>
      <c r="I5052" s="5">
        <v>17.829999999999998</v>
      </c>
      <c r="J5052" s="5">
        <f t="shared" si="78"/>
        <v>3.5</v>
      </c>
    </row>
    <row r="5053" spans="1:10" x14ac:dyDescent="0.35">
      <c r="A5053" s="2" t="s">
        <v>2</v>
      </c>
      <c r="B5053" s="2" t="s">
        <v>549</v>
      </c>
      <c r="C5053" s="2" t="s">
        <v>3</v>
      </c>
      <c r="D5053" s="2" t="s">
        <v>308</v>
      </c>
      <c r="E5053" s="3">
        <v>42715</v>
      </c>
      <c r="F5053" s="2" t="s">
        <v>18</v>
      </c>
      <c r="G5053" s="5">
        <v>8</v>
      </c>
      <c r="H5053" s="5">
        <v>53.35</v>
      </c>
      <c r="I5053" s="5">
        <v>426.8</v>
      </c>
      <c r="J5053" s="5">
        <f t="shared" si="78"/>
        <v>48</v>
      </c>
    </row>
    <row r="5054" spans="1:10" x14ac:dyDescent="0.35">
      <c r="A5054" s="2" t="s">
        <v>2</v>
      </c>
      <c r="B5054" s="2" t="s">
        <v>550</v>
      </c>
      <c r="C5054" s="2" t="s">
        <v>3</v>
      </c>
      <c r="D5054" s="2" t="s">
        <v>494</v>
      </c>
      <c r="E5054" s="3">
        <v>42715</v>
      </c>
      <c r="F5054" s="2" t="s">
        <v>18</v>
      </c>
      <c r="G5054" s="5">
        <v>9</v>
      </c>
      <c r="H5054" s="5">
        <v>53.35</v>
      </c>
      <c r="I5054" s="5">
        <v>480.15000000000003</v>
      </c>
      <c r="J5054" s="5">
        <f t="shared" si="78"/>
        <v>54</v>
      </c>
    </row>
    <row r="5055" spans="1:10" x14ac:dyDescent="0.35">
      <c r="A5055" s="2" t="s">
        <v>21</v>
      </c>
      <c r="B5055" s="2" t="s">
        <v>551</v>
      </c>
      <c r="C5055" s="2" t="s">
        <v>3</v>
      </c>
      <c r="D5055" s="2" t="s">
        <v>447</v>
      </c>
      <c r="E5055" s="3">
        <v>42715</v>
      </c>
      <c r="F5055" s="2" t="s">
        <v>5</v>
      </c>
      <c r="G5055" s="5">
        <v>6</v>
      </c>
      <c r="H5055" s="5">
        <v>12.42</v>
      </c>
      <c r="I5055" s="5">
        <v>74.52</v>
      </c>
      <c r="J5055" s="5">
        <f t="shared" si="78"/>
        <v>12</v>
      </c>
    </row>
    <row r="5056" spans="1:10" x14ac:dyDescent="0.35">
      <c r="A5056" s="2" t="s">
        <v>16</v>
      </c>
      <c r="B5056" s="2" t="s">
        <v>9</v>
      </c>
      <c r="C5056" s="2" t="s">
        <v>10</v>
      </c>
      <c r="D5056" s="2" t="s">
        <v>446</v>
      </c>
      <c r="E5056" s="3">
        <v>42715</v>
      </c>
      <c r="F5056" s="2" t="s">
        <v>18</v>
      </c>
      <c r="G5056" s="5">
        <v>7</v>
      </c>
      <c r="H5056" s="5">
        <v>53.35</v>
      </c>
      <c r="I5056" s="5">
        <v>373.45</v>
      </c>
      <c r="J5056" s="5">
        <f t="shared" si="78"/>
        <v>42</v>
      </c>
    </row>
    <row r="5057" spans="1:10" x14ac:dyDescent="0.35">
      <c r="A5057" s="2" t="s">
        <v>2</v>
      </c>
      <c r="B5057" s="2" t="s">
        <v>549</v>
      </c>
      <c r="C5057" s="2" t="s">
        <v>3</v>
      </c>
      <c r="D5057" s="2" t="s">
        <v>69</v>
      </c>
      <c r="E5057" s="3">
        <v>42715</v>
      </c>
      <c r="F5057" s="2" t="s">
        <v>5</v>
      </c>
      <c r="G5057" s="5">
        <v>10</v>
      </c>
      <c r="H5057" s="5">
        <v>12.42</v>
      </c>
      <c r="I5057" s="5">
        <v>124.2</v>
      </c>
      <c r="J5057" s="5">
        <f t="shared" si="78"/>
        <v>20</v>
      </c>
    </row>
    <row r="5058" spans="1:10" x14ac:dyDescent="0.35">
      <c r="A5058" s="2" t="s">
        <v>2</v>
      </c>
      <c r="B5058" s="2" t="s">
        <v>6</v>
      </c>
      <c r="C5058" s="2" t="s">
        <v>3</v>
      </c>
      <c r="D5058" s="2" t="s">
        <v>432</v>
      </c>
      <c r="E5058" s="3">
        <v>42715</v>
      </c>
      <c r="F5058" s="2" t="s">
        <v>12</v>
      </c>
      <c r="G5058" s="5">
        <v>7</v>
      </c>
      <c r="H5058" s="5">
        <v>16.32</v>
      </c>
      <c r="I5058" s="5">
        <v>114.24000000000001</v>
      </c>
      <c r="J5058" s="5">
        <f t="shared" si="78"/>
        <v>21</v>
      </c>
    </row>
    <row r="5059" spans="1:10" x14ac:dyDescent="0.35">
      <c r="A5059" s="2" t="s">
        <v>2</v>
      </c>
      <c r="B5059" s="2" t="s">
        <v>6</v>
      </c>
      <c r="C5059" s="2" t="s">
        <v>3</v>
      </c>
      <c r="D5059" s="2" t="s">
        <v>443</v>
      </c>
      <c r="E5059" s="3">
        <v>42715</v>
      </c>
      <c r="F5059" s="2" t="s">
        <v>5</v>
      </c>
      <c r="G5059" s="5">
        <v>1</v>
      </c>
      <c r="H5059" s="5">
        <v>12.42</v>
      </c>
      <c r="I5059" s="5">
        <v>12.42</v>
      </c>
      <c r="J5059" s="5">
        <f t="shared" ref="J5059:J5122" si="79">IF(F5059="Junk",G5059*2,IF(F5059="Stuff",G5059*3,IF(F5059="Things",G5059*3.5,G5059*6)))</f>
        <v>2</v>
      </c>
    </row>
    <row r="5060" spans="1:10" x14ac:dyDescent="0.35">
      <c r="A5060" s="2" t="s">
        <v>21</v>
      </c>
      <c r="B5060" s="2" t="s">
        <v>549</v>
      </c>
      <c r="C5060" s="2" t="s">
        <v>3</v>
      </c>
      <c r="D5060" s="2" t="s">
        <v>440</v>
      </c>
      <c r="E5060" s="3">
        <v>42715</v>
      </c>
      <c r="F5060" s="2" t="s">
        <v>5</v>
      </c>
      <c r="G5060" s="5">
        <v>4</v>
      </c>
      <c r="H5060" s="5">
        <v>12.42</v>
      </c>
      <c r="I5060" s="5">
        <v>49.68</v>
      </c>
      <c r="J5060" s="5">
        <f t="shared" si="79"/>
        <v>8</v>
      </c>
    </row>
    <row r="5061" spans="1:10" x14ac:dyDescent="0.35">
      <c r="A5061" s="2" t="s">
        <v>2</v>
      </c>
      <c r="B5061" s="2" t="s">
        <v>551</v>
      </c>
      <c r="C5061" s="2" t="s">
        <v>3</v>
      </c>
      <c r="D5061" s="2" t="s">
        <v>94</v>
      </c>
      <c r="E5061" s="3">
        <v>42715</v>
      </c>
      <c r="F5061" s="2" t="s">
        <v>15</v>
      </c>
      <c r="G5061" s="5">
        <v>5</v>
      </c>
      <c r="H5061" s="5">
        <v>17.829999999999998</v>
      </c>
      <c r="I5061" s="5">
        <v>89.149999999999991</v>
      </c>
      <c r="J5061" s="5">
        <f t="shared" si="79"/>
        <v>17.5</v>
      </c>
    </row>
    <row r="5062" spans="1:10" x14ac:dyDescent="0.35">
      <c r="A5062" s="2" t="s">
        <v>2</v>
      </c>
      <c r="B5062" s="2" t="s">
        <v>550</v>
      </c>
      <c r="C5062" s="2" t="s">
        <v>3</v>
      </c>
      <c r="D5062" s="2" t="s">
        <v>200</v>
      </c>
      <c r="E5062" s="3">
        <v>42715</v>
      </c>
      <c r="F5062" s="2" t="s">
        <v>5</v>
      </c>
      <c r="G5062" s="5">
        <v>1</v>
      </c>
      <c r="H5062" s="5">
        <v>12.42</v>
      </c>
      <c r="I5062" s="5">
        <v>12.42</v>
      </c>
      <c r="J5062" s="5">
        <f t="shared" si="79"/>
        <v>2</v>
      </c>
    </row>
    <row r="5063" spans="1:10" x14ac:dyDescent="0.35">
      <c r="A5063" s="2" t="s">
        <v>2</v>
      </c>
      <c r="B5063" s="2" t="s">
        <v>550</v>
      </c>
      <c r="C5063" s="2" t="s">
        <v>3</v>
      </c>
      <c r="D5063" s="2" t="s">
        <v>290</v>
      </c>
      <c r="E5063" s="3">
        <v>42715</v>
      </c>
      <c r="F5063" s="2" t="s">
        <v>18</v>
      </c>
      <c r="G5063" s="5">
        <v>1</v>
      </c>
      <c r="H5063" s="5">
        <v>53.35</v>
      </c>
      <c r="I5063" s="5">
        <v>53.35</v>
      </c>
      <c r="J5063" s="5">
        <f t="shared" si="79"/>
        <v>6</v>
      </c>
    </row>
    <row r="5064" spans="1:10" x14ac:dyDescent="0.35">
      <c r="A5064" s="2" t="s">
        <v>2</v>
      </c>
      <c r="B5064" s="2" t="s">
        <v>6</v>
      </c>
      <c r="C5064" s="2" t="s">
        <v>3</v>
      </c>
      <c r="D5064" s="2" t="s">
        <v>23</v>
      </c>
      <c r="E5064" s="3">
        <v>42715</v>
      </c>
      <c r="F5064" s="2" t="s">
        <v>5</v>
      </c>
      <c r="G5064" s="5">
        <v>9</v>
      </c>
      <c r="H5064" s="5">
        <v>12.42</v>
      </c>
      <c r="I5064" s="5">
        <v>111.78</v>
      </c>
      <c r="J5064" s="5">
        <f t="shared" si="79"/>
        <v>18</v>
      </c>
    </row>
    <row r="5065" spans="1:10" x14ac:dyDescent="0.35">
      <c r="A5065" s="2" t="s">
        <v>2</v>
      </c>
      <c r="B5065" s="2" t="s">
        <v>550</v>
      </c>
      <c r="C5065" s="2" t="s">
        <v>3</v>
      </c>
      <c r="D5065" s="2" t="s">
        <v>129</v>
      </c>
      <c r="E5065" s="3">
        <v>42715</v>
      </c>
      <c r="F5065" s="2" t="s">
        <v>18</v>
      </c>
      <c r="G5065" s="5">
        <v>9</v>
      </c>
      <c r="H5065" s="5">
        <v>53.35</v>
      </c>
      <c r="I5065" s="5">
        <v>480.15000000000003</v>
      </c>
      <c r="J5065" s="5">
        <f t="shared" si="79"/>
        <v>54</v>
      </c>
    </row>
    <row r="5066" spans="1:10" x14ac:dyDescent="0.35">
      <c r="A5066" s="2" t="s">
        <v>16</v>
      </c>
      <c r="B5066" s="2" t="s">
        <v>25</v>
      </c>
      <c r="C5066" s="2" t="s">
        <v>10</v>
      </c>
      <c r="D5066" s="2" t="s">
        <v>159</v>
      </c>
      <c r="E5066" s="3">
        <v>42715</v>
      </c>
      <c r="F5066" s="2" t="s">
        <v>15</v>
      </c>
      <c r="G5066" s="5">
        <v>9</v>
      </c>
      <c r="H5066" s="5">
        <v>17.829999999999998</v>
      </c>
      <c r="I5066" s="5">
        <v>160.46999999999997</v>
      </c>
      <c r="J5066" s="5">
        <f t="shared" si="79"/>
        <v>31.5</v>
      </c>
    </row>
    <row r="5067" spans="1:10" x14ac:dyDescent="0.35">
      <c r="A5067" s="2" t="s">
        <v>2</v>
      </c>
      <c r="B5067" s="2" t="s">
        <v>6</v>
      </c>
      <c r="C5067" s="2" t="s">
        <v>3</v>
      </c>
      <c r="D5067" s="2" t="s">
        <v>54</v>
      </c>
      <c r="E5067" s="3">
        <v>42715</v>
      </c>
      <c r="F5067" s="2" t="s">
        <v>18</v>
      </c>
      <c r="G5067" s="5">
        <v>6</v>
      </c>
      <c r="H5067" s="5">
        <v>53.35</v>
      </c>
      <c r="I5067" s="5">
        <v>320.10000000000002</v>
      </c>
      <c r="J5067" s="5">
        <f t="shared" si="79"/>
        <v>36</v>
      </c>
    </row>
    <row r="5068" spans="1:10" x14ac:dyDescent="0.35">
      <c r="A5068" s="2" t="s">
        <v>21</v>
      </c>
      <c r="B5068" s="2" t="s">
        <v>551</v>
      </c>
      <c r="C5068" s="2" t="s">
        <v>3</v>
      </c>
      <c r="D5068" s="2" t="s">
        <v>93</v>
      </c>
      <c r="E5068" s="3">
        <v>42715</v>
      </c>
      <c r="F5068" s="2" t="s">
        <v>15</v>
      </c>
      <c r="G5068" s="5">
        <v>10</v>
      </c>
      <c r="H5068" s="5">
        <v>17.829999999999998</v>
      </c>
      <c r="I5068" s="5">
        <v>178.29999999999998</v>
      </c>
      <c r="J5068" s="5">
        <f t="shared" si="79"/>
        <v>35</v>
      </c>
    </row>
    <row r="5069" spans="1:10" x14ac:dyDescent="0.35">
      <c r="A5069" s="2" t="s">
        <v>37</v>
      </c>
      <c r="B5069" s="2" t="s">
        <v>549</v>
      </c>
      <c r="C5069" s="2" t="s">
        <v>3</v>
      </c>
      <c r="D5069" s="2" t="s">
        <v>480</v>
      </c>
      <c r="E5069" s="3">
        <v>42715</v>
      </c>
      <c r="F5069" s="2" t="s">
        <v>18</v>
      </c>
      <c r="G5069" s="5">
        <v>8</v>
      </c>
      <c r="H5069" s="5">
        <v>53.35</v>
      </c>
      <c r="I5069" s="5">
        <v>426.8</v>
      </c>
      <c r="J5069" s="5">
        <f t="shared" si="79"/>
        <v>48</v>
      </c>
    </row>
    <row r="5070" spans="1:10" x14ac:dyDescent="0.35">
      <c r="A5070" s="2" t="s">
        <v>2</v>
      </c>
      <c r="B5070" s="2" t="s">
        <v>6</v>
      </c>
      <c r="C5070" s="2" t="s">
        <v>3</v>
      </c>
      <c r="D5070" s="2" t="s">
        <v>369</v>
      </c>
      <c r="E5070" s="3">
        <v>42715</v>
      </c>
      <c r="F5070" s="2" t="s">
        <v>5</v>
      </c>
      <c r="G5070" s="5">
        <v>7</v>
      </c>
      <c r="H5070" s="5">
        <v>12.42</v>
      </c>
      <c r="I5070" s="5">
        <v>86.94</v>
      </c>
      <c r="J5070" s="5">
        <f t="shared" si="79"/>
        <v>14</v>
      </c>
    </row>
    <row r="5071" spans="1:10" x14ac:dyDescent="0.35">
      <c r="A5071" s="2" t="s">
        <v>37</v>
      </c>
      <c r="B5071" s="2" t="s">
        <v>551</v>
      </c>
      <c r="C5071" s="2" t="s">
        <v>3</v>
      </c>
      <c r="D5071" s="2" t="s">
        <v>425</v>
      </c>
      <c r="E5071" s="3">
        <v>42715</v>
      </c>
      <c r="F5071" s="2" t="s">
        <v>5</v>
      </c>
      <c r="G5071" s="5">
        <v>5</v>
      </c>
      <c r="H5071" s="5">
        <v>12.42</v>
      </c>
      <c r="I5071" s="5">
        <v>62.1</v>
      </c>
      <c r="J5071" s="5">
        <f t="shared" si="79"/>
        <v>10</v>
      </c>
    </row>
    <row r="5072" spans="1:10" x14ac:dyDescent="0.35">
      <c r="A5072" s="2" t="s">
        <v>2</v>
      </c>
      <c r="B5072" s="2" t="s">
        <v>551</v>
      </c>
      <c r="C5072" s="2" t="s">
        <v>3</v>
      </c>
      <c r="D5072" s="2" t="s">
        <v>102</v>
      </c>
      <c r="E5072" s="3">
        <v>42715</v>
      </c>
      <c r="F5072" s="2" t="s">
        <v>18</v>
      </c>
      <c r="G5072" s="5">
        <v>8</v>
      </c>
      <c r="H5072" s="5">
        <v>53.35</v>
      </c>
      <c r="I5072" s="5">
        <v>426.8</v>
      </c>
      <c r="J5072" s="5">
        <f t="shared" si="79"/>
        <v>48</v>
      </c>
    </row>
    <row r="5073" spans="1:10" x14ac:dyDescent="0.35">
      <c r="A5073" s="2" t="s">
        <v>16</v>
      </c>
      <c r="B5073" s="2" t="s">
        <v>9</v>
      </c>
      <c r="C5073" s="2" t="s">
        <v>10</v>
      </c>
      <c r="D5073" s="2" t="s">
        <v>378</v>
      </c>
      <c r="E5073" s="3">
        <v>42716</v>
      </c>
      <c r="F5073" s="2" t="s">
        <v>5</v>
      </c>
      <c r="G5073" s="5">
        <v>6</v>
      </c>
      <c r="H5073" s="5">
        <v>12.42</v>
      </c>
      <c r="I5073" s="5">
        <v>74.52</v>
      </c>
      <c r="J5073" s="5">
        <f t="shared" si="79"/>
        <v>12</v>
      </c>
    </row>
    <row r="5074" spans="1:10" x14ac:dyDescent="0.35">
      <c r="A5074" s="2" t="s">
        <v>2</v>
      </c>
      <c r="B5074" s="2" t="s">
        <v>551</v>
      </c>
      <c r="C5074" s="2" t="s">
        <v>3</v>
      </c>
      <c r="D5074" s="2" t="s">
        <v>184</v>
      </c>
      <c r="E5074" s="3">
        <v>42716</v>
      </c>
      <c r="F5074" s="2" t="s">
        <v>5</v>
      </c>
      <c r="G5074" s="5">
        <v>4</v>
      </c>
      <c r="H5074" s="5">
        <v>12.42</v>
      </c>
      <c r="I5074" s="5">
        <v>49.68</v>
      </c>
      <c r="J5074" s="5">
        <f t="shared" si="79"/>
        <v>8</v>
      </c>
    </row>
    <row r="5075" spans="1:10" x14ac:dyDescent="0.35">
      <c r="A5075" s="2" t="s">
        <v>2</v>
      </c>
      <c r="B5075" s="2" t="s">
        <v>6</v>
      </c>
      <c r="C5075" s="2" t="s">
        <v>3</v>
      </c>
      <c r="D5075" s="2" t="s">
        <v>346</v>
      </c>
      <c r="E5075" s="3">
        <v>42716</v>
      </c>
      <c r="F5075" s="2" t="s">
        <v>18</v>
      </c>
      <c r="G5075" s="5">
        <v>1</v>
      </c>
      <c r="H5075" s="5">
        <v>53.35</v>
      </c>
      <c r="I5075" s="5">
        <v>53.35</v>
      </c>
      <c r="J5075" s="5">
        <f t="shared" si="79"/>
        <v>6</v>
      </c>
    </row>
    <row r="5076" spans="1:10" x14ac:dyDescent="0.35">
      <c r="A5076" s="2" t="s">
        <v>16</v>
      </c>
      <c r="B5076" s="2" t="s">
        <v>25</v>
      </c>
      <c r="C5076" s="2" t="s">
        <v>10</v>
      </c>
      <c r="D5076" s="2" t="s">
        <v>147</v>
      </c>
      <c r="E5076" s="3">
        <v>42716</v>
      </c>
      <c r="F5076" s="2" t="s">
        <v>5</v>
      </c>
      <c r="G5076" s="5">
        <v>8</v>
      </c>
      <c r="H5076" s="5">
        <v>12.42</v>
      </c>
      <c r="I5076" s="5">
        <v>99.36</v>
      </c>
      <c r="J5076" s="5">
        <f t="shared" si="79"/>
        <v>16</v>
      </c>
    </row>
    <row r="5077" spans="1:10" x14ac:dyDescent="0.35">
      <c r="A5077" s="2" t="s">
        <v>8</v>
      </c>
      <c r="B5077" s="2" t="s">
        <v>9</v>
      </c>
      <c r="C5077" s="2" t="s">
        <v>10</v>
      </c>
      <c r="D5077" s="2" t="s">
        <v>378</v>
      </c>
      <c r="E5077" s="3">
        <v>42716</v>
      </c>
      <c r="F5077" s="2" t="s">
        <v>18</v>
      </c>
      <c r="G5077" s="5">
        <v>1</v>
      </c>
      <c r="H5077" s="5">
        <v>53.35</v>
      </c>
      <c r="I5077" s="5">
        <v>53.35</v>
      </c>
      <c r="J5077" s="5">
        <f t="shared" si="79"/>
        <v>6</v>
      </c>
    </row>
    <row r="5078" spans="1:10" x14ac:dyDescent="0.35">
      <c r="A5078" s="2" t="s">
        <v>37</v>
      </c>
      <c r="B5078" s="2" t="s">
        <v>551</v>
      </c>
      <c r="C5078" s="2" t="s">
        <v>3</v>
      </c>
      <c r="D5078" s="2" t="s">
        <v>372</v>
      </c>
      <c r="E5078" s="3">
        <v>42716</v>
      </c>
      <c r="F5078" s="2" t="s">
        <v>15</v>
      </c>
      <c r="G5078" s="5">
        <v>8</v>
      </c>
      <c r="H5078" s="5">
        <v>17.829999999999998</v>
      </c>
      <c r="I5078" s="5">
        <v>142.63999999999999</v>
      </c>
      <c r="J5078" s="5">
        <f t="shared" si="79"/>
        <v>28</v>
      </c>
    </row>
    <row r="5079" spans="1:10" x14ac:dyDescent="0.35">
      <c r="A5079" s="2" t="s">
        <v>2</v>
      </c>
      <c r="B5079" s="2" t="s">
        <v>551</v>
      </c>
      <c r="C5079" s="2" t="s">
        <v>3</v>
      </c>
      <c r="D5079" s="2" t="s">
        <v>345</v>
      </c>
      <c r="E5079" s="3">
        <v>42716</v>
      </c>
      <c r="F5079" s="2" t="s">
        <v>5</v>
      </c>
      <c r="G5079" s="5">
        <v>7</v>
      </c>
      <c r="H5079" s="5">
        <v>12.42</v>
      </c>
      <c r="I5079" s="5">
        <v>86.94</v>
      </c>
      <c r="J5079" s="5">
        <f t="shared" si="79"/>
        <v>14</v>
      </c>
    </row>
    <row r="5080" spans="1:10" x14ac:dyDescent="0.35">
      <c r="A5080" s="2" t="s">
        <v>16</v>
      </c>
      <c r="B5080" s="2" t="s">
        <v>43</v>
      </c>
      <c r="C5080" s="2" t="s">
        <v>10</v>
      </c>
      <c r="D5080" s="2" t="s">
        <v>309</v>
      </c>
      <c r="E5080" s="3">
        <v>42716</v>
      </c>
      <c r="F5080" s="2" t="s">
        <v>12</v>
      </c>
      <c r="G5080" s="5">
        <v>4</v>
      </c>
      <c r="H5080" s="5">
        <v>16.32</v>
      </c>
      <c r="I5080" s="5">
        <v>65.28</v>
      </c>
      <c r="J5080" s="5">
        <f t="shared" si="79"/>
        <v>12</v>
      </c>
    </row>
    <row r="5081" spans="1:10" x14ac:dyDescent="0.35">
      <c r="A5081" s="2" t="s">
        <v>2</v>
      </c>
      <c r="B5081" s="2" t="s">
        <v>6</v>
      </c>
      <c r="C5081" s="2" t="s">
        <v>3</v>
      </c>
      <c r="D5081" s="2" t="s">
        <v>460</v>
      </c>
      <c r="E5081" s="3">
        <v>42716</v>
      </c>
      <c r="F5081" s="2" t="s">
        <v>12</v>
      </c>
      <c r="G5081" s="5">
        <v>5</v>
      </c>
      <c r="H5081" s="5">
        <v>16.32</v>
      </c>
      <c r="I5081" s="5">
        <v>81.599999999999994</v>
      </c>
      <c r="J5081" s="5">
        <f t="shared" si="79"/>
        <v>15</v>
      </c>
    </row>
    <row r="5082" spans="1:10" x14ac:dyDescent="0.35">
      <c r="A5082" s="2" t="s">
        <v>2</v>
      </c>
      <c r="B5082" s="2" t="s">
        <v>551</v>
      </c>
      <c r="C5082" s="2" t="s">
        <v>3</v>
      </c>
      <c r="D5082" s="2" t="s">
        <v>102</v>
      </c>
      <c r="E5082" s="3">
        <v>42716</v>
      </c>
      <c r="F5082" s="2" t="s">
        <v>18</v>
      </c>
      <c r="G5082" s="5">
        <v>9</v>
      </c>
      <c r="H5082" s="5">
        <v>53.35</v>
      </c>
      <c r="I5082" s="5">
        <v>480.15000000000003</v>
      </c>
      <c r="J5082" s="5">
        <f t="shared" si="79"/>
        <v>54</v>
      </c>
    </row>
    <row r="5083" spans="1:10" x14ac:dyDescent="0.35">
      <c r="A5083" s="2" t="s">
        <v>2</v>
      </c>
      <c r="B5083" s="2" t="s">
        <v>6</v>
      </c>
      <c r="C5083" s="2" t="s">
        <v>3</v>
      </c>
      <c r="D5083" s="2" t="s">
        <v>502</v>
      </c>
      <c r="E5083" s="3">
        <v>42716</v>
      </c>
      <c r="F5083" s="2" t="s">
        <v>15</v>
      </c>
      <c r="G5083" s="5">
        <v>2</v>
      </c>
      <c r="H5083" s="5">
        <v>17.829999999999998</v>
      </c>
      <c r="I5083" s="5">
        <v>35.659999999999997</v>
      </c>
      <c r="J5083" s="5">
        <f t="shared" si="79"/>
        <v>7</v>
      </c>
    </row>
    <row r="5084" spans="1:10" x14ac:dyDescent="0.35">
      <c r="A5084" s="2" t="s">
        <v>37</v>
      </c>
      <c r="B5084" s="2" t="s">
        <v>550</v>
      </c>
      <c r="C5084" s="2" t="s">
        <v>3</v>
      </c>
      <c r="D5084" s="2" t="s">
        <v>434</v>
      </c>
      <c r="E5084" s="3">
        <v>42716</v>
      </c>
      <c r="F5084" s="2" t="s">
        <v>5</v>
      </c>
      <c r="G5084" s="5">
        <v>10</v>
      </c>
      <c r="H5084" s="5">
        <v>12.42</v>
      </c>
      <c r="I5084" s="5">
        <v>124.2</v>
      </c>
      <c r="J5084" s="5">
        <f t="shared" si="79"/>
        <v>20</v>
      </c>
    </row>
    <row r="5085" spans="1:10" x14ac:dyDescent="0.35">
      <c r="A5085" s="2" t="s">
        <v>37</v>
      </c>
      <c r="B5085" s="2" t="s">
        <v>6</v>
      </c>
      <c r="C5085" s="2" t="s">
        <v>3</v>
      </c>
      <c r="D5085" s="2" t="s">
        <v>444</v>
      </c>
      <c r="E5085" s="3">
        <v>42716</v>
      </c>
      <c r="F5085" s="2" t="s">
        <v>18</v>
      </c>
      <c r="G5085" s="5">
        <v>5</v>
      </c>
      <c r="H5085" s="5">
        <v>53.35</v>
      </c>
      <c r="I5085" s="5">
        <v>266.75</v>
      </c>
      <c r="J5085" s="5">
        <f t="shared" si="79"/>
        <v>30</v>
      </c>
    </row>
    <row r="5086" spans="1:10" x14ac:dyDescent="0.35">
      <c r="A5086" s="2" t="s">
        <v>16</v>
      </c>
      <c r="B5086" s="2" t="s">
        <v>43</v>
      </c>
      <c r="C5086" s="2" t="s">
        <v>10</v>
      </c>
      <c r="D5086" s="2" t="s">
        <v>282</v>
      </c>
      <c r="E5086" s="3">
        <v>42716</v>
      </c>
      <c r="F5086" s="2" t="s">
        <v>12</v>
      </c>
      <c r="G5086" s="5">
        <v>2</v>
      </c>
      <c r="H5086" s="5">
        <v>16.32</v>
      </c>
      <c r="I5086" s="5">
        <v>32.64</v>
      </c>
      <c r="J5086" s="5">
        <f t="shared" si="79"/>
        <v>6</v>
      </c>
    </row>
    <row r="5087" spans="1:10" x14ac:dyDescent="0.35">
      <c r="A5087" s="2" t="s">
        <v>2</v>
      </c>
      <c r="B5087" s="2" t="s">
        <v>551</v>
      </c>
      <c r="C5087" s="2" t="s">
        <v>3</v>
      </c>
      <c r="D5087" s="2" t="s">
        <v>275</v>
      </c>
      <c r="E5087" s="3">
        <v>42716</v>
      </c>
      <c r="F5087" s="2" t="s">
        <v>12</v>
      </c>
      <c r="G5087" s="5">
        <v>4</v>
      </c>
      <c r="H5087" s="5">
        <v>16.32</v>
      </c>
      <c r="I5087" s="5">
        <v>65.28</v>
      </c>
      <c r="J5087" s="5">
        <f t="shared" si="79"/>
        <v>12</v>
      </c>
    </row>
    <row r="5088" spans="1:10" x14ac:dyDescent="0.35">
      <c r="A5088" s="2" t="s">
        <v>21</v>
      </c>
      <c r="B5088" s="2" t="s">
        <v>550</v>
      </c>
      <c r="C5088" s="2" t="s">
        <v>3</v>
      </c>
      <c r="D5088" s="2" t="s">
        <v>288</v>
      </c>
      <c r="E5088" s="3">
        <v>42716</v>
      </c>
      <c r="F5088" s="2" t="s">
        <v>5</v>
      </c>
      <c r="G5088" s="5">
        <v>4</v>
      </c>
      <c r="H5088" s="5">
        <v>12.42</v>
      </c>
      <c r="I5088" s="5">
        <v>49.68</v>
      </c>
      <c r="J5088" s="5">
        <f t="shared" si="79"/>
        <v>8</v>
      </c>
    </row>
    <row r="5089" spans="1:10" x14ac:dyDescent="0.35">
      <c r="A5089" s="2" t="s">
        <v>8</v>
      </c>
      <c r="B5089" s="2" t="s">
        <v>9</v>
      </c>
      <c r="C5089" s="2" t="s">
        <v>10</v>
      </c>
      <c r="D5089" s="2" t="s">
        <v>252</v>
      </c>
      <c r="E5089" s="3">
        <v>42716</v>
      </c>
      <c r="F5089" s="2" t="s">
        <v>18</v>
      </c>
      <c r="G5089" s="5">
        <v>9</v>
      </c>
      <c r="H5089" s="5">
        <v>53.35</v>
      </c>
      <c r="I5089" s="5">
        <v>480.15000000000003</v>
      </c>
      <c r="J5089" s="5">
        <f t="shared" si="79"/>
        <v>54</v>
      </c>
    </row>
    <row r="5090" spans="1:10" x14ac:dyDescent="0.35">
      <c r="A5090" s="2" t="s">
        <v>8</v>
      </c>
      <c r="B5090" s="2" t="s">
        <v>43</v>
      </c>
      <c r="C5090" s="2" t="s">
        <v>10</v>
      </c>
      <c r="D5090" s="2" t="s">
        <v>194</v>
      </c>
      <c r="E5090" s="3">
        <v>42716</v>
      </c>
      <c r="F5090" s="2" t="s">
        <v>15</v>
      </c>
      <c r="G5090" s="5">
        <v>1</v>
      </c>
      <c r="H5090" s="5">
        <v>17.829999999999998</v>
      </c>
      <c r="I5090" s="5">
        <v>17.829999999999998</v>
      </c>
      <c r="J5090" s="5">
        <f t="shared" si="79"/>
        <v>3.5</v>
      </c>
    </row>
    <row r="5091" spans="1:10" x14ac:dyDescent="0.35">
      <c r="A5091" s="2" t="s">
        <v>21</v>
      </c>
      <c r="B5091" s="2" t="s">
        <v>551</v>
      </c>
      <c r="C5091" s="2" t="s">
        <v>3</v>
      </c>
      <c r="D5091" s="2" t="s">
        <v>360</v>
      </c>
      <c r="E5091" s="3">
        <v>42716</v>
      </c>
      <c r="F5091" s="2" t="s">
        <v>5</v>
      </c>
      <c r="G5091" s="5">
        <v>9</v>
      </c>
      <c r="H5091" s="5">
        <v>12.42</v>
      </c>
      <c r="I5091" s="5">
        <v>111.78</v>
      </c>
      <c r="J5091" s="5">
        <f t="shared" si="79"/>
        <v>18</v>
      </c>
    </row>
    <row r="5092" spans="1:10" x14ac:dyDescent="0.35">
      <c r="A5092" s="2" t="s">
        <v>37</v>
      </c>
      <c r="B5092" s="2" t="s">
        <v>551</v>
      </c>
      <c r="C5092" s="2" t="s">
        <v>3</v>
      </c>
      <c r="D5092" s="2" t="s">
        <v>209</v>
      </c>
      <c r="E5092" s="3">
        <v>42716</v>
      </c>
      <c r="F5092" s="2" t="s">
        <v>5</v>
      </c>
      <c r="G5092" s="5">
        <v>4</v>
      </c>
      <c r="H5092" s="5">
        <v>12.42</v>
      </c>
      <c r="I5092" s="5">
        <v>49.68</v>
      </c>
      <c r="J5092" s="5">
        <f t="shared" si="79"/>
        <v>8</v>
      </c>
    </row>
    <row r="5093" spans="1:10" x14ac:dyDescent="0.35">
      <c r="A5093" s="2" t="s">
        <v>2</v>
      </c>
      <c r="B5093" s="2" t="s">
        <v>551</v>
      </c>
      <c r="C5093" s="2" t="s">
        <v>3</v>
      </c>
      <c r="D5093" s="2" t="s">
        <v>462</v>
      </c>
      <c r="E5093" s="3">
        <v>42716</v>
      </c>
      <c r="F5093" s="2" t="s">
        <v>5</v>
      </c>
      <c r="G5093" s="5">
        <v>10</v>
      </c>
      <c r="H5093" s="5">
        <v>12.42</v>
      </c>
      <c r="I5093" s="5">
        <v>124.2</v>
      </c>
      <c r="J5093" s="5">
        <f t="shared" si="79"/>
        <v>20</v>
      </c>
    </row>
    <row r="5094" spans="1:10" x14ac:dyDescent="0.35">
      <c r="A5094" s="2" t="s">
        <v>16</v>
      </c>
      <c r="B5094" s="2" t="s">
        <v>9</v>
      </c>
      <c r="C5094" s="2" t="s">
        <v>10</v>
      </c>
      <c r="D5094" s="2" t="s">
        <v>328</v>
      </c>
      <c r="E5094" s="3">
        <v>42716</v>
      </c>
      <c r="F5094" s="2" t="s">
        <v>18</v>
      </c>
      <c r="G5094" s="5">
        <v>4</v>
      </c>
      <c r="H5094" s="5">
        <v>53.35</v>
      </c>
      <c r="I5094" s="5">
        <v>213.4</v>
      </c>
      <c r="J5094" s="5">
        <f t="shared" si="79"/>
        <v>24</v>
      </c>
    </row>
    <row r="5095" spans="1:10" x14ac:dyDescent="0.35">
      <c r="A5095" s="2" t="s">
        <v>8</v>
      </c>
      <c r="B5095" s="2" t="s">
        <v>43</v>
      </c>
      <c r="C5095" s="2" t="s">
        <v>10</v>
      </c>
      <c r="D5095" s="2" t="s">
        <v>233</v>
      </c>
      <c r="E5095" s="3">
        <v>42716</v>
      </c>
      <c r="F5095" s="2" t="s">
        <v>18</v>
      </c>
      <c r="G5095" s="5">
        <v>8</v>
      </c>
      <c r="H5095" s="5">
        <v>53.35</v>
      </c>
      <c r="I5095" s="5">
        <v>426.8</v>
      </c>
      <c r="J5095" s="5">
        <f t="shared" si="79"/>
        <v>48</v>
      </c>
    </row>
    <row r="5096" spans="1:10" x14ac:dyDescent="0.35">
      <c r="A5096" s="2" t="s">
        <v>21</v>
      </c>
      <c r="B5096" s="2" t="s">
        <v>550</v>
      </c>
      <c r="C5096" s="2" t="s">
        <v>3</v>
      </c>
      <c r="D5096" s="2" t="s">
        <v>180</v>
      </c>
      <c r="E5096" s="3">
        <v>42716</v>
      </c>
      <c r="F5096" s="2" t="s">
        <v>18</v>
      </c>
      <c r="G5096" s="5">
        <v>7</v>
      </c>
      <c r="H5096" s="5">
        <v>53.35</v>
      </c>
      <c r="I5096" s="5">
        <v>373.45</v>
      </c>
      <c r="J5096" s="5">
        <f t="shared" si="79"/>
        <v>42</v>
      </c>
    </row>
    <row r="5097" spans="1:10" x14ac:dyDescent="0.35">
      <c r="A5097" s="2" t="s">
        <v>8</v>
      </c>
      <c r="B5097" s="2" t="s">
        <v>112</v>
      </c>
      <c r="C5097" s="2" t="s">
        <v>10</v>
      </c>
      <c r="D5097" s="2" t="s">
        <v>433</v>
      </c>
      <c r="E5097" s="3">
        <v>42716</v>
      </c>
      <c r="F5097" s="2" t="s">
        <v>18</v>
      </c>
      <c r="G5097" s="5">
        <v>3</v>
      </c>
      <c r="H5097" s="5">
        <v>53.35</v>
      </c>
      <c r="I5097" s="5">
        <v>160.05000000000001</v>
      </c>
      <c r="J5097" s="5">
        <f t="shared" si="79"/>
        <v>18</v>
      </c>
    </row>
    <row r="5098" spans="1:10" x14ac:dyDescent="0.35">
      <c r="A5098" s="2" t="s">
        <v>8</v>
      </c>
      <c r="B5098" s="2" t="s">
        <v>112</v>
      </c>
      <c r="C5098" s="2" t="s">
        <v>10</v>
      </c>
      <c r="D5098" s="2" t="s">
        <v>278</v>
      </c>
      <c r="E5098" s="3">
        <v>42716</v>
      </c>
      <c r="F5098" s="2" t="s">
        <v>15</v>
      </c>
      <c r="G5098" s="5">
        <v>4</v>
      </c>
      <c r="H5098" s="5">
        <v>17.829999999999998</v>
      </c>
      <c r="I5098" s="5">
        <v>71.319999999999993</v>
      </c>
      <c r="J5098" s="5">
        <f t="shared" si="79"/>
        <v>14</v>
      </c>
    </row>
    <row r="5099" spans="1:10" x14ac:dyDescent="0.35">
      <c r="A5099" s="2" t="s">
        <v>8</v>
      </c>
      <c r="B5099" s="2" t="s">
        <v>43</v>
      </c>
      <c r="C5099" s="2" t="s">
        <v>10</v>
      </c>
      <c r="D5099" s="2" t="s">
        <v>455</v>
      </c>
      <c r="E5099" s="3">
        <v>42716</v>
      </c>
      <c r="F5099" s="2" t="s">
        <v>18</v>
      </c>
      <c r="G5099" s="5">
        <v>8</v>
      </c>
      <c r="H5099" s="5">
        <v>53.35</v>
      </c>
      <c r="I5099" s="5">
        <v>426.8</v>
      </c>
      <c r="J5099" s="5">
        <f t="shared" si="79"/>
        <v>48</v>
      </c>
    </row>
    <row r="5100" spans="1:10" x14ac:dyDescent="0.35">
      <c r="A5100" s="2" t="s">
        <v>16</v>
      </c>
      <c r="B5100" s="2" t="s">
        <v>25</v>
      </c>
      <c r="C5100" s="2" t="s">
        <v>10</v>
      </c>
      <c r="D5100" s="2" t="s">
        <v>307</v>
      </c>
      <c r="E5100" s="3">
        <v>42716</v>
      </c>
      <c r="F5100" s="2" t="s">
        <v>12</v>
      </c>
      <c r="G5100" s="5">
        <v>4</v>
      </c>
      <c r="H5100" s="5">
        <v>16.32</v>
      </c>
      <c r="I5100" s="5">
        <v>65.28</v>
      </c>
      <c r="J5100" s="5">
        <f t="shared" si="79"/>
        <v>12</v>
      </c>
    </row>
    <row r="5101" spans="1:10" x14ac:dyDescent="0.35">
      <c r="A5101" s="2" t="s">
        <v>2</v>
      </c>
      <c r="B5101" s="2" t="s">
        <v>551</v>
      </c>
      <c r="C5101" s="2" t="s">
        <v>3</v>
      </c>
      <c r="D5101" s="2" t="s">
        <v>162</v>
      </c>
      <c r="E5101" s="3">
        <v>42716</v>
      </c>
      <c r="F5101" s="2" t="s">
        <v>18</v>
      </c>
      <c r="G5101" s="5">
        <v>7</v>
      </c>
      <c r="H5101" s="5">
        <v>53.35</v>
      </c>
      <c r="I5101" s="5">
        <v>373.45</v>
      </c>
      <c r="J5101" s="5">
        <f t="shared" si="79"/>
        <v>42</v>
      </c>
    </row>
    <row r="5102" spans="1:10" x14ac:dyDescent="0.35">
      <c r="A5102" s="2" t="s">
        <v>16</v>
      </c>
      <c r="B5102" s="2" t="s">
        <v>43</v>
      </c>
      <c r="C5102" s="2" t="s">
        <v>10</v>
      </c>
      <c r="D5102" s="2" t="s">
        <v>141</v>
      </c>
      <c r="E5102" s="3">
        <v>42716</v>
      </c>
      <c r="F5102" s="2" t="s">
        <v>15</v>
      </c>
      <c r="G5102" s="5">
        <v>5</v>
      </c>
      <c r="H5102" s="5">
        <v>17.829999999999998</v>
      </c>
      <c r="I5102" s="5">
        <v>89.149999999999991</v>
      </c>
      <c r="J5102" s="5">
        <f t="shared" si="79"/>
        <v>17.5</v>
      </c>
    </row>
    <row r="5103" spans="1:10" x14ac:dyDescent="0.35">
      <c r="A5103" s="2" t="s">
        <v>2</v>
      </c>
      <c r="B5103" s="2" t="s">
        <v>551</v>
      </c>
      <c r="C5103" s="2" t="s">
        <v>3</v>
      </c>
      <c r="D5103" s="2" t="s">
        <v>523</v>
      </c>
      <c r="E5103" s="3">
        <v>42716</v>
      </c>
      <c r="F5103" s="2" t="s">
        <v>12</v>
      </c>
      <c r="G5103" s="5">
        <v>2</v>
      </c>
      <c r="H5103" s="5">
        <v>16.32</v>
      </c>
      <c r="I5103" s="5">
        <v>32.64</v>
      </c>
      <c r="J5103" s="5">
        <f t="shared" si="79"/>
        <v>6</v>
      </c>
    </row>
    <row r="5104" spans="1:10" x14ac:dyDescent="0.35">
      <c r="A5104" s="2" t="s">
        <v>37</v>
      </c>
      <c r="B5104" s="2" t="s">
        <v>551</v>
      </c>
      <c r="C5104" s="2" t="s">
        <v>3</v>
      </c>
      <c r="D5104" s="2" t="s">
        <v>256</v>
      </c>
      <c r="E5104" s="3">
        <v>42716</v>
      </c>
      <c r="F5104" s="2" t="s">
        <v>5</v>
      </c>
      <c r="G5104" s="5">
        <v>2</v>
      </c>
      <c r="H5104" s="5">
        <v>12.42</v>
      </c>
      <c r="I5104" s="5">
        <v>24.84</v>
      </c>
      <c r="J5104" s="5">
        <f t="shared" si="79"/>
        <v>4</v>
      </c>
    </row>
    <row r="5105" spans="1:10" x14ac:dyDescent="0.35">
      <c r="A5105" s="2" t="s">
        <v>2</v>
      </c>
      <c r="B5105" s="2" t="s">
        <v>550</v>
      </c>
      <c r="C5105" s="2" t="s">
        <v>3</v>
      </c>
      <c r="D5105" s="2" t="s">
        <v>86</v>
      </c>
      <c r="E5105" s="3">
        <v>42716</v>
      </c>
      <c r="F5105" s="2" t="s">
        <v>18</v>
      </c>
      <c r="G5105" s="5">
        <v>5</v>
      </c>
      <c r="H5105" s="5">
        <v>53.35</v>
      </c>
      <c r="I5105" s="5">
        <v>266.75</v>
      </c>
      <c r="J5105" s="5">
        <f t="shared" si="79"/>
        <v>30</v>
      </c>
    </row>
    <row r="5106" spans="1:10" x14ac:dyDescent="0.35">
      <c r="A5106" s="2" t="s">
        <v>8</v>
      </c>
      <c r="B5106" s="2" t="s">
        <v>43</v>
      </c>
      <c r="C5106" s="2" t="s">
        <v>10</v>
      </c>
      <c r="D5106" s="2" t="s">
        <v>177</v>
      </c>
      <c r="E5106" s="3">
        <v>42716</v>
      </c>
      <c r="F5106" s="2" t="s">
        <v>15</v>
      </c>
      <c r="G5106" s="5">
        <v>8</v>
      </c>
      <c r="H5106" s="5">
        <v>17.829999999999998</v>
      </c>
      <c r="I5106" s="5">
        <v>142.63999999999999</v>
      </c>
      <c r="J5106" s="5">
        <f t="shared" si="79"/>
        <v>28</v>
      </c>
    </row>
    <row r="5107" spans="1:10" x14ac:dyDescent="0.35">
      <c r="A5107" s="2" t="s">
        <v>37</v>
      </c>
      <c r="B5107" s="2" t="s">
        <v>6</v>
      </c>
      <c r="C5107" s="2" t="s">
        <v>3</v>
      </c>
      <c r="D5107" s="2" t="s">
        <v>110</v>
      </c>
      <c r="E5107" s="3">
        <v>42716</v>
      </c>
      <c r="F5107" s="2" t="s">
        <v>15</v>
      </c>
      <c r="G5107" s="5">
        <v>9</v>
      </c>
      <c r="H5107" s="5">
        <v>17.829999999999998</v>
      </c>
      <c r="I5107" s="5">
        <v>160.46999999999997</v>
      </c>
      <c r="J5107" s="5">
        <f t="shared" si="79"/>
        <v>31.5</v>
      </c>
    </row>
    <row r="5108" spans="1:10" x14ac:dyDescent="0.35">
      <c r="A5108" s="2" t="s">
        <v>16</v>
      </c>
      <c r="B5108" s="2" t="s">
        <v>9</v>
      </c>
      <c r="C5108" s="2" t="s">
        <v>10</v>
      </c>
      <c r="D5108" s="2" t="s">
        <v>143</v>
      </c>
      <c r="E5108" s="3">
        <v>42716</v>
      </c>
      <c r="F5108" s="2" t="s">
        <v>18</v>
      </c>
      <c r="G5108" s="5">
        <v>3</v>
      </c>
      <c r="H5108" s="5">
        <v>53.35</v>
      </c>
      <c r="I5108" s="5">
        <v>160.05000000000001</v>
      </c>
      <c r="J5108" s="5">
        <f t="shared" si="79"/>
        <v>18</v>
      </c>
    </row>
    <row r="5109" spans="1:10" x14ac:dyDescent="0.35">
      <c r="A5109" s="2" t="s">
        <v>37</v>
      </c>
      <c r="B5109" s="2" t="s">
        <v>6</v>
      </c>
      <c r="C5109" s="2" t="s">
        <v>3</v>
      </c>
      <c r="D5109" s="2" t="s">
        <v>509</v>
      </c>
      <c r="E5109" s="3">
        <v>42716</v>
      </c>
      <c r="F5109" s="2" t="s">
        <v>18</v>
      </c>
      <c r="G5109" s="5">
        <v>4</v>
      </c>
      <c r="H5109" s="5">
        <v>53.35</v>
      </c>
      <c r="I5109" s="5">
        <v>213.4</v>
      </c>
      <c r="J5109" s="5">
        <f t="shared" si="79"/>
        <v>24</v>
      </c>
    </row>
    <row r="5110" spans="1:10" x14ac:dyDescent="0.35">
      <c r="A5110" s="2" t="s">
        <v>2</v>
      </c>
      <c r="B5110" s="2" t="s">
        <v>6</v>
      </c>
      <c r="C5110" s="2" t="s">
        <v>3</v>
      </c>
      <c r="D5110" s="2" t="s">
        <v>23</v>
      </c>
      <c r="E5110" s="3">
        <v>42716</v>
      </c>
      <c r="F5110" s="2" t="s">
        <v>5</v>
      </c>
      <c r="G5110" s="5">
        <v>2</v>
      </c>
      <c r="H5110" s="5">
        <v>12.42</v>
      </c>
      <c r="I5110" s="5">
        <v>24.84</v>
      </c>
      <c r="J5110" s="5">
        <f t="shared" si="79"/>
        <v>4</v>
      </c>
    </row>
    <row r="5111" spans="1:10" x14ac:dyDescent="0.35">
      <c r="A5111" s="2" t="s">
        <v>21</v>
      </c>
      <c r="B5111" s="2" t="s">
        <v>6</v>
      </c>
      <c r="C5111" s="2" t="s">
        <v>3</v>
      </c>
      <c r="D5111" s="2" t="s">
        <v>323</v>
      </c>
      <c r="E5111" s="3">
        <v>42716</v>
      </c>
      <c r="F5111" s="2" t="s">
        <v>18</v>
      </c>
      <c r="G5111" s="5">
        <v>9</v>
      </c>
      <c r="H5111" s="5">
        <v>53.35</v>
      </c>
      <c r="I5111" s="5">
        <v>480.15000000000003</v>
      </c>
      <c r="J5111" s="5">
        <f t="shared" si="79"/>
        <v>54</v>
      </c>
    </row>
    <row r="5112" spans="1:10" x14ac:dyDescent="0.35">
      <c r="A5112" s="2" t="s">
        <v>37</v>
      </c>
      <c r="B5112" s="2" t="s">
        <v>550</v>
      </c>
      <c r="C5112" s="2" t="s">
        <v>3</v>
      </c>
      <c r="D5112" s="2" t="s">
        <v>368</v>
      </c>
      <c r="E5112" s="3">
        <v>42716</v>
      </c>
      <c r="F5112" s="2" t="s">
        <v>15</v>
      </c>
      <c r="G5112" s="5">
        <v>3</v>
      </c>
      <c r="H5112" s="5">
        <v>17.829999999999998</v>
      </c>
      <c r="I5112" s="5">
        <v>53.489999999999995</v>
      </c>
      <c r="J5112" s="5">
        <f t="shared" si="79"/>
        <v>10.5</v>
      </c>
    </row>
    <row r="5113" spans="1:10" x14ac:dyDescent="0.35">
      <c r="A5113" s="2" t="s">
        <v>21</v>
      </c>
      <c r="B5113" s="2" t="s">
        <v>551</v>
      </c>
      <c r="C5113" s="2" t="s">
        <v>3</v>
      </c>
      <c r="D5113" s="2" t="s">
        <v>114</v>
      </c>
      <c r="E5113" s="3">
        <v>42716</v>
      </c>
      <c r="F5113" s="2" t="s">
        <v>18</v>
      </c>
      <c r="G5113" s="5">
        <v>8</v>
      </c>
      <c r="H5113" s="5">
        <v>53.35</v>
      </c>
      <c r="I5113" s="5">
        <v>426.8</v>
      </c>
      <c r="J5113" s="5">
        <f t="shared" si="79"/>
        <v>48</v>
      </c>
    </row>
    <row r="5114" spans="1:10" x14ac:dyDescent="0.35">
      <c r="A5114" s="2" t="s">
        <v>16</v>
      </c>
      <c r="B5114" s="2" t="s">
        <v>43</v>
      </c>
      <c r="C5114" s="2" t="s">
        <v>10</v>
      </c>
      <c r="D5114" s="2" t="s">
        <v>350</v>
      </c>
      <c r="E5114" s="3">
        <v>42717</v>
      </c>
      <c r="F5114" s="2" t="s">
        <v>12</v>
      </c>
      <c r="G5114" s="5">
        <v>3</v>
      </c>
      <c r="H5114" s="5">
        <v>16.32</v>
      </c>
      <c r="I5114" s="5">
        <v>48.96</v>
      </c>
      <c r="J5114" s="5">
        <f t="shared" si="79"/>
        <v>9</v>
      </c>
    </row>
    <row r="5115" spans="1:10" x14ac:dyDescent="0.35">
      <c r="A5115" s="2" t="s">
        <v>2</v>
      </c>
      <c r="B5115" s="2" t="s">
        <v>6</v>
      </c>
      <c r="C5115" s="2" t="s">
        <v>3</v>
      </c>
      <c r="D5115" s="2" t="s">
        <v>354</v>
      </c>
      <c r="E5115" s="3">
        <v>42717</v>
      </c>
      <c r="F5115" s="2" t="s">
        <v>15</v>
      </c>
      <c r="G5115" s="5">
        <v>5</v>
      </c>
      <c r="H5115" s="5">
        <v>17.829999999999998</v>
      </c>
      <c r="I5115" s="5">
        <v>89.149999999999991</v>
      </c>
      <c r="J5115" s="5">
        <f t="shared" si="79"/>
        <v>17.5</v>
      </c>
    </row>
    <row r="5116" spans="1:10" x14ac:dyDescent="0.35">
      <c r="A5116" s="2" t="s">
        <v>2</v>
      </c>
      <c r="B5116" s="2" t="s">
        <v>6</v>
      </c>
      <c r="C5116" s="2" t="s">
        <v>3</v>
      </c>
      <c r="D5116" s="2" t="s">
        <v>311</v>
      </c>
      <c r="E5116" s="3">
        <v>42717</v>
      </c>
      <c r="F5116" s="2" t="s">
        <v>12</v>
      </c>
      <c r="G5116" s="5">
        <v>9</v>
      </c>
      <c r="H5116" s="5">
        <v>16.32</v>
      </c>
      <c r="I5116" s="5">
        <v>146.88</v>
      </c>
      <c r="J5116" s="5">
        <f t="shared" si="79"/>
        <v>27</v>
      </c>
    </row>
    <row r="5117" spans="1:10" x14ac:dyDescent="0.35">
      <c r="A5117" s="2" t="s">
        <v>2</v>
      </c>
      <c r="B5117" s="2" t="s">
        <v>6</v>
      </c>
      <c r="C5117" s="2" t="s">
        <v>3</v>
      </c>
      <c r="D5117" s="2" t="s">
        <v>311</v>
      </c>
      <c r="E5117" s="3">
        <v>42717</v>
      </c>
      <c r="F5117" s="2" t="s">
        <v>15</v>
      </c>
      <c r="G5117" s="5">
        <v>3</v>
      </c>
      <c r="H5117" s="5">
        <v>17.829999999999998</v>
      </c>
      <c r="I5117" s="5">
        <v>53.489999999999995</v>
      </c>
      <c r="J5117" s="5">
        <f t="shared" si="79"/>
        <v>10.5</v>
      </c>
    </row>
    <row r="5118" spans="1:10" x14ac:dyDescent="0.35">
      <c r="A5118" s="2" t="s">
        <v>37</v>
      </c>
      <c r="B5118" s="2" t="s">
        <v>551</v>
      </c>
      <c r="C5118" s="2" t="s">
        <v>3</v>
      </c>
      <c r="D5118" s="2" t="s">
        <v>234</v>
      </c>
      <c r="E5118" s="3">
        <v>42717</v>
      </c>
      <c r="F5118" s="2" t="s">
        <v>5</v>
      </c>
      <c r="G5118" s="5">
        <v>3</v>
      </c>
      <c r="H5118" s="5">
        <v>12.42</v>
      </c>
      <c r="I5118" s="5">
        <v>37.26</v>
      </c>
      <c r="J5118" s="5">
        <f t="shared" si="79"/>
        <v>6</v>
      </c>
    </row>
    <row r="5119" spans="1:10" x14ac:dyDescent="0.35">
      <c r="A5119" s="2" t="s">
        <v>2</v>
      </c>
      <c r="B5119" s="2" t="s">
        <v>551</v>
      </c>
      <c r="C5119" s="2" t="s">
        <v>3</v>
      </c>
      <c r="D5119" s="2" t="s">
        <v>422</v>
      </c>
      <c r="E5119" s="3">
        <v>42717</v>
      </c>
      <c r="F5119" s="2" t="s">
        <v>12</v>
      </c>
      <c r="G5119" s="5">
        <v>7</v>
      </c>
      <c r="H5119" s="5">
        <v>16.32</v>
      </c>
      <c r="I5119" s="5">
        <v>114.24000000000001</v>
      </c>
      <c r="J5119" s="5">
        <f t="shared" si="79"/>
        <v>21</v>
      </c>
    </row>
    <row r="5120" spans="1:10" x14ac:dyDescent="0.35">
      <c r="A5120" s="2" t="s">
        <v>2</v>
      </c>
      <c r="B5120" s="2" t="s">
        <v>550</v>
      </c>
      <c r="C5120" s="2" t="s">
        <v>3</v>
      </c>
      <c r="D5120" s="2" t="s">
        <v>258</v>
      </c>
      <c r="E5120" s="3">
        <v>42717</v>
      </c>
      <c r="F5120" s="2" t="s">
        <v>15</v>
      </c>
      <c r="G5120" s="5">
        <v>2</v>
      </c>
      <c r="H5120" s="5">
        <v>17.829999999999998</v>
      </c>
      <c r="I5120" s="5">
        <v>35.659999999999997</v>
      </c>
      <c r="J5120" s="5">
        <f t="shared" si="79"/>
        <v>7</v>
      </c>
    </row>
    <row r="5121" spans="1:10" x14ac:dyDescent="0.35">
      <c r="A5121" s="2" t="s">
        <v>21</v>
      </c>
      <c r="B5121" s="2" t="s">
        <v>551</v>
      </c>
      <c r="C5121" s="2" t="s">
        <v>3</v>
      </c>
      <c r="D5121" s="2" t="s">
        <v>392</v>
      </c>
      <c r="E5121" s="3">
        <v>42717</v>
      </c>
      <c r="F5121" s="2" t="s">
        <v>5</v>
      </c>
      <c r="G5121" s="5">
        <v>7</v>
      </c>
      <c r="H5121" s="5">
        <v>12.42</v>
      </c>
      <c r="I5121" s="5">
        <v>86.94</v>
      </c>
      <c r="J5121" s="5">
        <f t="shared" si="79"/>
        <v>14</v>
      </c>
    </row>
    <row r="5122" spans="1:10" x14ac:dyDescent="0.35">
      <c r="A5122" s="2" t="s">
        <v>8</v>
      </c>
      <c r="B5122" s="2" t="s">
        <v>43</v>
      </c>
      <c r="C5122" s="2" t="s">
        <v>10</v>
      </c>
      <c r="D5122" s="2" t="s">
        <v>58</v>
      </c>
      <c r="E5122" s="3">
        <v>42717</v>
      </c>
      <c r="F5122" s="2" t="s">
        <v>5</v>
      </c>
      <c r="G5122" s="5">
        <v>4</v>
      </c>
      <c r="H5122" s="5">
        <v>12.42</v>
      </c>
      <c r="I5122" s="5">
        <v>49.68</v>
      </c>
      <c r="J5122" s="5">
        <f t="shared" si="79"/>
        <v>8</v>
      </c>
    </row>
    <row r="5123" spans="1:10" x14ac:dyDescent="0.35">
      <c r="A5123" s="2" t="s">
        <v>37</v>
      </c>
      <c r="B5123" s="2" t="s">
        <v>551</v>
      </c>
      <c r="C5123" s="2" t="s">
        <v>3</v>
      </c>
      <c r="D5123" s="2" t="s">
        <v>275</v>
      </c>
      <c r="E5123" s="3">
        <v>42717</v>
      </c>
      <c r="F5123" s="2" t="s">
        <v>5</v>
      </c>
      <c r="G5123" s="5">
        <v>2</v>
      </c>
      <c r="H5123" s="5">
        <v>12.42</v>
      </c>
      <c r="I5123" s="5">
        <v>24.84</v>
      </c>
      <c r="J5123" s="5">
        <f t="shared" ref="J5123:J5186" si="80">IF(F5123="Junk",G5123*2,IF(F5123="Stuff",G5123*3,IF(F5123="Things",G5123*3.5,G5123*6)))</f>
        <v>4</v>
      </c>
    </row>
    <row r="5124" spans="1:10" x14ac:dyDescent="0.35">
      <c r="A5124" s="2" t="s">
        <v>2</v>
      </c>
      <c r="B5124" s="2" t="s">
        <v>551</v>
      </c>
      <c r="C5124" s="2" t="s">
        <v>3</v>
      </c>
      <c r="D5124" s="2" t="s">
        <v>111</v>
      </c>
      <c r="E5124" s="3">
        <v>42717</v>
      </c>
      <c r="F5124" s="2" t="s">
        <v>5</v>
      </c>
      <c r="G5124" s="5">
        <v>2</v>
      </c>
      <c r="H5124" s="5">
        <v>12.42</v>
      </c>
      <c r="I5124" s="5">
        <v>24.84</v>
      </c>
      <c r="J5124" s="5">
        <f t="shared" si="80"/>
        <v>4</v>
      </c>
    </row>
    <row r="5125" spans="1:10" x14ac:dyDescent="0.35">
      <c r="A5125" s="2" t="s">
        <v>2</v>
      </c>
      <c r="B5125" s="2" t="s">
        <v>550</v>
      </c>
      <c r="C5125" s="2" t="s">
        <v>3</v>
      </c>
      <c r="D5125" s="2" t="s">
        <v>200</v>
      </c>
      <c r="E5125" s="3">
        <v>42717</v>
      </c>
      <c r="F5125" s="2" t="s">
        <v>15</v>
      </c>
      <c r="G5125" s="5">
        <v>6</v>
      </c>
      <c r="H5125" s="5">
        <v>17.829999999999998</v>
      </c>
      <c r="I5125" s="5">
        <v>106.97999999999999</v>
      </c>
      <c r="J5125" s="5">
        <f t="shared" si="80"/>
        <v>21</v>
      </c>
    </row>
    <row r="5126" spans="1:10" x14ac:dyDescent="0.35">
      <c r="A5126" s="2" t="s">
        <v>16</v>
      </c>
      <c r="B5126" s="2" t="s">
        <v>43</v>
      </c>
      <c r="C5126" s="2" t="s">
        <v>10</v>
      </c>
      <c r="D5126" s="2" t="s">
        <v>108</v>
      </c>
      <c r="E5126" s="3">
        <v>42717</v>
      </c>
      <c r="F5126" s="2" t="s">
        <v>18</v>
      </c>
      <c r="G5126" s="5">
        <v>1</v>
      </c>
      <c r="H5126" s="5">
        <v>53.35</v>
      </c>
      <c r="I5126" s="5">
        <v>53.35</v>
      </c>
      <c r="J5126" s="5">
        <f t="shared" si="80"/>
        <v>6</v>
      </c>
    </row>
    <row r="5127" spans="1:10" x14ac:dyDescent="0.35">
      <c r="A5127" s="2" t="s">
        <v>2</v>
      </c>
      <c r="B5127" s="2" t="s">
        <v>549</v>
      </c>
      <c r="C5127" s="2" t="s">
        <v>3</v>
      </c>
      <c r="D5127" s="2" t="s">
        <v>163</v>
      </c>
      <c r="E5127" s="3">
        <v>42717</v>
      </c>
      <c r="F5127" s="2" t="s">
        <v>15</v>
      </c>
      <c r="G5127" s="5">
        <v>8</v>
      </c>
      <c r="H5127" s="5">
        <v>17.829999999999998</v>
      </c>
      <c r="I5127" s="5">
        <v>142.63999999999999</v>
      </c>
      <c r="J5127" s="5">
        <f t="shared" si="80"/>
        <v>28</v>
      </c>
    </row>
    <row r="5128" spans="1:10" x14ac:dyDescent="0.35">
      <c r="A5128" s="2" t="s">
        <v>16</v>
      </c>
      <c r="B5128" s="2" t="s">
        <v>9</v>
      </c>
      <c r="C5128" s="2" t="s">
        <v>10</v>
      </c>
      <c r="D5128" s="2" t="s">
        <v>201</v>
      </c>
      <c r="E5128" s="3">
        <v>42717</v>
      </c>
      <c r="F5128" s="2" t="s">
        <v>5</v>
      </c>
      <c r="G5128" s="5">
        <v>6</v>
      </c>
      <c r="H5128" s="5">
        <v>12.42</v>
      </c>
      <c r="I5128" s="5">
        <v>74.52</v>
      </c>
      <c r="J5128" s="5">
        <f t="shared" si="80"/>
        <v>12</v>
      </c>
    </row>
    <row r="5129" spans="1:10" x14ac:dyDescent="0.35">
      <c r="A5129" s="2" t="s">
        <v>16</v>
      </c>
      <c r="B5129" s="2" t="s">
        <v>43</v>
      </c>
      <c r="C5129" s="2" t="s">
        <v>10</v>
      </c>
      <c r="D5129" s="2" t="s">
        <v>166</v>
      </c>
      <c r="E5129" s="3">
        <v>42717</v>
      </c>
      <c r="F5129" s="2" t="s">
        <v>18</v>
      </c>
      <c r="G5129" s="5">
        <v>7</v>
      </c>
      <c r="H5129" s="5">
        <v>53.35</v>
      </c>
      <c r="I5129" s="5">
        <v>373.45</v>
      </c>
      <c r="J5129" s="5">
        <f t="shared" si="80"/>
        <v>42</v>
      </c>
    </row>
    <row r="5130" spans="1:10" x14ac:dyDescent="0.35">
      <c r="A5130" s="2" t="s">
        <v>16</v>
      </c>
      <c r="B5130" s="2" t="s">
        <v>43</v>
      </c>
      <c r="C5130" s="2" t="s">
        <v>10</v>
      </c>
      <c r="D5130" s="2" t="s">
        <v>192</v>
      </c>
      <c r="E5130" s="3">
        <v>42717</v>
      </c>
      <c r="F5130" s="2" t="s">
        <v>15</v>
      </c>
      <c r="G5130" s="5">
        <v>4</v>
      </c>
      <c r="H5130" s="5">
        <v>17.829999999999998</v>
      </c>
      <c r="I5130" s="5">
        <v>71.319999999999993</v>
      </c>
      <c r="J5130" s="5">
        <f t="shared" si="80"/>
        <v>14</v>
      </c>
    </row>
    <row r="5131" spans="1:10" x14ac:dyDescent="0.35">
      <c r="A5131" s="2" t="s">
        <v>16</v>
      </c>
      <c r="B5131" s="2" t="s">
        <v>25</v>
      </c>
      <c r="C5131" s="2" t="s">
        <v>10</v>
      </c>
      <c r="D5131" s="2" t="s">
        <v>457</v>
      </c>
      <c r="E5131" s="3">
        <v>42717</v>
      </c>
      <c r="F5131" s="2" t="s">
        <v>18</v>
      </c>
      <c r="G5131" s="5">
        <v>2</v>
      </c>
      <c r="H5131" s="5">
        <v>53.35</v>
      </c>
      <c r="I5131" s="5">
        <v>106.7</v>
      </c>
      <c r="J5131" s="5">
        <f t="shared" si="80"/>
        <v>12</v>
      </c>
    </row>
    <row r="5132" spans="1:10" x14ac:dyDescent="0.35">
      <c r="A5132" s="2" t="s">
        <v>37</v>
      </c>
      <c r="B5132" s="2" t="s">
        <v>551</v>
      </c>
      <c r="C5132" s="2" t="s">
        <v>3</v>
      </c>
      <c r="D5132" s="2" t="s">
        <v>345</v>
      </c>
      <c r="E5132" s="3">
        <v>42717</v>
      </c>
      <c r="F5132" s="2" t="s">
        <v>15</v>
      </c>
      <c r="G5132" s="5">
        <v>4</v>
      </c>
      <c r="H5132" s="5">
        <v>17.829999999999998</v>
      </c>
      <c r="I5132" s="5">
        <v>71.319999999999993</v>
      </c>
      <c r="J5132" s="5">
        <f t="shared" si="80"/>
        <v>14</v>
      </c>
    </row>
    <row r="5133" spans="1:10" x14ac:dyDescent="0.35">
      <c r="A5133" s="2" t="s">
        <v>16</v>
      </c>
      <c r="B5133" s="2" t="s">
        <v>9</v>
      </c>
      <c r="C5133" s="2" t="s">
        <v>10</v>
      </c>
      <c r="D5133" s="2" t="s">
        <v>408</v>
      </c>
      <c r="E5133" s="3">
        <v>42717</v>
      </c>
      <c r="F5133" s="2" t="s">
        <v>12</v>
      </c>
      <c r="G5133" s="5">
        <v>6</v>
      </c>
      <c r="H5133" s="5">
        <v>16.32</v>
      </c>
      <c r="I5133" s="5">
        <v>97.92</v>
      </c>
      <c r="J5133" s="5">
        <f t="shared" si="80"/>
        <v>18</v>
      </c>
    </row>
    <row r="5134" spans="1:10" x14ac:dyDescent="0.35">
      <c r="A5134" s="2" t="s">
        <v>2</v>
      </c>
      <c r="B5134" s="2" t="s">
        <v>6</v>
      </c>
      <c r="C5134" s="2" t="s">
        <v>3</v>
      </c>
      <c r="D5134" s="2" t="s">
        <v>296</v>
      </c>
      <c r="E5134" s="3">
        <v>42717</v>
      </c>
      <c r="F5134" s="2" t="s">
        <v>18</v>
      </c>
      <c r="G5134" s="5">
        <v>4</v>
      </c>
      <c r="H5134" s="5">
        <v>53.35</v>
      </c>
      <c r="I5134" s="5">
        <v>213.4</v>
      </c>
      <c r="J5134" s="5">
        <f t="shared" si="80"/>
        <v>24</v>
      </c>
    </row>
    <row r="5135" spans="1:10" x14ac:dyDescent="0.35">
      <c r="A5135" s="2" t="s">
        <v>2</v>
      </c>
      <c r="B5135" s="2" t="s">
        <v>6</v>
      </c>
      <c r="C5135" s="2" t="s">
        <v>3</v>
      </c>
      <c r="D5135" s="2" t="s">
        <v>469</v>
      </c>
      <c r="E5135" s="3">
        <v>42717</v>
      </c>
      <c r="F5135" s="2" t="s">
        <v>18</v>
      </c>
      <c r="G5135" s="5">
        <v>4</v>
      </c>
      <c r="H5135" s="5">
        <v>53.35</v>
      </c>
      <c r="I5135" s="5">
        <v>213.4</v>
      </c>
      <c r="J5135" s="5">
        <f t="shared" si="80"/>
        <v>24</v>
      </c>
    </row>
    <row r="5136" spans="1:10" x14ac:dyDescent="0.35">
      <c r="A5136" s="2" t="s">
        <v>37</v>
      </c>
      <c r="B5136" s="2" t="s">
        <v>6</v>
      </c>
      <c r="C5136" s="2" t="s">
        <v>3</v>
      </c>
      <c r="D5136" s="2" t="s">
        <v>400</v>
      </c>
      <c r="E5136" s="3">
        <v>42717</v>
      </c>
      <c r="F5136" s="2" t="s">
        <v>5</v>
      </c>
      <c r="G5136" s="5">
        <v>6</v>
      </c>
      <c r="H5136" s="5">
        <v>12.42</v>
      </c>
      <c r="I5136" s="5">
        <v>74.52</v>
      </c>
      <c r="J5136" s="5">
        <f t="shared" si="80"/>
        <v>12</v>
      </c>
    </row>
    <row r="5137" spans="1:10" x14ac:dyDescent="0.35">
      <c r="A5137" s="2" t="s">
        <v>21</v>
      </c>
      <c r="B5137" s="2" t="s">
        <v>6</v>
      </c>
      <c r="C5137" s="2" t="s">
        <v>3</v>
      </c>
      <c r="D5137" s="2" t="s">
        <v>510</v>
      </c>
      <c r="E5137" s="3">
        <v>42717</v>
      </c>
      <c r="F5137" s="2" t="s">
        <v>18</v>
      </c>
      <c r="G5137" s="5">
        <v>3</v>
      </c>
      <c r="H5137" s="5">
        <v>53.35</v>
      </c>
      <c r="I5137" s="5">
        <v>160.05000000000001</v>
      </c>
      <c r="J5137" s="5">
        <f t="shared" si="80"/>
        <v>18</v>
      </c>
    </row>
    <row r="5138" spans="1:10" x14ac:dyDescent="0.35">
      <c r="A5138" s="2" t="s">
        <v>2</v>
      </c>
      <c r="B5138" s="2" t="s">
        <v>551</v>
      </c>
      <c r="C5138" s="2" t="s">
        <v>3</v>
      </c>
      <c r="D5138" s="2" t="s">
        <v>250</v>
      </c>
      <c r="E5138" s="3">
        <v>42717</v>
      </c>
      <c r="F5138" s="2" t="s">
        <v>5</v>
      </c>
      <c r="G5138" s="5">
        <v>2</v>
      </c>
      <c r="H5138" s="5">
        <v>12.42</v>
      </c>
      <c r="I5138" s="5">
        <v>24.84</v>
      </c>
      <c r="J5138" s="5">
        <f t="shared" si="80"/>
        <v>4</v>
      </c>
    </row>
    <row r="5139" spans="1:10" x14ac:dyDescent="0.35">
      <c r="A5139" s="2" t="s">
        <v>21</v>
      </c>
      <c r="B5139" s="2" t="s">
        <v>551</v>
      </c>
      <c r="C5139" s="2" t="s">
        <v>3</v>
      </c>
      <c r="D5139" s="2" t="s">
        <v>413</v>
      </c>
      <c r="E5139" s="3">
        <v>42717</v>
      </c>
      <c r="F5139" s="2" t="s">
        <v>18</v>
      </c>
      <c r="G5139" s="5">
        <v>4</v>
      </c>
      <c r="H5139" s="5">
        <v>53.35</v>
      </c>
      <c r="I5139" s="5">
        <v>213.4</v>
      </c>
      <c r="J5139" s="5">
        <f t="shared" si="80"/>
        <v>24</v>
      </c>
    </row>
    <row r="5140" spans="1:10" x14ac:dyDescent="0.35">
      <c r="A5140" s="2" t="s">
        <v>2</v>
      </c>
      <c r="B5140" s="2" t="s">
        <v>549</v>
      </c>
      <c r="C5140" s="2" t="s">
        <v>3</v>
      </c>
      <c r="D5140" s="2" t="s">
        <v>60</v>
      </c>
      <c r="E5140" s="3">
        <v>42717</v>
      </c>
      <c r="F5140" s="2" t="s">
        <v>12</v>
      </c>
      <c r="G5140" s="5">
        <v>8</v>
      </c>
      <c r="H5140" s="5">
        <v>16.32</v>
      </c>
      <c r="I5140" s="5">
        <v>130.56</v>
      </c>
      <c r="J5140" s="5">
        <f t="shared" si="80"/>
        <v>24</v>
      </c>
    </row>
    <row r="5141" spans="1:10" x14ac:dyDescent="0.35">
      <c r="A5141" s="2" t="s">
        <v>37</v>
      </c>
      <c r="B5141" s="2" t="s">
        <v>550</v>
      </c>
      <c r="C5141" s="2" t="s">
        <v>3</v>
      </c>
      <c r="D5141" s="2" t="s">
        <v>103</v>
      </c>
      <c r="E5141" s="3">
        <v>42717</v>
      </c>
      <c r="F5141" s="2" t="s">
        <v>18</v>
      </c>
      <c r="G5141" s="5">
        <v>2</v>
      </c>
      <c r="H5141" s="5">
        <v>53.35</v>
      </c>
      <c r="I5141" s="5">
        <v>106.7</v>
      </c>
      <c r="J5141" s="5">
        <f t="shared" si="80"/>
        <v>12</v>
      </c>
    </row>
    <row r="5142" spans="1:10" x14ac:dyDescent="0.35">
      <c r="A5142" s="2" t="s">
        <v>21</v>
      </c>
      <c r="B5142" s="2" t="s">
        <v>6</v>
      </c>
      <c r="C5142" s="2" t="s">
        <v>3</v>
      </c>
      <c r="D5142" s="2" t="s">
        <v>363</v>
      </c>
      <c r="E5142" s="3">
        <v>42718</v>
      </c>
      <c r="F5142" s="2" t="s">
        <v>5</v>
      </c>
      <c r="G5142" s="5">
        <v>4</v>
      </c>
      <c r="H5142" s="5">
        <v>12.42</v>
      </c>
      <c r="I5142" s="5">
        <v>49.68</v>
      </c>
      <c r="J5142" s="5">
        <f t="shared" si="80"/>
        <v>8</v>
      </c>
    </row>
    <row r="5143" spans="1:10" x14ac:dyDescent="0.35">
      <c r="A5143" s="2" t="s">
        <v>21</v>
      </c>
      <c r="B5143" s="2" t="s">
        <v>550</v>
      </c>
      <c r="C5143" s="2" t="s">
        <v>3</v>
      </c>
      <c r="D5143" s="2" t="s">
        <v>434</v>
      </c>
      <c r="E5143" s="3">
        <v>42718</v>
      </c>
      <c r="F5143" s="2" t="s">
        <v>15</v>
      </c>
      <c r="G5143" s="5">
        <v>6</v>
      </c>
      <c r="H5143" s="5">
        <v>17.829999999999998</v>
      </c>
      <c r="I5143" s="5">
        <v>106.97999999999999</v>
      </c>
      <c r="J5143" s="5">
        <f t="shared" si="80"/>
        <v>21</v>
      </c>
    </row>
    <row r="5144" spans="1:10" x14ac:dyDescent="0.35">
      <c r="A5144" s="2" t="s">
        <v>2</v>
      </c>
      <c r="B5144" s="2" t="s">
        <v>551</v>
      </c>
      <c r="C5144" s="2" t="s">
        <v>3</v>
      </c>
      <c r="D5144" s="2" t="s">
        <v>468</v>
      </c>
      <c r="E5144" s="3">
        <v>42718</v>
      </c>
      <c r="F5144" s="2" t="s">
        <v>5</v>
      </c>
      <c r="G5144" s="5">
        <v>10</v>
      </c>
      <c r="H5144" s="5">
        <v>12.42</v>
      </c>
      <c r="I5144" s="5">
        <v>124.2</v>
      </c>
      <c r="J5144" s="5">
        <f t="shared" si="80"/>
        <v>20</v>
      </c>
    </row>
    <row r="5145" spans="1:10" x14ac:dyDescent="0.35">
      <c r="A5145" s="2" t="s">
        <v>2</v>
      </c>
      <c r="B5145" s="2" t="s">
        <v>551</v>
      </c>
      <c r="C5145" s="2" t="s">
        <v>3</v>
      </c>
      <c r="D5145" s="2" t="s">
        <v>437</v>
      </c>
      <c r="E5145" s="3">
        <v>42718</v>
      </c>
      <c r="F5145" s="2" t="s">
        <v>15</v>
      </c>
      <c r="G5145" s="5">
        <v>10</v>
      </c>
      <c r="H5145" s="5">
        <v>17.829999999999998</v>
      </c>
      <c r="I5145" s="5">
        <v>178.29999999999998</v>
      </c>
      <c r="J5145" s="5">
        <f t="shared" si="80"/>
        <v>35</v>
      </c>
    </row>
    <row r="5146" spans="1:10" x14ac:dyDescent="0.35">
      <c r="A5146" s="2" t="s">
        <v>16</v>
      </c>
      <c r="B5146" s="2" t="s">
        <v>43</v>
      </c>
      <c r="C5146" s="2" t="s">
        <v>10</v>
      </c>
      <c r="D5146" s="2" t="s">
        <v>262</v>
      </c>
      <c r="E5146" s="3">
        <v>42718</v>
      </c>
      <c r="F5146" s="2" t="s">
        <v>18</v>
      </c>
      <c r="G5146" s="5">
        <v>4</v>
      </c>
      <c r="H5146" s="5">
        <v>53.35</v>
      </c>
      <c r="I5146" s="5">
        <v>213.4</v>
      </c>
      <c r="J5146" s="5">
        <f t="shared" si="80"/>
        <v>24</v>
      </c>
    </row>
    <row r="5147" spans="1:10" x14ac:dyDescent="0.35">
      <c r="A5147" s="2" t="s">
        <v>2</v>
      </c>
      <c r="B5147" s="2" t="s">
        <v>551</v>
      </c>
      <c r="C5147" s="2" t="s">
        <v>3</v>
      </c>
      <c r="D5147" s="2" t="s">
        <v>172</v>
      </c>
      <c r="E5147" s="3">
        <v>42718</v>
      </c>
      <c r="F5147" s="2" t="s">
        <v>12</v>
      </c>
      <c r="G5147" s="5">
        <v>6</v>
      </c>
      <c r="H5147" s="5">
        <v>16.32</v>
      </c>
      <c r="I5147" s="5">
        <v>97.92</v>
      </c>
      <c r="J5147" s="5">
        <f t="shared" si="80"/>
        <v>18</v>
      </c>
    </row>
    <row r="5148" spans="1:10" x14ac:dyDescent="0.35">
      <c r="A5148" s="2" t="s">
        <v>16</v>
      </c>
      <c r="B5148" s="2" t="s">
        <v>9</v>
      </c>
      <c r="C5148" s="2" t="s">
        <v>10</v>
      </c>
      <c r="D5148" s="2" t="s">
        <v>31</v>
      </c>
      <c r="E5148" s="3">
        <v>42718</v>
      </c>
      <c r="F5148" s="2" t="s">
        <v>5</v>
      </c>
      <c r="G5148" s="5">
        <v>3</v>
      </c>
      <c r="H5148" s="5">
        <v>12.42</v>
      </c>
      <c r="I5148" s="5">
        <v>37.26</v>
      </c>
      <c r="J5148" s="5">
        <f t="shared" si="80"/>
        <v>6</v>
      </c>
    </row>
    <row r="5149" spans="1:10" x14ac:dyDescent="0.35">
      <c r="A5149" s="2" t="s">
        <v>2</v>
      </c>
      <c r="B5149" s="2" t="s">
        <v>551</v>
      </c>
      <c r="C5149" s="2" t="s">
        <v>3</v>
      </c>
      <c r="D5149" s="2" t="s">
        <v>41</v>
      </c>
      <c r="E5149" s="3">
        <v>42718</v>
      </c>
      <c r="F5149" s="2" t="s">
        <v>18</v>
      </c>
      <c r="G5149" s="5">
        <v>6</v>
      </c>
      <c r="H5149" s="5">
        <v>53.35</v>
      </c>
      <c r="I5149" s="5">
        <v>320.10000000000002</v>
      </c>
      <c r="J5149" s="5">
        <f t="shared" si="80"/>
        <v>36</v>
      </c>
    </row>
    <row r="5150" spans="1:10" x14ac:dyDescent="0.35">
      <c r="A5150" s="2" t="s">
        <v>16</v>
      </c>
      <c r="B5150" s="2" t="s">
        <v>9</v>
      </c>
      <c r="C5150" s="2" t="s">
        <v>10</v>
      </c>
      <c r="D5150" s="2" t="s">
        <v>513</v>
      </c>
      <c r="E5150" s="3">
        <v>42718</v>
      </c>
      <c r="F5150" s="2" t="s">
        <v>5</v>
      </c>
      <c r="G5150" s="5">
        <v>9</v>
      </c>
      <c r="H5150" s="5">
        <v>12.42</v>
      </c>
      <c r="I5150" s="5">
        <v>111.78</v>
      </c>
      <c r="J5150" s="5">
        <f t="shared" si="80"/>
        <v>18</v>
      </c>
    </row>
    <row r="5151" spans="1:10" x14ac:dyDescent="0.35">
      <c r="A5151" s="2" t="s">
        <v>8</v>
      </c>
      <c r="B5151" s="2" t="s">
        <v>9</v>
      </c>
      <c r="C5151" s="2" t="s">
        <v>10</v>
      </c>
      <c r="D5151" s="2" t="s">
        <v>337</v>
      </c>
      <c r="E5151" s="3">
        <v>42718</v>
      </c>
      <c r="F5151" s="2" t="s">
        <v>5</v>
      </c>
      <c r="G5151" s="5">
        <v>8</v>
      </c>
      <c r="H5151" s="5">
        <v>12.42</v>
      </c>
      <c r="I5151" s="5">
        <v>99.36</v>
      </c>
      <c r="J5151" s="5">
        <f t="shared" si="80"/>
        <v>16</v>
      </c>
    </row>
    <row r="5152" spans="1:10" x14ac:dyDescent="0.35">
      <c r="A5152" s="2" t="s">
        <v>16</v>
      </c>
      <c r="B5152" s="2" t="s">
        <v>25</v>
      </c>
      <c r="C5152" s="2" t="s">
        <v>10</v>
      </c>
      <c r="D5152" s="2" t="s">
        <v>87</v>
      </c>
      <c r="E5152" s="3">
        <v>42718</v>
      </c>
      <c r="F5152" s="2" t="s">
        <v>5</v>
      </c>
      <c r="G5152" s="5">
        <v>8</v>
      </c>
      <c r="H5152" s="5">
        <v>12.42</v>
      </c>
      <c r="I5152" s="5">
        <v>99.36</v>
      </c>
      <c r="J5152" s="5">
        <f t="shared" si="80"/>
        <v>16</v>
      </c>
    </row>
    <row r="5153" spans="1:10" x14ac:dyDescent="0.35">
      <c r="A5153" s="2" t="s">
        <v>2</v>
      </c>
      <c r="B5153" s="2" t="s">
        <v>6</v>
      </c>
      <c r="C5153" s="2" t="s">
        <v>3</v>
      </c>
      <c r="D5153" s="2" t="s">
        <v>68</v>
      </c>
      <c r="E5153" s="3">
        <v>42718</v>
      </c>
      <c r="F5153" s="2" t="s">
        <v>5</v>
      </c>
      <c r="G5153" s="5">
        <v>3</v>
      </c>
      <c r="H5153" s="5">
        <v>12.42</v>
      </c>
      <c r="I5153" s="5">
        <v>37.26</v>
      </c>
      <c r="J5153" s="5">
        <f t="shared" si="80"/>
        <v>6</v>
      </c>
    </row>
    <row r="5154" spans="1:10" x14ac:dyDescent="0.35">
      <c r="A5154" s="2" t="s">
        <v>21</v>
      </c>
      <c r="B5154" s="2" t="s">
        <v>551</v>
      </c>
      <c r="C5154" s="2" t="s">
        <v>3</v>
      </c>
      <c r="D5154" s="2" t="s">
        <v>286</v>
      </c>
      <c r="E5154" s="3">
        <v>42718</v>
      </c>
      <c r="F5154" s="2" t="s">
        <v>5</v>
      </c>
      <c r="G5154" s="5">
        <v>10</v>
      </c>
      <c r="H5154" s="5">
        <v>12.42</v>
      </c>
      <c r="I5154" s="5">
        <v>124.2</v>
      </c>
      <c r="J5154" s="5">
        <f t="shared" si="80"/>
        <v>20</v>
      </c>
    </row>
    <row r="5155" spans="1:10" x14ac:dyDescent="0.35">
      <c r="A5155" s="2" t="s">
        <v>37</v>
      </c>
      <c r="B5155" s="2" t="s">
        <v>551</v>
      </c>
      <c r="C5155" s="2" t="s">
        <v>3</v>
      </c>
      <c r="D5155" s="2" t="s">
        <v>481</v>
      </c>
      <c r="E5155" s="3">
        <v>42718</v>
      </c>
      <c r="F5155" s="2" t="s">
        <v>5</v>
      </c>
      <c r="G5155" s="5">
        <v>7</v>
      </c>
      <c r="H5155" s="5">
        <v>12.42</v>
      </c>
      <c r="I5155" s="5">
        <v>86.94</v>
      </c>
      <c r="J5155" s="5">
        <f t="shared" si="80"/>
        <v>14</v>
      </c>
    </row>
    <row r="5156" spans="1:10" x14ac:dyDescent="0.35">
      <c r="A5156" s="2" t="s">
        <v>2</v>
      </c>
      <c r="B5156" s="2" t="s">
        <v>550</v>
      </c>
      <c r="C5156" s="2" t="s">
        <v>3</v>
      </c>
      <c r="D5156" s="2" t="s">
        <v>179</v>
      </c>
      <c r="E5156" s="3">
        <v>42718</v>
      </c>
      <c r="F5156" s="2" t="s">
        <v>5</v>
      </c>
      <c r="G5156" s="5">
        <v>1</v>
      </c>
      <c r="H5156" s="5">
        <v>12.42</v>
      </c>
      <c r="I5156" s="5">
        <v>12.42</v>
      </c>
      <c r="J5156" s="5">
        <f t="shared" si="80"/>
        <v>2</v>
      </c>
    </row>
    <row r="5157" spans="1:10" x14ac:dyDescent="0.35">
      <c r="A5157" s="2" t="s">
        <v>21</v>
      </c>
      <c r="B5157" s="2" t="s">
        <v>551</v>
      </c>
      <c r="C5157" s="2" t="s">
        <v>3</v>
      </c>
      <c r="D5157" s="2" t="s">
        <v>234</v>
      </c>
      <c r="E5157" s="3">
        <v>42718</v>
      </c>
      <c r="F5157" s="2" t="s">
        <v>15</v>
      </c>
      <c r="G5157" s="5">
        <v>8</v>
      </c>
      <c r="H5157" s="5">
        <v>17.829999999999998</v>
      </c>
      <c r="I5157" s="5">
        <v>142.63999999999999</v>
      </c>
      <c r="J5157" s="5">
        <f t="shared" si="80"/>
        <v>28</v>
      </c>
    </row>
    <row r="5158" spans="1:10" x14ac:dyDescent="0.35">
      <c r="A5158" s="2" t="s">
        <v>21</v>
      </c>
      <c r="B5158" s="2" t="s">
        <v>550</v>
      </c>
      <c r="C5158" s="2" t="s">
        <v>3</v>
      </c>
      <c r="D5158" s="2" t="s">
        <v>339</v>
      </c>
      <c r="E5158" s="3">
        <v>42718</v>
      </c>
      <c r="F5158" s="2" t="s">
        <v>5</v>
      </c>
      <c r="G5158" s="5">
        <v>8</v>
      </c>
      <c r="H5158" s="5">
        <v>12.42</v>
      </c>
      <c r="I5158" s="5">
        <v>99.36</v>
      </c>
      <c r="J5158" s="5">
        <f t="shared" si="80"/>
        <v>16</v>
      </c>
    </row>
    <row r="5159" spans="1:10" x14ac:dyDescent="0.35">
      <c r="A5159" s="2" t="s">
        <v>2</v>
      </c>
      <c r="B5159" s="2" t="s">
        <v>549</v>
      </c>
      <c r="C5159" s="2" t="s">
        <v>3</v>
      </c>
      <c r="D5159" s="2" t="s">
        <v>480</v>
      </c>
      <c r="E5159" s="3">
        <v>42718</v>
      </c>
      <c r="F5159" s="2" t="s">
        <v>5</v>
      </c>
      <c r="G5159" s="5">
        <v>3</v>
      </c>
      <c r="H5159" s="5">
        <v>12.42</v>
      </c>
      <c r="I5159" s="5">
        <v>37.26</v>
      </c>
      <c r="J5159" s="5">
        <f t="shared" si="80"/>
        <v>6</v>
      </c>
    </row>
    <row r="5160" spans="1:10" x14ac:dyDescent="0.35">
      <c r="A5160" s="2" t="s">
        <v>16</v>
      </c>
      <c r="B5160" s="2" t="s">
        <v>112</v>
      </c>
      <c r="C5160" s="2" t="s">
        <v>10</v>
      </c>
      <c r="D5160" s="2" t="s">
        <v>320</v>
      </c>
      <c r="E5160" s="3">
        <v>42718</v>
      </c>
      <c r="F5160" s="2" t="s">
        <v>15</v>
      </c>
      <c r="G5160" s="5">
        <v>1</v>
      </c>
      <c r="H5160" s="5">
        <v>17.829999999999998</v>
      </c>
      <c r="I5160" s="5">
        <v>17.829999999999998</v>
      </c>
      <c r="J5160" s="5">
        <f t="shared" si="80"/>
        <v>3.5</v>
      </c>
    </row>
    <row r="5161" spans="1:10" x14ac:dyDescent="0.35">
      <c r="A5161" s="2" t="s">
        <v>2</v>
      </c>
      <c r="B5161" s="2" t="s">
        <v>6</v>
      </c>
      <c r="C5161" s="2" t="s">
        <v>3</v>
      </c>
      <c r="D5161" s="2" t="s">
        <v>215</v>
      </c>
      <c r="E5161" s="3">
        <v>42718</v>
      </c>
      <c r="F5161" s="2" t="s">
        <v>15</v>
      </c>
      <c r="G5161" s="5">
        <v>1</v>
      </c>
      <c r="H5161" s="5">
        <v>17.829999999999998</v>
      </c>
      <c r="I5161" s="5">
        <v>17.829999999999998</v>
      </c>
      <c r="J5161" s="5">
        <f t="shared" si="80"/>
        <v>3.5</v>
      </c>
    </row>
    <row r="5162" spans="1:10" x14ac:dyDescent="0.35">
      <c r="A5162" s="2" t="s">
        <v>16</v>
      </c>
      <c r="B5162" s="2" t="s">
        <v>43</v>
      </c>
      <c r="C5162" s="2" t="s">
        <v>10</v>
      </c>
      <c r="D5162" s="2" t="s">
        <v>495</v>
      </c>
      <c r="E5162" s="3">
        <v>42718</v>
      </c>
      <c r="F5162" s="2" t="s">
        <v>5</v>
      </c>
      <c r="G5162" s="5">
        <v>4</v>
      </c>
      <c r="H5162" s="5">
        <v>12.42</v>
      </c>
      <c r="I5162" s="5">
        <v>49.68</v>
      </c>
      <c r="J5162" s="5">
        <f t="shared" si="80"/>
        <v>8</v>
      </c>
    </row>
    <row r="5163" spans="1:10" x14ac:dyDescent="0.35">
      <c r="A5163" s="2" t="s">
        <v>2</v>
      </c>
      <c r="B5163" s="2" t="s">
        <v>6</v>
      </c>
      <c r="C5163" s="2" t="s">
        <v>3</v>
      </c>
      <c r="D5163" s="2" t="s">
        <v>137</v>
      </c>
      <c r="E5163" s="3">
        <v>42718</v>
      </c>
      <c r="F5163" s="2" t="s">
        <v>18</v>
      </c>
      <c r="G5163" s="5">
        <v>8</v>
      </c>
      <c r="H5163" s="5">
        <v>53.35</v>
      </c>
      <c r="I5163" s="5">
        <v>426.8</v>
      </c>
      <c r="J5163" s="5">
        <f t="shared" si="80"/>
        <v>48</v>
      </c>
    </row>
    <row r="5164" spans="1:10" x14ac:dyDescent="0.35">
      <c r="A5164" s="2" t="s">
        <v>21</v>
      </c>
      <c r="B5164" s="2" t="s">
        <v>6</v>
      </c>
      <c r="C5164" s="2" t="s">
        <v>3</v>
      </c>
      <c r="D5164" s="2" t="s">
        <v>460</v>
      </c>
      <c r="E5164" s="3">
        <v>42718</v>
      </c>
      <c r="F5164" s="2" t="s">
        <v>5</v>
      </c>
      <c r="G5164" s="5">
        <v>8</v>
      </c>
      <c r="H5164" s="5">
        <v>12.42</v>
      </c>
      <c r="I5164" s="5">
        <v>99.36</v>
      </c>
      <c r="J5164" s="5">
        <f t="shared" si="80"/>
        <v>16</v>
      </c>
    </row>
    <row r="5165" spans="1:10" x14ac:dyDescent="0.35">
      <c r="A5165" s="2" t="s">
        <v>2</v>
      </c>
      <c r="B5165" s="2" t="s">
        <v>550</v>
      </c>
      <c r="C5165" s="2" t="s">
        <v>3</v>
      </c>
      <c r="D5165" s="2" t="s">
        <v>129</v>
      </c>
      <c r="E5165" s="3">
        <v>42718</v>
      </c>
      <c r="F5165" s="2" t="s">
        <v>18</v>
      </c>
      <c r="G5165" s="5">
        <v>9</v>
      </c>
      <c r="H5165" s="5">
        <v>53.35</v>
      </c>
      <c r="I5165" s="5">
        <v>480.15000000000003</v>
      </c>
      <c r="J5165" s="5">
        <f t="shared" si="80"/>
        <v>54</v>
      </c>
    </row>
    <row r="5166" spans="1:10" x14ac:dyDescent="0.35">
      <c r="A5166" s="2" t="s">
        <v>2</v>
      </c>
      <c r="B5166" s="2" t="s">
        <v>6</v>
      </c>
      <c r="C5166" s="2" t="s">
        <v>3</v>
      </c>
      <c r="D5166" s="2" t="s">
        <v>380</v>
      </c>
      <c r="E5166" s="3">
        <v>42718</v>
      </c>
      <c r="F5166" s="2" t="s">
        <v>18</v>
      </c>
      <c r="G5166" s="5">
        <v>10</v>
      </c>
      <c r="H5166" s="5">
        <v>53.35</v>
      </c>
      <c r="I5166" s="5">
        <v>533.5</v>
      </c>
      <c r="J5166" s="5">
        <f t="shared" si="80"/>
        <v>60</v>
      </c>
    </row>
    <row r="5167" spans="1:10" x14ac:dyDescent="0.35">
      <c r="A5167" s="2" t="s">
        <v>8</v>
      </c>
      <c r="B5167" s="2" t="s">
        <v>112</v>
      </c>
      <c r="C5167" s="2" t="s">
        <v>10</v>
      </c>
      <c r="D5167" s="2" t="s">
        <v>131</v>
      </c>
      <c r="E5167" s="3">
        <v>42718</v>
      </c>
      <c r="F5167" s="2" t="s">
        <v>12</v>
      </c>
      <c r="G5167" s="5">
        <v>7</v>
      </c>
      <c r="H5167" s="5">
        <v>16.32</v>
      </c>
      <c r="I5167" s="5">
        <v>114.24000000000001</v>
      </c>
      <c r="J5167" s="5">
        <f t="shared" si="80"/>
        <v>21</v>
      </c>
    </row>
    <row r="5168" spans="1:10" x14ac:dyDescent="0.35">
      <c r="A5168" s="2" t="s">
        <v>2</v>
      </c>
      <c r="B5168" s="2" t="s">
        <v>551</v>
      </c>
      <c r="C5168" s="2" t="s">
        <v>3</v>
      </c>
      <c r="D5168" s="2" t="s">
        <v>409</v>
      </c>
      <c r="E5168" s="3">
        <v>42718</v>
      </c>
      <c r="F5168" s="2" t="s">
        <v>12</v>
      </c>
      <c r="G5168" s="5">
        <v>5</v>
      </c>
      <c r="H5168" s="5">
        <v>16.32</v>
      </c>
      <c r="I5168" s="5">
        <v>81.599999999999994</v>
      </c>
      <c r="J5168" s="5">
        <f t="shared" si="80"/>
        <v>15</v>
      </c>
    </row>
    <row r="5169" spans="1:10" x14ac:dyDescent="0.35">
      <c r="A5169" s="2" t="s">
        <v>8</v>
      </c>
      <c r="B5169" s="2" t="s">
        <v>43</v>
      </c>
      <c r="C5169" s="2" t="s">
        <v>10</v>
      </c>
      <c r="D5169" s="2" t="s">
        <v>227</v>
      </c>
      <c r="E5169" s="3">
        <v>42718</v>
      </c>
      <c r="F5169" s="2" t="s">
        <v>5</v>
      </c>
      <c r="G5169" s="5">
        <v>9</v>
      </c>
      <c r="H5169" s="5">
        <v>12.42</v>
      </c>
      <c r="I5169" s="5">
        <v>111.78</v>
      </c>
      <c r="J5169" s="5">
        <f t="shared" si="80"/>
        <v>18</v>
      </c>
    </row>
    <row r="5170" spans="1:10" x14ac:dyDescent="0.35">
      <c r="A5170" s="2" t="s">
        <v>16</v>
      </c>
      <c r="B5170" s="2" t="s">
        <v>43</v>
      </c>
      <c r="C5170" s="2" t="s">
        <v>10</v>
      </c>
      <c r="D5170" s="2" t="s">
        <v>303</v>
      </c>
      <c r="E5170" s="3">
        <v>42718</v>
      </c>
      <c r="F5170" s="2" t="s">
        <v>18</v>
      </c>
      <c r="G5170" s="5">
        <v>3</v>
      </c>
      <c r="H5170" s="5">
        <v>53.35</v>
      </c>
      <c r="I5170" s="5">
        <v>160.05000000000001</v>
      </c>
      <c r="J5170" s="5">
        <f t="shared" si="80"/>
        <v>18</v>
      </c>
    </row>
    <row r="5171" spans="1:10" x14ac:dyDescent="0.35">
      <c r="A5171" s="2" t="s">
        <v>2</v>
      </c>
      <c r="B5171" s="2" t="s">
        <v>549</v>
      </c>
      <c r="C5171" s="2" t="s">
        <v>3</v>
      </c>
      <c r="D5171" s="2" t="s">
        <v>475</v>
      </c>
      <c r="E5171" s="3">
        <v>42718</v>
      </c>
      <c r="F5171" s="2" t="s">
        <v>5</v>
      </c>
      <c r="G5171" s="5">
        <v>3</v>
      </c>
      <c r="H5171" s="5">
        <v>12.42</v>
      </c>
      <c r="I5171" s="5">
        <v>37.26</v>
      </c>
      <c r="J5171" s="5">
        <f t="shared" si="80"/>
        <v>6</v>
      </c>
    </row>
    <row r="5172" spans="1:10" x14ac:dyDescent="0.35">
      <c r="A5172" s="2" t="s">
        <v>2</v>
      </c>
      <c r="B5172" s="2" t="s">
        <v>6</v>
      </c>
      <c r="C5172" s="2" t="s">
        <v>3</v>
      </c>
      <c r="D5172" s="2" t="s">
        <v>42</v>
      </c>
      <c r="E5172" s="3">
        <v>42718</v>
      </c>
      <c r="F5172" s="2" t="s">
        <v>5</v>
      </c>
      <c r="G5172" s="5">
        <v>1</v>
      </c>
      <c r="H5172" s="5">
        <v>12.42</v>
      </c>
      <c r="I5172" s="5">
        <v>12.42</v>
      </c>
      <c r="J5172" s="5">
        <f t="shared" si="80"/>
        <v>2</v>
      </c>
    </row>
    <row r="5173" spans="1:10" x14ac:dyDescent="0.35">
      <c r="A5173" s="2" t="s">
        <v>2</v>
      </c>
      <c r="B5173" s="2" t="s">
        <v>551</v>
      </c>
      <c r="C5173" s="2" t="s">
        <v>3</v>
      </c>
      <c r="D5173" s="2" t="s">
        <v>329</v>
      </c>
      <c r="E5173" s="3">
        <v>42718</v>
      </c>
      <c r="F5173" s="2" t="s">
        <v>15</v>
      </c>
      <c r="G5173" s="5">
        <v>7</v>
      </c>
      <c r="H5173" s="5">
        <v>17.829999999999998</v>
      </c>
      <c r="I5173" s="5">
        <v>124.80999999999999</v>
      </c>
      <c r="J5173" s="5">
        <f t="shared" si="80"/>
        <v>24.5</v>
      </c>
    </row>
    <row r="5174" spans="1:10" x14ac:dyDescent="0.35">
      <c r="A5174" s="2" t="s">
        <v>8</v>
      </c>
      <c r="B5174" s="2" t="s">
        <v>43</v>
      </c>
      <c r="C5174" s="2" t="s">
        <v>10</v>
      </c>
      <c r="D5174" s="2" t="s">
        <v>194</v>
      </c>
      <c r="E5174" s="3">
        <v>42718</v>
      </c>
      <c r="F5174" s="2" t="s">
        <v>15</v>
      </c>
      <c r="G5174" s="5">
        <v>4</v>
      </c>
      <c r="H5174" s="5">
        <v>17.829999999999998</v>
      </c>
      <c r="I5174" s="5">
        <v>71.319999999999993</v>
      </c>
      <c r="J5174" s="5">
        <f t="shared" si="80"/>
        <v>14</v>
      </c>
    </row>
    <row r="5175" spans="1:10" x14ac:dyDescent="0.35">
      <c r="A5175" s="2" t="s">
        <v>2</v>
      </c>
      <c r="B5175" s="2" t="s">
        <v>6</v>
      </c>
      <c r="C5175" s="2" t="s">
        <v>3</v>
      </c>
      <c r="D5175" s="2" t="s">
        <v>407</v>
      </c>
      <c r="E5175" s="3">
        <v>42718</v>
      </c>
      <c r="F5175" s="2" t="s">
        <v>5</v>
      </c>
      <c r="G5175" s="5">
        <v>3</v>
      </c>
      <c r="H5175" s="5">
        <v>12.42</v>
      </c>
      <c r="I5175" s="5">
        <v>37.26</v>
      </c>
      <c r="J5175" s="5">
        <f t="shared" si="80"/>
        <v>6</v>
      </c>
    </row>
    <row r="5176" spans="1:10" x14ac:dyDescent="0.35">
      <c r="A5176" s="2" t="s">
        <v>2</v>
      </c>
      <c r="B5176" s="2" t="s">
        <v>550</v>
      </c>
      <c r="C5176" s="2" t="s">
        <v>3</v>
      </c>
      <c r="D5176" s="2" t="s">
        <v>465</v>
      </c>
      <c r="E5176" s="3">
        <v>42718</v>
      </c>
      <c r="F5176" s="2" t="s">
        <v>12</v>
      </c>
      <c r="G5176" s="5">
        <v>7</v>
      </c>
      <c r="H5176" s="5">
        <v>16.32</v>
      </c>
      <c r="I5176" s="5">
        <v>114.24000000000001</v>
      </c>
      <c r="J5176" s="5">
        <f t="shared" si="80"/>
        <v>21</v>
      </c>
    </row>
    <row r="5177" spans="1:10" x14ac:dyDescent="0.35">
      <c r="A5177" s="2" t="s">
        <v>2</v>
      </c>
      <c r="B5177" s="2" t="s">
        <v>6</v>
      </c>
      <c r="C5177" s="2" t="s">
        <v>3</v>
      </c>
      <c r="D5177" s="2" t="s">
        <v>380</v>
      </c>
      <c r="E5177" s="3">
        <v>42718</v>
      </c>
      <c r="F5177" s="2" t="s">
        <v>5</v>
      </c>
      <c r="G5177" s="5">
        <v>5</v>
      </c>
      <c r="H5177" s="5">
        <v>12.42</v>
      </c>
      <c r="I5177" s="5">
        <v>62.1</v>
      </c>
      <c r="J5177" s="5">
        <f t="shared" si="80"/>
        <v>10</v>
      </c>
    </row>
    <row r="5178" spans="1:10" x14ac:dyDescent="0.35">
      <c r="A5178" s="2" t="s">
        <v>8</v>
      </c>
      <c r="B5178" s="2" t="s">
        <v>9</v>
      </c>
      <c r="C5178" s="2" t="s">
        <v>10</v>
      </c>
      <c r="D5178" s="2" t="s">
        <v>450</v>
      </c>
      <c r="E5178" s="3">
        <v>42718</v>
      </c>
      <c r="F5178" s="2" t="s">
        <v>12</v>
      </c>
      <c r="G5178" s="5">
        <v>7</v>
      </c>
      <c r="H5178" s="5">
        <v>16.32</v>
      </c>
      <c r="I5178" s="5">
        <v>114.24000000000001</v>
      </c>
      <c r="J5178" s="5">
        <f t="shared" si="80"/>
        <v>21</v>
      </c>
    </row>
    <row r="5179" spans="1:10" x14ac:dyDescent="0.35">
      <c r="A5179" s="2" t="s">
        <v>2</v>
      </c>
      <c r="B5179" s="2" t="s">
        <v>550</v>
      </c>
      <c r="C5179" s="2" t="s">
        <v>3</v>
      </c>
      <c r="D5179" s="2" t="s">
        <v>310</v>
      </c>
      <c r="E5179" s="3">
        <v>42718</v>
      </c>
      <c r="F5179" s="2" t="s">
        <v>15</v>
      </c>
      <c r="G5179" s="5">
        <v>6</v>
      </c>
      <c r="H5179" s="5">
        <v>17.829999999999998</v>
      </c>
      <c r="I5179" s="5">
        <v>106.97999999999999</v>
      </c>
      <c r="J5179" s="5">
        <f t="shared" si="80"/>
        <v>21</v>
      </c>
    </row>
    <row r="5180" spans="1:10" x14ac:dyDescent="0.35">
      <c r="A5180" s="2" t="s">
        <v>2</v>
      </c>
      <c r="B5180" s="2" t="s">
        <v>6</v>
      </c>
      <c r="C5180" s="2" t="s">
        <v>3</v>
      </c>
      <c r="D5180" s="2" t="s">
        <v>202</v>
      </c>
      <c r="E5180" s="3">
        <v>42718</v>
      </c>
      <c r="F5180" s="2" t="s">
        <v>5</v>
      </c>
      <c r="G5180" s="5">
        <v>2</v>
      </c>
      <c r="H5180" s="5">
        <v>12.42</v>
      </c>
      <c r="I5180" s="5">
        <v>24.84</v>
      </c>
      <c r="J5180" s="5">
        <f t="shared" si="80"/>
        <v>4</v>
      </c>
    </row>
    <row r="5181" spans="1:10" x14ac:dyDescent="0.35">
      <c r="A5181" s="2" t="s">
        <v>16</v>
      </c>
      <c r="B5181" s="2" t="s">
        <v>43</v>
      </c>
      <c r="C5181" s="2" t="s">
        <v>10</v>
      </c>
      <c r="D5181" s="2" t="s">
        <v>178</v>
      </c>
      <c r="E5181" s="3">
        <v>42719</v>
      </c>
      <c r="F5181" s="2" t="s">
        <v>18</v>
      </c>
      <c r="G5181" s="5">
        <v>9</v>
      </c>
      <c r="H5181" s="5">
        <v>53.35</v>
      </c>
      <c r="I5181" s="5">
        <v>480.15000000000003</v>
      </c>
      <c r="J5181" s="5">
        <f t="shared" si="80"/>
        <v>54</v>
      </c>
    </row>
    <row r="5182" spans="1:10" x14ac:dyDescent="0.35">
      <c r="A5182" s="2" t="s">
        <v>16</v>
      </c>
      <c r="B5182" s="2" t="s">
        <v>43</v>
      </c>
      <c r="C5182" s="2" t="s">
        <v>10</v>
      </c>
      <c r="D5182" s="2" t="s">
        <v>84</v>
      </c>
      <c r="E5182" s="3">
        <v>42719</v>
      </c>
      <c r="F5182" s="2" t="s">
        <v>18</v>
      </c>
      <c r="G5182" s="5">
        <v>10</v>
      </c>
      <c r="H5182" s="5">
        <v>53.35</v>
      </c>
      <c r="I5182" s="5">
        <v>533.5</v>
      </c>
      <c r="J5182" s="5">
        <f t="shared" si="80"/>
        <v>60</v>
      </c>
    </row>
    <row r="5183" spans="1:10" x14ac:dyDescent="0.35">
      <c r="A5183" s="2" t="s">
        <v>16</v>
      </c>
      <c r="B5183" s="2" t="s">
        <v>43</v>
      </c>
      <c r="C5183" s="2" t="s">
        <v>10</v>
      </c>
      <c r="D5183" s="2" t="s">
        <v>76</v>
      </c>
      <c r="E5183" s="3">
        <v>42719</v>
      </c>
      <c r="F5183" s="2" t="s">
        <v>18</v>
      </c>
      <c r="G5183" s="5">
        <v>9</v>
      </c>
      <c r="H5183" s="5">
        <v>53.35</v>
      </c>
      <c r="I5183" s="5">
        <v>480.15000000000003</v>
      </c>
      <c r="J5183" s="5">
        <f t="shared" si="80"/>
        <v>54</v>
      </c>
    </row>
    <row r="5184" spans="1:10" x14ac:dyDescent="0.35">
      <c r="A5184" s="2" t="s">
        <v>2</v>
      </c>
      <c r="B5184" s="2" t="s">
        <v>6</v>
      </c>
      <c r="C5184" s="2" t="s">
        <v>3</v>
      </c>
      <c r="D5184" s="2" t="s">
        <v>54</v>
      </c>
      <c r="E5184" s="3">
        <v>42719</v>
      </c>
      <c r="F5184" s="2" t="s">
        <v>18</v>
      </c>
      <c r="G5184" s="5">
        <v>3</v>
      </c>
      <c r="H5184" s="5">
        <v>53.35</v>
      </c>
      <c r="I5184" s="5">
        <v>160.05000000000001</v>
      </c>
      <c r="J5184" s="5">
        <f t="shared" si="80"/>
        <v>18</v>
      </c>
    </row>
    <row r="5185" spans="1:10" x14ac:dyDescent="0.35">
      <c r="A5185" s="2" t="s">
        <v>2</v>
      </c>
      <c r="B5185" s="2" t="s">
        <v>551</v>
      </c>
      <c r="C5185" s="2" t="s">
        <v>3</v>
      </c>
      <c r="D5185" s="2" t="s">
        <v>447</v>
      </c>
      <c r="E5185" s="3">
        <v>42719</v>
      </c>
      <c r="F5185" s="2" t="s">
        <v>5</v>
      </c>
      <c r="G5185" s="5">
        <v>1</v>
      </c>
      <c r="H5185" s="5">
        <v>12.42</v>
      </c>
      <c r="I5185" s="5">
        <v>12.42</v>
      </c>
      <c r="J5185" s="5">
        <f t="shared" si="80"/>
        <v>2</v>
      </c>
    </row>
    <row r="5186" spans="1:10" x14ac:dyDescent="0.35">
      <c r="A5186" s="2" t="s">
        <v>2</v>
      </c>
      <c r="B5186" s="2" t="s">
        <v>6</v>
      </c>
      <c r="C5186" s="2" t="s">
        <v>3</v>
      </c>
      <c r="D5186" s="2" t="s">
        <v>535</v>
      </c>
      <c r="E5186" s="3">
        <v>42719</v>
      </c>
      <c r="F5186" s="2" t="s">
        <v>18</v>
      </c>
      <c r="G5186" s="5">
        <v>1</v>
      </c>
      <c r="H5186" s="5">
        <v>53.35</v>
      </c>
      <c r="I5186" s="5">
        <v>53.35</v>
      </c>
      <c r="J5186" s="5">
        <f t="shared" si="80"/>
        <v>6</v>
      </c>
    </row>
    <row r="5187" spans="1:10" x14ac:dyDescent="0.35">
      <c r="A5187" s="2" t="s">
        <v>2</v>
      </c>
      <c r="B5187" s="2" t="s">
        <v>6</v>
      </c>
      <c r="C5187" s="2" t="s">
        <v>3</v>
      </c>
      <c r="D5187" s="2" t="s">
        <v>443</v>
      </c>
      <c r="E5187" s="3">
        <v>42719</v>
      </c>
      <c r="F5187" s="2" t="s">
        <v>5</v>
      </c>
      <c r="G5187" s="5">
        <v>3</v>
      </c>
      <c r="H5187" s="5">
        <v>12.42</v>
      </c>
      <c r="I5187" s="5">
        <v>37.26</v>
      </c>
      <c r="J5187" s="5">
        <f t="shared" ref="J5187:J5250" si="81">IF(F5187="Junk",G5187*2,IF(F5187="Stuff",G5187*3,IF(F5187="Things",G5187*3.5,G5187*6)))</f>
        <v>6</v>
      </c>
    </row>
    <row r="5188" spans="1:10" x14ac:dyDescent="0.35">
      <c r="A5188" s="2" t="s">
        <v>2</v>
      </c>
      <c r="B5188" s="2" t="s">
        <v>6</v>
      </c>
      <c r="C5188" s="2" t="s">
        <v>3</v>
      </c>
      <c r="D5188" s="2" t="s">
        <v>395</v>
      </c>
      <c r="E5188" s="3">
        <v>42719</v>
      </c>
      <c r="F5188" s="2" t="s">
        <v>5</v>
      </c>
      <c r="G5188" s="5">
        <v>7</v>
      </c>
      <c r="H5188" s="5">
        <v>12.42</v>
      </c>
      <c r="I5188" s="5">
        <v>86.94</v>
      </c>
      <c r="J5188" s="5">
        <f t="shared" si="81"/>
        <v>14</v>
      </c>
    </row>
    <row r="5189" spans="1:10" x14ac:dyDescent="0.35">
      <c r="A5189" s="2" t="s">
        <v>2</v>
      </c>
      <c r="B5189" s="2" t="s">
        <v>550</v>
      </c>
      <c r="C5189" s="2" t="s">
        <v>3</v>
      </c>
      <c r="D5189" s="2" t="s">
        <v>281</v>
      </c>
      <c r="E5189" s="3">
        <v>42719</v>
      </c>
      <c r="F5189" s="2" t="s">
        <v>15</v>
      </c>
      <c r="G5189" s="5">
        <v>4</v>
      </c>
      <c r="H5189" s="5">
        <v>17.829999999999998</v>
      </c>
      <c r="I5189" s="5">
        <v>71.319999999999993</v>
      </c>
      <c r="J5189" s="5">
        <f t="shared" si="81"/>
        <v>14</v>
      </c>
    </row>
    <row r="5190" spans="1:10" x14ac:dyDescent="0.35">
      <c r="A5190" s="2" t="s">
        <v>21</v>
      </c>
      <c r="B5190" s="2" t="s">
        <v>6</v>
      </c>
      <c r="C5190" s="2" t="s">
        <v>3</v>
      </c>
      <c r="D5190" s="2" t="s">
        <v>363</v>
      </c>
      <c r="E5190" s="3">
        <v>42719</v>
      </c>
      <c r="F5190" s="2" t="s">
        <v>5</v>
      </c>
      <c r="G5190" s="5">
        <v>9</v>
      </c>
      <c r="H5190" s="5">
        <v>12.42</v>
      </c>
      <c r="I5190" s="5">
        <v>111.78</v>
      </c>
      <c r="J5190" s="5">
        <f t="shared" si="81"/>
        <v>18</v>
      </c>
    </row>
    <row r="5191" spans="1:10" x14ac:dyDescent="0.35">
      <c r="A5191" s="2" t="s">
        <v>21</v>
      </c>
      <c r="B5191" s="2" t="s">
        <v>550</v>
      </c>
      <c r="C5191" s="2" t="s">
        <v>3</v>
      </c>
      <c r="D5191" s="2" t="s">
        <v>461</v>
      </c>
      <c r="E5191" s="3">
        <v>42719</v>
      </c>
      <c r="F5191" s="2" t="s">
        <v>5</v>
      </c>
      <c r="G5191" s="5">
        <v>4</v>
      </c>
      <c r="H5191" s="5">
        <v>12.42</v>
      </c>
      <c r="I5191" s="5">
        <v>49.68</v>
      </c>
      <c r="J5191" s="5">
        <f t="shared" si="81"/>
        <v>8</v>
      </c>
    </row>
    <row r="5192" spans="1:10" x14ac:dyDescent="0.35">
      <c r="A5192" s="2" t="s">
        <v>37</v>
      </c>
      <c r="B5192" s="2" t="s">
        <v>551</v>
      </c>
      <c r="C5192" s="2" t="s">
        <v>3</v>
      </c>
      <c r="D5192" s="2" t="s">
        <v>447</v>
      </c>
      <c r="E5192" s="3">
        <v>42719</v>
      </c>
      <c r="F5192" s="2" t="s">
        <v>15</v>
      </c>
      <c r="G5192" s="5">
        <v>6</v>
      </c>
      <c r="H5192" s="5">
        <v>17.829999999999998</v>
      </c>
      <c r="I5192" s="5">
        <v>106.97999999999999</v>
      </c>
      <c r="J5192" s="5">
        <f t="shared" si="81"/>
        <v>21</v>
      </c>
    </row>
    <row r="5193" spans="1:10" x14ac:dyDescent="0.35">
      <c r="A5193" s="2" t="s">
        <v>16</v>
      </c>
      <c r="B5193" s="2" t="s">
        <v>43</v>
      </c>
      <c r="C5193" s="2" t="s">
        <v>10</v>
      </c>
      <c r="D5193" s="2" t="s">
        <v>47</v>
      </c>
      <c r="E5193" s="3">
        <v>42719</v>
      </c>
      <c r="F5193" s="2" t="s">
        <v>5</v>
      </c>
      <c r="G5193" s="5">
        <v>3</v>
      </c>
      <c r="H5193" s="5">
        <v>12.42</v>
      </c>
      <c r="I5193" s="5">
        <v>37.26</v>
      </c>
      <c r="J5193" s="5">
        <f t="shared" si="81"/>
        <v>6</v>
      </c>
    </row>
    <row r="5194" spans="1:10" x14ac:dyDescent="0.35">
      <c r="A5194" s="2" t="s">
        <v>2</v>
      </c>
      <c r="B5194" s="2" t="s">
        <v>551</v>
      </c>
      <c r="C5194" s="2" t="s">
        <v>3</v>
      </c>
      <c r="D5194" s="2" t="s">
        <v>273</v>
      </c>
      <c r="E5194" s="3">
        <v>42719</v>
      </c>
      <c r="F5194" s="2" t="s">
        <v>12</v>
      </c>
      <c r="G5194" s="5">
        <v>2</v>
      </c>
      <c r="H5194" s="5">
        <v>16.32</v>
      </c>
      <c r="I5194" s="5">
        <v>32.64</v>
      </c>
      <c r="J5194" s="5">
        <f t="shared" si="81"/>
        <v>6</v>
      </c>
    </row>
    <row r="5195" spans="1:10" x14ac:dyDescent="0.35">
      <c r="A5195" s="2" t="s">
        <v>8</v>
      </c>
      <c r="B5195" s="2" t="s">
        <v>25</v>
      </c>
      <c r="C5195" s="2" t="s">
        <v>10</v>
      </c>
      <c r="D5195" s="2" t="s">
        <v>304</v>
      </c>
      <c r="E5195" s="3">
        <v>42719</v>
      </c>
      <c r="F5195" s="2" t="s">
        <v>5</v>
      </c>
      <c r="G5195" s="5">
        <v>8</v>
      </c>
      <c r="H5195" s="5">
        <v>12.42</v>
      </c>
      <c r="I5195" s="5">
        <v>99.36</v>
      </c>
      <c r="J5195" s="5">
        <f t="shared" si="81"/>
        <v>16</v>
      </c>
    </row>
    <row r="5196" spans="1:10" x14ac:dyDescent="0.35">
      <c r="A5196" s="2" t="s">
        <v>2</v>
      </c>
      <c r="B5196" s="2" t="s">
        <v>550</v>
      </c>
      <c r="C5196" s="2" t="s">
        <v>3</v>
      </c>
      <c r="D5196" s="2" t="s">
        <v>138</v>
      </c>
      <c r="E5196" s="3">
        <v>42719</v>
      </c>
      <c r="F5196" s="2" t="s">
        <v>5</v>
      </c>
      <c r="G5196" s="5">
        <v>5</v>
      </c>
      <c r="H5196" s="5">
        <v>12.42</v>
      </c>
      <c r="I5196" s="5">
        <v>62.1</v>
      </c>
      <c r="J5196" s="5">
        <f t="shared" si="81"/>
        <v>10</v>
      </c>
    </row>
    <row r="5197" spans="1:10" x14ac:dyDescent="0.35">
      <c r="A5197" s="2" t="s">
        <v>8</v>
      </c>
      <c r="B5197" s="2" t="s">
        <v>43</v>
      </c>
      <c r="C5197" s="2" t="s">
        <v>10</v>
      </c>
      <c r="D5197" s="2" t="s">
        <v>192</v>
      </c>
      <c r="E5197" s="3">
        <v>42719</v>
      </c>
      <c r="F5197" s="2" t="s">
        <v>18</v>
      </c>
      <c r="G5197" s="5">
        <v>4</v>
      </c>
      <c r="H5197" s="5">
        <v>53.35</v>
      </c>
      <c r="I5197" s="5">
        <v>213.4</v>
      </c>
      <c r="J5197" s="5">
        <f t="shared" si="81"/>
        <v>24</v>
      </c>
    </row>
    <row r="5198" spans="1:10" x14ac:dyDescent="0.35">
      <c r="A5198" s="2" t="s">
        <v>16</v>
      </c>
      <c r="B5198" s="2" t="s">
        <v>112</v>
      </c>
      <c r="C5198" s="2" t="s">
        <v>10</v>
      </c>
      <c r="D5198" s="2" t="s">
        <v>433</v>
      </c>
      <c r="E5198" s="3">
        <v>42719</v>
      </c>
      <c r="F5198" s="2" t="s">
        <v>18</v>
      </c>
      <c r="G5198" s="5">
        <v>9</v>
      </c>
      <c r="H5198" s="5">
        <v>53.35</v>
      </c>
      <c r="I5198" s="5">
        <v>480.15000000000003</v>
      </c>
      <c r="J5198" s="5">
        <f t="shared" si="81"/>
        <v>54</v>
      </c>
    </row>
    <row r="5199" spans="1:10" x14ac:dyDescent="0.35">
      <c r="A5199" s="2" t="s">
        <v>16</v>
      </c>
      <c r="B5199" s="2" t="s">
        <v>9</v>
      </c>
      <c r="C5199" s="2" t="s">
        <v>10</v>
      </c>
      <c r="D5199" s="2" t="s">
        <v>478</v>
      </c>
      <c r="E5199" s="3">
        <v>42719</v>
      </c>
      <c r="F5199" s="2" t="s">
        <v>15</v>
      </c>
      <c r="G5199" s="5">
        <v>10</v>
      </c>
      <c r="H5199" s="5">
        <v>17.829999999999998</v>
      </c>
      <c r="I5199" s="5">
        <v>178.29999999999998</v>
      </c>
      <c r="J5199" s="5">
        <f t="shared" si="81"/>
        <v>35</v>
      </c>
    </row>
    <row r="5200" spans="1:10" x14ac:dyDescent="0.35">
      <c r="A5200" s="2" t="s">
        <v>37</v>
      </c>
      <c r="B5200" s="2" t="s">
        <v>550</v>
      </c>
      <c r="C5200" s="2" t="s">
        <v>3</v>
      </c>
      <c r="D5200" s="2" t="s">
        <v>310</v>
      </c>
      <c r="E5200" s="3">
        <v>42719</v>
      </c>
      <c r="F5200" s="2" t="s">
        <v>18</v>
      </c>
      <c r="G5200" s="5">
        <v>8</v>
      </c>
      <c r="H5200" s="5">
        <v>53.35</v>
      </c>
      <c r="I5200" s="5">
        <v>426.8</v>
      </c>
      <c r="J5200" s="5">
        <f t="shared" si="81"/>
        <v>48</v>
      </c>
    </row>
    <row r="5201" spans="1:10" x14ac:dyDescent="0.35">
      <c r="A5201" s="2" t="s">
        <v>2</v>
      </c>
      <c r="B5201" s="2" t="s">
        <v>6</v>
      </c>
      <c r="C5201" s="2" t="s">
        <v>3</v>
      </c>
      <c r="D5201" s="2" t="s">
        <v>363</v>
      </c>
      <c r="E5201" s="3">
        <v>42719</v>
      </c>
      <c r="F5201" s="2" t="s">
        <v>18</v>
      </c>
      <c r="G5201" s="5">
        <v>10</v>
      </c>
      <c r="H5201" s="5">
        <v>53.35</v>
      </c>
      <c r="I5201" s="5">
        <v>533.5</v>
      </c>
      <c r="J5201" s="5">
        <f t="shared" si="81"/>
        <v>60</v>
      </c>
    </row>
    <row r="5202" spans="1:10" x14ac:dyDescent="0.35">
      <c r="A5202" s="2" t="s">
        <v>16</v>
      </c>
      <c r="B5202" s="2" t="s">
        <v>25</v>
      </c>
      <c r="C5202" s="2" t="s">
        <v>10</v>
      </c>
      <c r="D5202" s="2" t="s">
        <v>122</v>
      </c>
      <c r="E5202" s="3">
        <v>42719</v>
      </c>
      <c r="F5202" s="2" t="s">
        <v>5</v>
      </c>
      <c r="G5202" s="5">
        <v>9</v>
      </c>
      <c r="H5202" s="5">
        <v>12.42</v>
      </c>
      <c r="I5202" s="5">
        <v>111.78</v>
      </c>
      <c r="J5202" s="5">
        <f t="shared" si="81"/>
        <v>18</v>
      </c>
    </row>
    <row r="5203" spans="1:10" x14ac:dyDescent="0.35">
      <c r="A5203" s="2" t="s">
        <v>2</v>
      </c>
      <c r="B5203" s="2" t="s">
        <v>6</v>
      </c>
      <c r="C5203" s="2" t="s">
        <v>3</v>
      </c>
      <c r="D5203" s="2" t="s">
        <v>432</v>
      </c>
      <c r="E5203" s="3">
        <v>42719</v>
      </c>
      <c r="F5203" s="2" t="s">
        <v>18</v>
      </c>
      <c r="G5203" s="5">
        <v>3</v>
      </c>
      <c r="H5203" s="5">
        <v>53.35</v>
      </c>
      <c r="I5203" s="5">
        <v>160.05000000000001</v>
      </c>
      <c r="J5203" s="5">
        <f t="shared" si="81"/>
        <v>18</v>
      </c>
    </row>
    <row r="5204" spans="1:10" x14ac:dyDescent="0.35">
      <c r="A5204" s="2" t="s">
        <v>2</v>
      </c>
      <c r="B5204" s="2" t="s">
        <v>549</v>
      </c>
      <c r="C5204" s="2" t="s">
        <v>3</v>
      </c>
      <c r="D5204" s="2" t="s">
        <v>153</v>
      </c>
      <c r="E5204" s="3">
        <v>42719</v>
      </c>
      <c r="F5204" s="2" t="s">
        <v>5</v>
      </c>
      <c r="G5204" s="5">
        <v>2</v>
      </c>
      <c r="H5204" s="5">
        <v>12.42</v>
      </c>
      <c r="I5204" s="5">
        <v>24.84</v>
      </c>
      <c r="J5204" s="5">
        <f t="shared" si="81"/>
        <v>4</v>
      </c>
    </row>
    <row r="5205" spans="1:10" x14ac:dyDescent="0.35">
      <c r="A5205" s="2" t="s">
        <v>37</v>
      </c>
      <c r="B5205" s="2" t="s">
        <v>6</v>
      </c>
      <c r="C5205" s="2" t="s">
        <v>3</v>
      </c>
      <c r="D5205" s="2" t="s">
        <v>512</v>
      </c>
      <c r="E5205" s="3">
        <v>42719</v>
      </c>
      <c r="F5205" s="2" t="s">
        <v>5</v>
      </c>
      <c r="G5205" s="5">
        <v>2</v>
      </c>
      <c r="H5205" s="5">
        <v>12.42</v>
      </c>
      <c r="I5205" s="5">
        <v>24.84</v>
      </c>
      <c r="J5205" s="5">
        <f t="shared" si="81"/>
        <v>4</v>
      </c>
    </row>
    <row r="5206" spans="1:10" x14ac:dyDescent="0.35">
      <c r="A5206" s="2" t="s">
        <v>37</v>
      </c>
      <c r="B5206" s="2" t="s">
        <v>6</v>
      </c>
      <c r="C5206" s="2" t="s">
        <v>3</v>
      </c>
      <c r="D5206" s="2" t="s">
        <v>365</v>
      </c>
      <c r="E5206" s="3">
        <v>42719</v>
      </c>
      <c r="F5206" s="2" t="s">
        <v>5</v>
      </c>
      <c r="G5206" s="5">
        <v>1</v>
      </c>
      <c r="H5206" s="5">
        <v>12.42</v>
      </c>
      <c r="I5206" s="5">
        <v>12.42</v>
      </c>
      <c r="J5206" s="5">
        <f t="shared" si="81"/>
        <v>2</v>
      </c>
    </row>
    <row r="5207" spans="1:10" x14ac:dyDescent="0.35">
      <c r="A5207" s="2" t="s">
        <v>8</v>
      </c>
      <c r="B5207" s="2" t="s">
        <v>43</v>
      </c>
      <c r="C5207" s="2" t="s">
        <v>10</v>
      </c>
      <c r="D5207" s="2" t="s">
        <v>44</v>
      </c>
      <c r="E5207" s="3">
        <v>42719</v>
      </c>
      <c r="F5207" s="2" t="s">
        <v>15</v>
      </c>
      <c r="G5207" s="5">
        <v>4</v>
      </c>
      <c r="H5207" s="5">
        <v>17.829999999999998</v>
      </c>
      <c r="I5207" s="5">
        <v>71.319999999999993</v>
      </c>
      <c r="J5207" s="5">
        <f t="shared" si="81"/>
        <v>14</v>
      </c>
    </row>
    <row r="5208" spans="1:10" x14ac:dyDescent="0.35">
      <c r="A5208" s="2" t="s">
        <v>2</v>
      </c>
      <c r="B5208" s="2" t="s">
        <v>550</v>
      </c>
      <c r="C5208" s="2" t="s">
        <v>3</v>
      </c>
      <c r="D5208" s="2" t="s">
        <v>507</v>
      </c>
      <c r="E5208" s="3">
        <v>42719</v>
      </c>
      <c r="F5208" s="2" t="s">
        <v>12</v>
      </c>
      <c r="G5208" s="5">
        <v>2</v>
      </c>
      <c r="H5208" s="5">
        <v>16.32</v>
      </c>
      <c r="I5208" s="5">
        <v>32.64</v>
      </c>
      <c r="J5208" s="5">
        <f t="shared" si="81"/>
        <v>6</v>
      </c>
    </row>
    <row r="5209" spans="1:10" x14ac:dyDescent="0.35">
      <c r="A5209" s="2" t="s">
        <v>2</v>
      </c>
      <c r="B5209" s="2" t="s">
        <v>6</v>
      </c>
      <c r="C5209" s="2" t="s">
        <v>3</v>
      </c>
      <c r="D5209" s="2" t="s">
        <v>124</v>
      </c>
      <c r="E5209" s="3">
        <v>42719</v>
      </c>
      <c r="F5209" s="2" t="s">
        <v>15</v>
      </c>
      <c r="G5209" s="5">
        <v>6</v>
      </c>
      <c r="H5209" s="5">
        <v>17.829999999999998</v>
      </c>
      <c r="I5209" s="5">
        <v>106.97999999999999</v>
      </c>
      <c r="J5209" s="5">
        <f t="shared" si="81"/>
        <v>21</v>
      </c>
    </row>
    <row r="5210" spans="1:10" x14ac:dyDescent="0.35">
      <c r="A5210" s="2" t="s">
        <v>21</v>
      </c>
      <c r="B5210" s="2" t="s">
        <v>551</v>
      </c>
      <c r="C5210" s="2" t="s">
        <v>3</v>
      </c>
      <c r="D5210" s="2" t="s">
        <v>295</v>
      </c>
      <c r="E5210" s="3">
        <v>42719</v>
      </c>
      <c r="F5210" s="2" t="s">
        <v>5</v>
      </c>
      <c r="G5210" s="5">
        <v>6</v>
      </c>
      <c r="H5210" s="5">
        <v>12.42</v>
      </c>
      <c r="I5210" s="5">
        <v>74.52</v>
      </c>
      <c r="J5210" s="5">
        <f t="shared" si="81"/>
        <v>12</v>
      </c>
    </row>
    <row r="5211" spans="1:10" x14ac:dyDescent="0.35">
      <c r="A5211" s="2" t="s">
        <v>8</v>
      </c>
      <c r="B5211" s="2" t="s">
        <v>43</v>
      </c>
      <c r="C5211" s="2" t="s">
        <v>10</v>
      </c>
      <c r="D5211" s="2" t="s">
        <v>487</v>
      </c>
      <c r="E5211" s="3">
        <v>42719</v>
      </c>
      <c r="F5211" s="2" t="s">
        <v>18</v>
      </c>
      <c r="G5211" s="5">
        <v>6</v>
      </c>
      <c r="H5211" s="5">
        <v>53.35</v>
      </c>
      <c r="I5211" s="5">
        <v>320.10000000000002</v>
      </c>
      <c r="J5211" s="5">
        <f t="shared" si="81"/>
        <v>36</v>
      </c>
    </row>
    <row r="5212" spans="1:10" x14ac:dyDescent="0.35">
      <c r="A5212" s="2" t="s">
        <v>21</v>
      </c>
      <c r="B5212" s="2" t="s">
        <v>551</v>
      </c>
      <c r="C5212" s="2" t="s">
        <v>3</v>
      </c>
      <c r="D5212" s="2" t="s">
        <v>344</v>
      </c>
      <c r="E5212" s="3">
        <v>42720</v>
      </c>
      <c r="F5212" s="2" t="s">
        <v>5</v>
      </c>
      <c r="G5212" s="5">
        <v>1</v>
      </c>
      <c r="H5212" s="5">
        <v>12.42</v>
      </c>
      <c r="I5212" s="5">
        <v>12.42</v>
      </c>
      <c r="J5212" s="5">
        <f t="shared" si="81"/>
        <v>2</v>
      </c>
    </row>
    <row r="5213" spans="1:10" x14ac:dyDescent="0.35">
      <c r="A5213" s="2" t="s">
        <v>16</v>
      </c>
      <c r="B5213" s="2" t="s">
        <v>9</v>
      </c>
      <c r="C5213" s="2" t="s">
        <v>10</v>
      </c>
      <c r="D5213" s="2" t="s">
        <v>115</v>
      </c>
      <c r="E5213" s="3">
        <v>42720</v>
      </c>
      <c r="F5213" s="2" t="s">
        <v>15</v>
      </c>
      <c r="G5213" s="5">
        <v>7</v>
      </c>
      <c r="H5213" s="5">
        <v>17.829999999999998</v>
      </c>
      <c r="I5213" s="5">
        <v>124.80999999999999</v>
      </c>
      <c r="J5213" s="5">
        <f t="shared" si="81"/>
        <v>24.5</v>
      </c>
    </row>
    <row r="5214" spans="1:10" x14ac:dyDescent="0.35">
      <c r="A5214" s="2" t="s">
        <v>2</v>
      </c>
      <c r="B5214" s="2" t="s">
        <v>551</v>
      </c>
      <c r="C5214" s="2" t="s">
        <v>3</v>
      </c>
      <c r="D5214" s="2" t="s">
        <v>360</v>
      </c>
      <c r="E5214" s="3">
        <v>42720</v>
      </c>
      <c r="F5214" s="2" t="s">
        <v>5</v>
      </c>
      <c r="G5214" s="5">
        <v>10</v>
      </c>
      <c r="H5214" s="5">
        <v>12.42</v>
      </c>
      <c r="I5214" s="5">
        <v>124.2</v>
      </c>
      <c r="J5214" s="5">
        <f t="shared" si="81"/>
        <v>20</v>
      </c>
    </row>
    <row r="5215" spans="1:10" x14ac:dyDescent="0.35">
      <c r="A5215" s="2" t="s">
        <v>2</v>
      </c>
      <c r="B5215" s="2" t="s">
        <v>551</v>
      </c>
      <c r="C5215" s="2" t="s">
        <v>3</v>
      </c>
      <c r="D5215" s="2" t="s">
        <v>360</v>
      </c>
      <c r="E5215" s="3">
        <v>42720</v>
      </c>
      <c r="F5215" s="2" t="s">
        <v>5</v>
      </c>
      <c r="G5215" s="5">
        <v>9</v>
      </c>
      <c r="H5215" s="5">
        <v>12.42</v>
      </c>
      <c r="I5215" s="5">
        <v>111.78</v>
      </c>
      <c r="J5215" s="5">
        <f t="shared" si="81"/>
        <v>18</v>
      </c>
    </row>
    <row r="5216" spans="1:10" x14ac:dyDescent="0.35">
      <c r="A5216" s="2" t="s">
        <v>2</v>
      </c>
      <c r="B5216" s="2" t="s">
        <v>6</v>
      </c>
      <c r="C5216" s="2" t="s">
        <v>3</v>
      </c>
      <c r="D5216" s="2" t="s">
        <v>379</v>
      </c>
      <c r="E5216" s="3">
        <v>42720</v>
      </c>
      <c r="F5216" s="2" t="s">
        <v>5</v>
      </c>
      <c r="G5216" s="5">
        <v>4</v>
      </c>
      <c r="H5216" s="5">
        <v>12.42</v>
      </c>
      <c r="I5216" s="5">
        <v>49.68</v>
      </c>
      <c r="J5216" s="5">
        <f t="shared" si="81"/>
        <v>8</v>
      </c>
    </row>
    <row r="5217" spans="1:10" x14ac:dyDescent="0.35">
      <c r="A5217" s="2" t="s">
        <v>16</v>
      </c>
      <c r="B5217" s="2" t="s">
        <v>25</v>
      </c>
      <c r="C5217" s="2" t="s">
        <v>10</v>
      </c>
      <c r="D5217" s="2" t="s">
        <v>318</v>
      </c>
      <c r="E5217" s="3">
        <v>42720</v>
      </c>
      <c r="F5217" s="2" t="s">
        <v>18</v>
      </c>
      <c r="G5217" s="5">
        <v>7</v>
      </c>
      <c r="H5217" s="5">
        <v>53.35</v>
      </c>
      <c r="I5217" s="5">
        <v>373.45</v>
      </c>
      <c r="J5217" s="5">
        <f t="shared" si="81"/>
        <v>42</v>
      </c>
    </row>
    <row r="5218" spans="1:10" x14ac:dyDescent="0.35">
      <c r="A5218" s="2" t="s">
        <v>2</v>
      </c>
      <c r="B5218" s="2" t="s">
        <v>551</v>
      </c>
      <c r="C5218" s="2" t="s">
        <v>3</v>
      </c>
      <c r="D5218" s="2" t="s">
        <v>522</v>
      </c>
      <c r="E5218" s="3">
        <v>42720</v>
      </c>
      <c r="F5218" s="2" t="s">
        <v>15</v>
      </c>
      <c r="G5218" s="5">
        <v>6</v>
      </c>
      <c r="H5218" s="5">
        <v>17.829999999999998</v>
      </c>
      <c r="I5218" s="5">
        <v>106.97999999999999</v>
      </c>
      <c r="J5218" s="5">
        <f t="shared" si="81"/>
        <v>21</v>
      </c>
    </row>
    <row r="5219" spans="1:10" x14ac:dyDescent="0.35">
      <c r="A5219" s="2" t="s">
        <v>37</v>
      </c>
      <c r="B5219" s="2" t="s">
        <v>551</v>
      </c>
      <c r="C5219" s="2" t="s">
        <v>3</v>
      </c>
      <c r="D5219" s="2" t="s">
        <v>91</v>
      </c>
      <c r="E5219" s="3">
        <v>42720</v>
      </c>
      <c r="F5219" s="2" t="s">
        <v>5</v>
      </c>
      <c r="G5219" s="5">
        <v>9</v>
      </c>
      <c r="H5219" s="5">
        <v>12.42</v>
      </c>
      <c r="I5219" s="5">
        <v>111.78</v>
      </c>
      <c r="J5219" s="5">
        <f t="shared" si="81"/>
        <v>18</v>
      </c>
    </row>
    <row r="5220" spans="1:10" x14ac:dyDescent="0.35">
      <c r="A5220" s="2" t="s">
        <v>2</v>
      </c>
      <c r="B5220" s="2" t="s">
        <v>551</v>
      </c>
      <c r="C5220" s="2" t="s">
        <v>3</v>
      </c>
      <c r="D5220" s="2" t="s">
        <v>422</v>
      </c>
      <c r="E5220" s="3">
        <v>42720</v>
      </c>
      <c r="F5220" s="2" t="s">
        <v>5</v>
      </c>
      <c r="G5220" s="5">
        <v>7</v>
      </c>
      <c r="H5220" s="5">
        <v>12.42</v>
      </c>
      <c r="I5220" s="5">
        <v>86.94</v>
      </c>
      <c r="J5220" s="5">
        <f t="shared" si="81"/>
        <v>14</v>
      </c>
    </row>
    <row r="5221" spans="1:10" x14ac:dyDescent="0.35">
      <c r="A5221" s="2" t="s">
        <v>16</v>
      </c>
      <c r="B5221" s="2" t="s">
        <v>9</v>
      </c>
      <c r="C5221" s="2" t="s">
        <v>10</v>
      </c>
      <c r="D5221" s="2" t="s">
        <v>182</v>
      </c>
      <c r="E5221" s="3">
        <v>42720</v>
      </c>
      <c r="F5221" s="2" t="s">
        <v>18</v>
      </c>
      <c r="G5221" s="5">
        <v>4</v>
      </c>
      <c r="H5221" s="5">
        <v>53.35</v>
      </c>
      <c r="I5221" s="5">
        <v>213.4</v>
      </c>
      <c r="J5221" s="5">
        <f t="shared" si="81"/>
        <v>24</v>
      </c>
    </row>
    <row r="5222" spans="1:10" x14ac:dyDescent="0.35">
      <c r="A5222" s="2" t="s">
        <v>2</v>
      </c>
      <c r="B5222" s="2" t="s">
        <v>6</v>
      </c>
      <c r="C5222" s="2" t="s">
        <v>3</v>
      </c>
      <c r="D5222" s="2" t="s">
        <v>421</v>
      </c>
      <c r="E5222" s="3">
        <v>42720</v>
      </c>
      <c r="F5222" s="2" t="s">
        <v>5</v>
      </c>
      <c r="G5222" s="5">
        <v>7</v>
      </c>
      <c r="H5222" s="5">
        <v>12.42</v>
      </c>
      <c r="I5222" s="5">
        <v>86.94</v>
      </c>
      <c r="J5222" s="5">
        <f t="shared" si="81"/>
        <v>14</v>
      </c>
    </row>
    <row r="5223" spans="1:10" x14ac:dyDescent="0.35">
      <c r="A5223" s="2" t="s">
        <v>21</v>
      </c>
      <c r="B5223" s="2" t="s">
        <v>551</v>
      </c>
      <c r="C5223" s="2" t="s">
        <v>3</v>
      </c>
      <c r="D5223" s="2" t="s">
        <v>247</v>
      </c>
      <c r="E5223" s="3">
        <v>42720</v>
      </c>
      <c r="F5223" s="2" t="s">
        <v>5</v>
      </c>
      <c r="G5223" s="5">
        <v>8</v>
      </c>
      <c r="H5223" s="5">
        <v>12.42</v>
      </c>
      <c r="I5223" s="5">
        <v>99.36</v>
      </c>
      <c r="J5223" s="5">
        <f t="shared" si="81"/>
        <v>16</v>
      </c>
    </row>
    <row r="5224" spans="1:10" x14ac:dyDescent="0.35">
      <c r="A5224" s="2" t="s">
        <v>2</v>
      </c>
      <c r="B5224" s="2" t="s">
        <v>6</v>
      </c>
      <c r="C5224" s="2" t="s">
        <v>3</v>
      </c>
      <c r="D5224" s="2" t="s">
        <v>542</v>
      </c>
      <c r="E5224" s="3">
        <v>42720</v>
      </c>
      <c r="F5224" s="2" t="s">
        <v>12</v>
      </c>
      <c r="G5224" s="5">
        <v>2</v>
      </c>
      <c r="H5224" s="5">
        <v>16.32</v>
      </c>
      <c r="I5224" s="5">
        <v>32.64</v>
      </c>
      <c r="J5224" s="5">
        <f t="shared" si="81"/>
        <v>6</v>
      </c>
    </row>
    <row r="5225" spans="1:10" x14ac:dyDescent="0.35">
      <c r="A5225" s="2" t="s">
        <v>16</v>
      </c>
      <c r="B5225" s="2" t="s">
        <v>9</v>
      </c>
      <c r="C5225" s="2" t="s">
        <v>10</v>
      </c>
      <c r="D5225" s="2" t="s">
        <v>11</v>
      </c>
      <c r="E5225" s="3">
        <v>42720</v>
      </c>
      <c r="F5225" s="2" t="s">
        <v>5</v>
      </c>
      <c r="G5225" s="5">
        <v>6</v>
      </c>
      <c r="H5225" s="5">
        <v>12.42</v>
      </c>
      <c r="I5225" s="5">
        <v>74.52</v>
      </c>
      <c r="J5225" s="5">
        <f t="shared" si="81"/>
        <v>12</v>
      </c>
    </row>
    <row r="5226" spans="1:10" x14ac:dyDescent="0.35">
      <c r="A5226" s="2" t="s">
        <v>37</v>
      </c>
      <c r="B5226" s="2" t="s">
        <v>551</v>
      </c>
      <c r="C5226" s="2" t="s">
        <v>3</v>
      </c>
      <c r="D5226" s="2" t="s">
        <v>256</v>
      </c>
      <c r="E5226" s="3">
        <v>42720</v>
      </c>
      <c r="F5226" s="2" t="s">
        <v>5</v>
      </c>
      <c r="G5226" s="5">
        <v>4</v>
      </c>
      <c r="H5226" s="5">
        <v>12.42</v>
      </c>
      <c r="I5226" s="5">
        <v>49.68</v>
      </c>
      <c r="J5226" s="5">
        <f t="shared" si="81"/>
        <v>8</v>
      </c>
    </row>
    <row r="5227" spans="1:10" x14ac:dyDescent="0.35">
      <c r="A5227" s="2" t="s">
        <v>16</v>
      </c>
      <c r="B5227" s="2" t="s">
        <v>9</v>
      </c>
      <c r="C5227" s="2" t="s">
        <v>10</v>
      </c>
      <c r="D5227" s="2" t="s">
        <v>483</v>
      </c>
      <c r="E5227" s="3">
        <v>42720</v>
      </c>
      <c r="F5227" s="2" t="s">
        <v>5</v>
      </c>
      <c r="G5227" s="5">
        <v>4</v>
      </c>
      <c r="H5227" s="5">
        <v>12.42</v>
      </c>
      <c r="I5227" s="5">
        <v>49.68</v>
      </c>
      <c r="J5227" s="5">
        <f t="shared" si="81"/>
        <v>8</v>
      </c>
    </row>
    <row r="5228" spans="1:10" x14ac:dyDescent="0.35">
      <c r="A5228" s="2" t="s">
        <v>2</v>
      </c>
      <c r="B5228" s="2" t="s">
        <v>6</v>
      </c>
      <c r="C5228" s="2" t="s">
        <v>3</v>
      </c>
      <c r="D5228" s="2" t="s">
        <v>335</v>
      </c>
      <c r="E5228" s="3">
        <v>42720</v>
      </c>
      <c r="F5228" s="2" t="s">
        <v>5</v>
      </c>
      <c r="G5228" s="5">
        <v>1</v>
      </c>
      <c r="H5228" s="5">
        <v>12.42</v>
      </c>
      <c r="I5228" s="5">
        <v>12.42</v>
      </c>
      <c r="J5228" s="5">
        <f t="shared" si="81"/>
        <v>2</v>
      </c>
    </row>
    <row r="5229" spans="1:10" x14ac:dyDescent="0.35">
      <c r="A5229" s="2" t="s">
        <v>8</v>
      </c>
      <c r="B5229" s="2" t="s">
        <v>25</v>
      </c>
      <c r="C5229" s="2" t="s">
        <v>10</v>
      </c>
      <c r="D5229" s="2" t="s">
        <v>498</v>
      </c>
      <c r="E5229" s="3">
        <v>42720</v>
      </c>
      <c r="F5229" s="2" t="s">
        <v>5</v>
      </c>
      <c r="G5229" s="5">
        <v>3</v>
      </c>
      <c r="H5229" s="5">
        <v>12.42</v>
      </c>
      <c r="I5229" s="5">
        <v>37.26</v>
      </c>
      <c r="J5229" s="5">
        <f t="shared" si="81"/>
        <v>6</v>
      </c>
    </row>
    <row r="5230" spans="1:10" x14ac:dyDescent="0.35">
      <c r="A5230" s="2" t="s">
        <v>21</v>
      </c>
      <c r="B5230" s="2" t="s">
        <v>550</v>
      </c>
      <c r="C5230" s="2" t="s">
        <v>3</v>
      </c>
      <c r="D5230" s="2" t="s">
        <v>368</v>
      </c>
      <c r="E5230" s="3">
        <v>42720</v>
      </c>
      <c r="F5230" s="2" t="s">
        <v>15</v>
      </c>
      <c r="G5230" s="5">
        <v>4</v>
      </c>
      <c r="H5230" s="5">
        <v>17.829999999999998</v>
      </c>
      <c r="I5230" s="5">
        <v>71.319999999999993</v>
      </c>
      <c r="J5230" s="5">
        <f t="shared" si="81"/>
        <v>14</v>
      </c>
    </row>
    <row r="5231" spans="1:10" x14ac:dyDescent="0.35">
      <c r="A5231" s="2" t="s">
        <v>2</v>
      </c>
      <c r="B5231" s="2" t="s">
        <v>551</v>
      </c>
      <c r="C5231" s="2" t="s">
        <v>3</v>
      </c>
      <c r="D5231" s="2" t="s">
        <v>329</v>
      </c>
      <c r="E5231" s="3">
        <v>42720</v>
      </c>
      <c r="F5231" s="2" t="s">
        <v>12</v>
      </c>
      <c r="G5231" s="5">
        <v>4</v>
      </c>
      <c r="H5231" s="5">
        <v>16.32</v>
      </c>
      <c r="I5231" s="5">
        <v>65.28</v>
      </c>
      <c r="J5231" s="5">
        <f t="shared" si="81"/>
        <v>12</v>
      </c>
    </row>
    <row r="5232" spans="1:10" x14ac:dyDescent="0.35">
      <c r="A5232" s="2" t="s">
        <v>2</v>
      </c>
      <c r="B5232" s="2" t="s">
        <v>6</v>
      </c>
      <c r="C5232" s="2" t="s">
        <v>3</v>
      </c>
      <c r="D5232" s="2" t="s">
        <v>65</v>
      </c>
      <c r="E5232" s="3">
        <v>42720</v>
      </c>
      <c r="F5232" s="2" t="s">
        <v>15</v>
      </c>
      <c r="G5232" s="5">
        <v>2</v>
      </c>
      <c r="H5232" s="5">
        <v>17.829999999999998</v>
      </c>
      <c r="I5232" s="5">
        <v>35.659999999999997</v>
      </c>
      <c r="J5232" s="5">
        <f t="shared" si="81"/>
        <v>7</v>
      </c>
    </row>
    <row r="5233" spans="1:10" x14ac:dyDescent="0.35">
      <c r="A5233" s="2" t="s">
        <v>8</v>
      </c>
      <c r="B5233" s="2" t="s">
        <v>25</v>
      </c>
      <c r="C5233" s="2" t="s">
        <v>10</v>
      </c>
      <c r="D5233" s="2" t="s">
        <v>501</v>
      </c>
      <c r="E5233" s="3">
        <v>42720</v>
      </c>
      <c r="F5233" s="2" t="s">
        <v>18</v>
      </c>
      <c r="G5233" s="5">
        <v>7</v>
      </c>
      <c r="H5233" s="5">
        <v>53.35</v>
      </c>
      <c r="I5233" s="5">
        <v>373.45</v>
      </c>
      <c r="J5233" s="5">
        <f t="shared" si="81"/>
        <v>42</v>
      </c>
    </row>
    <row r="5234" spans="1:10" x14ac:dyDescent="0.35">
      <c r="A5234" s="2" t="s">
        <v>2</v>
      </c>
      <c r="B5234" s="2" t="s">
        <v>549</v>
      </c>
      <c r="C5234" s="2" t="s">
        <v>3</v>
      </c>
      <c r="D5234" s="2" t="s">
        <v>60</v>
      </c>
      <c r="E5234" s="3">
        <v>42720</v>
      </c>
      <c r="F5234" s="2" t="s">
        <v>18</v>
      </c>
      <c r="G5234" s="5">
        <v>2</v>
      </c>
      <c r="H5234" s="5">
        <v>53.35</v>
      </c>
      <c r="I5234" s="5">
        <v>106.7</v>
      </c>
      <c r="J5234" s="5">
        <f t="shared" si="81"/>
        <v>12</v>
      </c>
    </row>
    <row r="5235" spans="1:10" x14ac:dyDescent="0.35">
      <c r="A5235" s="2" t="s">
        <v>2</v>
      </c>
      <c r="B5235" s="2" t="s">
        <v>551</v>
      </c>
      <c r="C5235" s="2" t="s">
        <v>3</v>
      </c>
      <c r="D5235" s="2" t="s">
        <v>385</v>
      </c>
      <c r="E5235" s="3">
        <v>42720</v>
      </c>
      <c r="F5235" s="2" t="s">
        <v>5</v>
      </c>
      <c r="G5235" s="5">
        <v>5</v>
      </c>
      <c r="H5235" s="5">
        <v>12.42</v>
      </c>
      <c r="I5235" s="5">
        <v>62.1</v>
      </c>
      <c r="J5235" s="5">
        <f t="shared" si="81"/>
        <v>10</v>
      </c>
    </row>
    <row r="5236" spans="1:10" x14ac:dyDescent="0.35">
      <c r="A5236" s="2" t="s">
        <v>2</v>
      </c>
      <c r="B5236" s="2" t="s">
        <v>551</v>
      </c>
      <c r="C5236" s="2" t="s">
        <v>3</v>
      </c>
      <c r="D5236" s="2" t="s">
        <v>91</v>
      </c>
      <c r="E5236" s="3">
        <v>42720</v>
      </c>
      <c r="F5236" s="2" t="s">
        <v>5</v>
      </c>
      <c r="G5236" s="5">
        <v>2</v>
      </c>
      <c r="H5236" s="5">
        <v>12.42</v>
      </c>
      <c r="I5236" s="5">
        <v>24.84</v>
      </c>
      <c r="J5236" s="5">
        <f t="shared" si="81"/>
        <v>4</v>
      </c>
    </row>
    <row r="5237" spans="1:10" x14ac:dyDescent="0.35">
      <c r="A5237" s="2" t="s">
        <v>16</v>
      </c>
      <c r="B5237" s="2" t="s">
        <v>9</v>
      </c>
      <c r="C5237" s="2" t="s">
        <v>10</v>
      </c>
      <c r="D5237" s="2" t="s">
        <v>208</v>
      </c>
      <c r="E5237" s="3">
        <v>42720</v>
      </c>
      <c r="F5237" s="2" t="s">
        <v>5</v>
      </c>
      <c r="G5237" s="5">
        <v>9</v>
      </c>
      <c r="H5237" s="5">
        <v>12.42</v>
      </c>
      <c r="I5237" s="5">
        <v>111.78</v>
      </c>
      <c r="J5237" s="5">
        <f t="shared" si="81"/>
        <v>18</v>
      </c>
    </row>
    <row r="5238" spans="1:10" x14ac:dyDescent="0.35">
      <c r="A5238" s="2" t="s">
        <v>2</v>
      </c>
      <c r="B5238" s="2" t="s">
        <v>549</v>
      </c>
      <c r="C5238" s="2" t="s">
        <v>3</v>
      </c>
      <c r="D5238" s="2" t="s">
        <v>185</v>
      </c>
      <c r="E5238" s="3">
        <v>42720</v>
      </c>
      <c r="F5238" s="2" t="s">
        <v>18</v>
      </c>
      <c r="G5238" s="5">
        <v>5</v>
      </c>
      <c r="H5238" s="5">
        <v>53.35</v>
      </c>
      <c r="I5238" s="5">
        <v>266.75</v>
      </c>
      <c r="J5238" s="5">
        <f t="shared" si="81"/>
        <v>30</v>
      </c>
    </row>
    <row r="5239" spans="1:10" x14ac:dyDescent="0.35">
      <c r="A5239" s="2" t="s">
        <v>2</v>
      </c>
      <c r="B5239" s="2" t="s">
        <v>551</v>
      </c>
      <c r="C5239" s="2" t="s">
        <v>3</v>
      </c>
      <c r="D5239" s="2" t="s">
        <v>172</v>
      </c>
      <c r="E5239" s="3">
        <v>42720</v>
      </c>
      <c r="F5239" s="2" t="s">
        <v>5</v>
      </c>
      <c r="G5239" s="5">
        <v>9</v>
      </c>
      <c r="H5239" s="5">
        <v>12.42</v>
      </c>
      <c r="I5239" s="5">
        <v>111.78</v>
      </c>
      <c r="J5239" s="5">
        <f t="shared" si="81"/>
        <v>18</v>
      </c>
    </row>
    <row r="5240" spans="1:10" x14ac:dyDescent="0.35">
      <c r="A5240" s="2" t="s">
        <v>8</v>
      </c>
      <c r="B5240" s="2" t="s">
        <v>43</v>
      </c>
      <c r="C5240" s="2" t="s">
        <v>10</v>
      </c>
      <c r="D5240" s="2" t="s">
        <v>88</v>
      </c>
      <c r="E5240" s="3">
        <v>42720</v>
      </c>
      <c r="F5240" s="2" t="s">
        <v>18</v>
      </c>
      <c r="G5240" s="5">
        <v>4</v>
      </c>
      <c r="H5240" s="5">
        <v>53.35</v>
      </c>
      <c r="I5240" s="5">
        <v>213.4</v>
      </c>
      <c r="J5240" s="5">
        <f t="shared" si="81"/>
        <v>24</v>
      </c>
    </row>
    <row r="5241" spans="1:10" x14ac:dyDescent="0.35">
      <c r="A5241" s="2" t="s">
        <v>8</v>
      </c>
      <c r="B5241" s="2" t="s">
        <v>9</v>
      </c>
      <c r="C5241" s="2" t="s">
        <v>10</v>
      </c>
      <c r="D5241" s="2" t="s">
        <v>50</v>
      </c>
      <c r="E5241" s="3">
        <v>42721</v>
      </c>
      <c r="F5241" s="2" t="s">
        <v>5</v>
      </c>
      <c r="G5241" s="5">
        <v>9</v>
      </c>
      <c r="H5241" s="5">
        <v>12.42</v>
      </c>
      <c r="I5241" s="5">
        <v>111.78</v>
      </c>
      <c r="J5241" s="5">
        <f t="shared" si="81"/>
        <v>18</v>
      </c>
    </row>
    <row r="5242" spans="1:10" x14ac:dyDescent="0.35">
      <c r="A5242" s="2" t="s">
        <v>2</v>
      </c>
      <c r="B5242" s="2" t="s">
        <v>550</v>
      </c>
      <c r="C5242" s="2" t="s">
        <v>3</v>
      </c>
      <c r="D5242" s="2" t="s">
        <v>118</v>
      </c>
      <c r="E5242" s="3">
        <v>42721</v>
      </c>
      <c r="F5242" s="2" t="s">
        <v>5</v>
      </c>
      <c r="G5242" s="5">
        <v>9</v>
      </c>
      <c r="H5242" s="5">
        <v>12.42</v>
      </c>
      <c r="I5242" s="5">
        <v>111.78</v>
      </c>
      <c r="J5242" s="5">
        <f t="shared" si="81"/>
        <v>18</v>
      </c>
    </row>
    <row r="5243" spans="1:10" x14ac:dyDescent="0.35">
      <c r="A5243" s="2" t="s">
        <v>2</v>
      </c>
      <c r="B5243" s="2" t="s">
        <v>551</v>
      </c>
      <c r="C5243" s="2" t="s">
        <v>3</v>
      </c>
      <c r="D5243" s="2" t="s">
        <v>62</v>
      </c>
      <c r="E5243" s="3">
        <v>42721</v>
      </c>
      <c r="F5243" s="2" t="s">
        <v>18</v>
      </c>
      <c r="G5243" s="5">
        <v>8</v>
      </c>
      <c r="H5243" s="5">
        <v>53.35</v>
      </c>
      <c r="I5243" s="5">
        <v>426.8</v>
      </c>
      <c r="J5243" s="5">
        <f t="shared" si="81"/>
        <v>48</v>
      </c>
    </row>
    <row r="5244" spans="1:10" x14ac:dyDescent="0.35">
      <c r="A5244" s="2" t="s">
        <v>21</v>
      </c>
      <c r="B5244" s="2" t="s">
        <v>6</v>
      </c>
      <c r="C5244" s="2" t="s">
        <v>3</v>
      </c>
      <c r="D5244" s="2" t="s">
        <v>489</v>
      </c>
      <c r="E5244" s="3">
        <v>42721</v>
      </c>
      <c r="F5244" s="2" t="s">
        <v>15</v>
      </c>
      <c r="G5244" s="5">
        <v>10</v>
      </c>
      <c r="H5244" s="5">
        <v>17.829999999999998</v>
      </c>
      <c r="I5244" s="5">
        <v>178.29999999999998</v>
      </c>
      <c r="J5244" s="5">
        <f t="shared" si="81"/>
        <v>35</v>
      </c>
    </row>
    <row r="5245" spans="1:10" x14ac:dyDescent="0.35">
      <c r="A5245" s="2" t="s">
        <v>2</v>
      </c>
      <c r="B5245" s="2" t="s">
        <v>551</v>
      </c>
      <c r="C5245" s="2" t="s">
        <v>3</v>
      </c>
      <c r="D5245" s="2" t="s">
        <v>496</v>
      </c>
      <c r="E5245" s="3">
        <v>42721</v>
      </c>
      <c r="F5245" s="2" t="s">
        <v>5</v>
      </c>
      <c r="G5245" s="5">
        <v>1</v>
      </c>
      <c r="H5245" s="5">
        <v>12.42</v>
      </c>
      <c r="I5245" s="5">
        <v>12.42</v>
      </c>
      <c r="J5245" s="5">
        <f t="shared" si="81"/>
        <v>2</v>
      </c>
    </row>
    <row r="5246" spans="1:10" x14ac:dyDescent="0.35">
      <c r="A5246" s="2" t="s">
        <v>16</v>
      </c>
      <c r="B5246" s="2" t="s">
        <v>25</v>
      </c>
      <c r="C5246" s="2" t="s">
        <v>10</v>
      </c>
      <c r="D5246" s="2" t="s">
        <v>448</v>
      </c>
      <c r="E5246" s="3">
        <v>42721</v>
      </c>
      <c r="F5246" s="2" t="s">
        <v>5</v>
      </c>
      <c r="G5246" s="5">
        <v>7</v>
      </c>
      <c r="H5246" s="5">
        <v>12.42</v>
      </c>
      <c r="I5246" s="5">
        <v>86.94</v>
      </c>
      <c r="J5246" s="5">
        <f t="shared" si="81"/>
        <v>14</v>
      </c>
    </row>
    <row r="5247" spans="1:10" x14ac:dyDescent="0.35">
      <c r="A5247" s="2" t="s">
        <v>2</v>
      </c>
      <c r="B5247" s="2" t="s">
        <v>550</v>
      </c>
      <c r="C5247" s="2" t="s">
        <v>3</v>
      </c>
      <c r="D5247" s="2" t="s">
        <v>83</v>
      </c>
      <c r="E5247" s="3">
        <v>42721</v>
      </c>
      <c r="F5247" s="2" t="s">
        <v>18</v>
      </c>
      <c r="G5247" s="5">
        <v>9</v>
      </c>
      <c r="H5247" s="5">
        <v>53.35</v>
      </c>
      <c r="I5247" s="5">
        <v>480.15000000000003</v>
      </c>
      <c r="J5247" s="5">
        <f t="shared" si="81"/>
        <v>54</v>
      </c>
    </row>
    <row r="5248" spans="1:10" x14ac:dyDescent="0.35">
      <c r="A5248" s="2" t="s">
        <v>16</v>
      </c>
      <c r="B5248" s="2" t="s">
        <v>43</v>
      </c>
      <c r="C5248" s="2" t="s">
        <v>10</v>
      </c>
      <c r="D5248" s="2" t="s">
        <v>262</v>
      </c>
      <c r="E5248" s="3">
        <v>42721</v>
      </c>
      <c r="F5248" s="2" t="s">
        <v>15</v>
      </c>
      <c r="G5248" s="5">
        <v>6</v>
      </c>
      <c r="H5248" s="5">
        <v>17.829999999999998</v>
      </c>
      <c r="I5248" s="5">
        <v>106.97999999999999</v>
      </c>
      <c r="J5248" s="5">
        <f t="shared" si="81"/>
        <v>21</v>
      </c>
    </row>
    <row r="5249" spans="1:10" x14ac:dyDescent="0.35">
      <c r="A5249" s="2" t="s">
        <v>2</v>
      </c>
      <c r="B5249" s="2" t="s">
        <v>550</v>
      </c>
      <c r="C5249" s="2" t="s">
        <v>3</v>
      </c>
      <c r="D5249" s="2" t="s">
        <v>507</v>
      </c>
      <c r="E5249" s="3">
        <v>42721</v>
      </c>
      <c r="F5249" s="2" t="s">
        <v>12</v>
      </c>
      <c r="G5249" s="5">
        <v>10</v>
      </c>
      <c r="H5249" s="5">
        <v>16.32</v>
      </c>
      <c r="I5249" s="5">
        <v>163.19999999999999</v>
      </c>
      <c r="J5249" s="5">
        <f t="shared" si="81"/>
        <v>30</v>
      </c>
    </row>
    <row r="5250" spans="1:10" x14ac:dyDescent="0.35">
      <c r="A5250" s="2" t="s">
        <v>21</v>
      </c>
      <c r="B5250" s="2" t="s">
        <v>6</v>
      </c>
      <c r="C5250" s="2" t="s">
        <v>3</v>
      </c>
      <c r="D5250" s="2" t="s">
        <v>68</v>
      </c>
      <c r="E5250" s="3">
        <v>42721</v>
      </c>
      <c r="F5250" s="2" t="s">
        <v>18</v>
      </c>
      <c r="G5250" s="5">
        <v>2</v>
      </c>
      <c r="H5250" s="5">
        <v>53.35</v>
      </c>
      <c r="I5250" s="5">
        <v>106.7</v>
      </c>
      <c r="J5250" s="5">
        <f t="shared" si="81"/>
        <v>12</v>
      </c>
    </row>
    <row r="5251" spans="1:10" x14ac:dyDescent="0.35">
      <c r="A5251" s="2" t="s">
        <v>8</v>
      </c>
      <c r="B5251" s="2" t="s">
        <v>9</v>
      </c>
      <c r="C5251" s="2" t="s">
        <v>10</v>
      </c>
      <c r="D5251" s="2" t="s">
        <v>426</v>
      </c>
      <c r="E5251" s="3">
        <v>42721</v>
      </c>
      <c r="F5251" s="2" t="s">
        <v>5</v>
      </c>
      <c r="G5251" s="5">
        <v>5</v>
      </c>
      <c r="H5251" s="5">
        <v>12.42</v>
      </c>
      <c r="I5251" s="5">
        <v>62.1</v>
      </c>
      <c r="J5251" s="5">
        <f t="shared" ref="J5251:J5314" si="82">IF(F5251="Junk",G5251*2,IF(F5251="Stuff",G5251*3,IF(F5251="Things",G5251*3.5,G5251*6)))</f>
        <v>10</v>
      </c>
    </row>
    <row r="5252" spans="1:10" x14ac:dyDescent="0.35">
      <c r="A5252" s="2" t="s">
        <v>16</v>
      </c>
      <c r="B5252" s="2" t="s">
        <v>43</v>
      </c>
      <c r="C5252" s="2" t="s">
        <v>10</v>
      </c>
      <c r="D5252" s="2" t="s">
        <v>178</v>
      </c>
      <c r="E5252" s="3">
        <v>42721</v>
      </c>
      <c r="F5252" s="2" t="s">
        <v>12</v>
      </c>
      <c r="G5252" s="5">
        <v>9</v>
      </c>
      <c r="H5252" s="5">
        <v>16.32</v>
      </c>
      <c r="I5252" s="5">
        <v>146.88</v>
      </c>
      <c r="J5252" s="5">
        <f t="shared" si="82"/>
        <v>27</v>
      </c>
    </row>
    <row r="5253" spans="1:10" x14ac:dyDescent="0.35">
      <c r="A5253" s="2" t="s">
        <v>16</v>
      </c>
      <c r="B5253" s="2" t="s">
        <v>25</v>
      </c>
      <c r="C5253" s="2" t="s">
        <v>10</v>
      </c>
      <c r="D5253" s="2" t="s">
        <v>39</v>
      </c>
      <c r="E5253" s="3">
        <v>42721</v>
      </c>
      <c r="F5253" s="2" t="s">
        <v>15</v>
      </c>
      <c r="G5253" s="5">
        <v>9</v>
      </c>
      <c r="H5253" s="5">
        <v>17.829999999999998</v>
      </c>
      <c r="I5253" s="5">
        <v>160.46999999999997</v>
      </c>
      <c r="J5253" s="5">
        <f t="shared" si="82"/>
        <v>31.5</v>
      </c>
    </row>
    <row r="5254" spans="1:10" x14ac:dyDescent="0.35">
      <c r="A5254" s="2" t="s">
        <v>2</v>
      </c>
      <c r="B5254" s="2" t="s">
        <v>6</v>
      </c>
      <c r="C5254" s="2" t="s">
        <v>3</v>
      </c>
      <c r="D5254" s="2" t="s">
        <v>175</v>
      </c>
      <c r="E5254" s="3">
        <v>42721</v>
      </c>
      <c r="F5254" s="2" t="s">
        <v>12</v>
      </c>
      <c r="G5254" s="5">
        <v>6</v>
      </c>
      <c r="H5254" s="5">
        <v>16.32</v>
      </c>
      <c r="I5254" s="5">
        <v>97.92</v>
      </c>
      <c r="J5254" s="5">
        <f t="shared" si="82"/>
        <v>18</v>
      </c>
    </row>
    <row r="5255" spans="1:10" x14ac:dyDescent="0.35">
      <c r="A5255" s="2" t="s">
        <v>16</v>
      </c>
      <c r="B5255" s="2" t="s">
        <v>43</v>
      </c>
      <c r="C5255" s="2" t="s">
        <v>10</v>
      </c>
      <c r="D5255" s="2" t="s">
        <v>192</v>
      </c>
      <c r="E5255" s="3">
        <v>42721</v>
      </c>
      <c r="F5255" s="2" t="s">
        <v>15</v>
      </c>
      <c r="G5255" s="5">
        <v>7</v>
      </c>
      <c r="H5255" s="5">
        <v>17.829999999999998</v>
      </c>
      <c r="I5255" s="5">
        <v>124.80999999999999</v>
      </c>
      <c r="J5255" s="5">
        <f t="shared" si="82"/>
        <v>24.5</v>
      </c>
    </row>
    <row r="5256" spans="1:10" x14ac:dyDescent="0.35">
      <c r="A5256" s="2" t="s">
        <v>16</v>
      </c>
      <c r="B5256" s="2" t="s">
        <v>25</v>
      </c>
      <c r="C5256" s="2" t="s">
        <v>10</v>
      </c>
      <c r="D5256" s="2" t="s">
        <v>266</v>
      </c>
      <c r="E5256" s="3">
        <v>42721</v>
      </c>
      <c r="F5256" s="2" t="s">
        <v>5</v>
      </c>
      <c r="G5256" s="5">
        <v>9</v>
      </c>
      <c r="H5256" s="5">
        <v>12.42</v>
      </c>
      <c r="I5256" s="5">
        <v>111.78</v>
      </c>
      <c r="J5256" s="5">
        <f t="shared" si="82"/>
        <v>18</v>
      </c>
    </row>
    <row r="5257" spans="1:10" x14ac:dyDescent="0.35">
      <c r="A5257" s="2" t="s">
        <v>2</v>
      </c>
      <c r="B5257" s="2" t="s">
        <v>549</v>
      </c>
      <c r="C5257" s="2" t="s">
        <v>3</v>
      </c>
      <c r="D5257" s="2" t="s">
        <v>475</v>
      </c>
      <c r="E5257" s="3">
        <v>42721</v>
      </c>
      <c r="F5257" s="2" t="s">
        <v>18</v>
      </c>
      <c r="G5257" s="5">
        <v>3</v>
      </c>
      <c r="H5257" s="5">
        <v>53.35</v>
      </c>
      <c r="I5257" s="5">
        <v>160.05000000000001</v>
      </c>
      <c r="J5257" s="5">
        <f t="shared" si="82"/>
        <v>18</v>
      </c>
    </row>
    <row r="5258" spans="1:10" x14ac:dyDescent="0.35">
      <c r="A5258" s="2" t="s">
        <v>21</v>
      </c>
      <c r="B5258" s="2" t="s">
        <v>6</v>
      </c>
      <c r="C5258" s="2" t="s">
        <v>3</v>
      </c>
      <c r="D5258" s="2" t="s">
        <v>42</v>
      </c>
      <c r="E5258" s="3">
        <v>42721</v>
      </c>
      <c r="F5258" s="2" t="s">
        <v>5</v>
      </c>
      <c r="G5258" s="5">
        <v>7</v>
      </c>
      <c r="H5258" s="5">
        <v>12.42</v>
      </c>
      <c r="I5258" s="5">
        <v>86.94</v>
      </c>
      <c r="J5258" s="5">
        <f t="shared" si="82"/>
        <v>14</v>
      </c>
    </row>
    <row r="5259" spans="1:10" x14ac:dyDescent="0.35">
      <c r="A5259" s="2" t="s">
        <v>21</v>
      </c>
      <c r="B5259" s="2" t="s">
        <v>551</v>
      </c>
      <c r="C5259" s="2" t="s">
        <v>3</v>
      </c>
      <c r="D5259" s="2" t="s">
        <v>523</v>
      </c>
      <c r="E5259" s="3">
        <v>42721</v>
      </c>
      <c r="F5259" s="2" t="s">
        <v>12</v>
      </c>
      <c r="G5259" s="5">
        <v>7</v>
      </c>
      <c r="H5259" s="5">
        <v>16.32</v>
      </c>
      <c r="I5259" s="5">
        <v>114.24000000000001</v>
      </c>
      <c r="J5259" s="5">
        <f t="shared" si="82"/>
        <v>21</v>
      </c>
    </row>
    <row r="5260" spans="1:10" x14ac:dyDescent="0.35">
      <c r="A5260" s="2" t="s">
        <v>37</v>
      </c>
      <c r="B5260" s="2" t="s">
        <v>550</v>
      </c>
      <c r="C5260" s="2" t="s">
        <v>3</v>
      </c>
      <c r="D5260" s="2" t="s">
        <v>368</v>
      </c>
      <c r="E5260" s="3">
        <v>42721</v>
      </c>
      <c r="F5260" s="2" t="s">
        <v>18</v>
      </c>
      <c r="G5260" s="5">
        <v>4</v>
      </c>
      <c r="H5260" s="5">
        <v>53.35</v>
      </c>
      <c r="I5260" s="5">
        <v>213.4</v>
      </c>
      <c r="J5260" s="5">
        <f t="shared" si="82"/>
        <v>24</v>
      </c>
    </row>
    <row r="5261" spans="1:10" x14ac:dyDescent="0.35">
      <c r="A5261" s="2" t="s">
        <v>2</v>
      </c>
      <c r="B5261" s="2" t="s">
        <v>551</v>
      </c>
      <c r="C5261" s="2" t="s">
        <v>3</v>
      </c>
      <c r="D5261" s="2" t="s">
        <v>425</v>
      </c>
      <c r="E5261" s="3">
        <v>42721</v>
      </c>
      <c r="F5261" s="2" t="s">
        <v>15</v>
      </c>
      <c r="G5261" s="5">
        <v>3</v>
      </c>
      <c r="H5261" s="5">
        <v>17.829999999999998</v>
      </c>
      <c r="I5261" s="5">
        <v>53.489999999999995</v>
      </c>
      <c r="J5261" s="5">
        <f t="shared" si="82"/>
        <v>10.5</v>
      </c>
    </row>
    <row r="5262" spans="1:10" x14ac:dyDescent="0.35">
      <c r="A5262" s="2" t="s">
        <v>37</v>
      </c>
      <c r="B5262" s="2" t="s">
        <v>550</v>
      </c>
      <c r="C5262" s="2" t="s">
        <v>3</v>
      </c>
      <c r="D5262" s="2" t="s">
        <v>118</v>
      </c>
      <c r="E5262" s="3">
        <v>42722</v>
      </c>
      <c r="F5262" s="2" t="s">
        <v>5</v>
      </c>
      <c r="G5262" s="5">
        <v>3</v>
      </c>
      <c r="H5262" s="5">
        <v>12.42</v>
      </c>
      <c r="I5262" s="5">
        <v>37.26</v>
      </c>
      <c r="J5262" s="5">
        <f t="shared" si="82"/>
        <v>6</v>
      </c>
    </row>
    <row r="5263" spans="1:10" x14ac:dyDescent="0.35">
      <c r="A5263" s="2" t="s">
        <v>8</v>
      </c>
      <c r="B5263" s="2" t="s">
        <v>43</v>
      </c>
      <c r="C5263" s="2" t="s">
        <v>10</v>
      </c>
      <c r="D5263" s="2" t="s">
        <v>105</v>
      </c>
      <c r="E5263" s="3">
        <v>42722</v>
      </c>
      <c r="F5263" s="2" t="s">
        <v>5</v>
      </c>
      <c r="G5263" s="5">
        <v>6</v>
      </c>
      <c r="H5263" s="5">
        <v>12.42</v>
      </c>
      <c r="I5263" s="5">
        <v>74.52</v>
      </c>
      <c r="J5263" s="5">
        <f t="shared" si="82"/>
        <v>12</v>
      </c>
    </row>
    <row r="5264" spans="1:10" x14ac:dyDescent="0.35">
      <c r="A5264" s="2" t="s">
        <v>16</v>
      </c>
      <c r="B5264" s="2" t="s">
        <v>9</v>
      </c>
      <c r="C5264" s="2" t="s">
        <v>10</v>
      </c>
      <c r="D5264" s="2" t="s">
        <v>243</v>
      </c>
      <c r="E5264" s="3">
        <v>42722</v>
      </c>
      <c r="F5264" s="2" t="s">
        <v>15</v>
      </c>
      <c r="G5264" s="5">
        <v>3</v>
      </c>
      <c r="H5264" s="5">
        <v>17.829999999999998</v>
      </c>
      <c r="I5264" s="5">
        <v>53.489999999999995</v>
      </c>
      <c r="J5264" s="5">
        <f t="shared" si="82"/>
        <v>10.5</v>
      </c>
    </row>
    <row r="5265" spans="1:10" x14ac:dyDescent="0.35">
      <c r="A5265" s="2" t="s">
        <v>16</v>
      </c>
      <c r="B5265" s="2" t="s">
        <v>43</v>
      </c>
      <c r="C5265" s="2" t="s">
        <v>10</v>
      </c>
      <c r="D5265" s="2" t="s">
        <v>292</v>
      </c>
      <c r="E5265" s="3">
        <v>42722</v>
      </c>
      <c r="F5265" s="2" t="s">
        <v>18</v>
      </c>
      <c r="G5265" s="5">
        <v>10</v>
      </c>
      <c r="H5265" s="5">
        <v>53.35</v>
      </c>
      <c r="I5265" s="5">
        <v>533.5</v>
      </c>
      <c r="J5265" s="5">
        <f t="shared" si="82"/>
        <v>60</v>
      </c>
    </row>
    <row r="5266" spans="1:10" x14ac:dyDescent="0.35">
      <c r="A5266" s="2" t="s">
        <v>21</v>
      </c>
      <c r="B5266" s="2" t="s">
        <v>6</v>
      </c>
      <c r="C5266" s="2" t="s">
        <v>3</v>
      </c>
      <c r="D5266" s="2" t="s">
        <v>285</v>
      </c>
      <c r="E5266" s="3">
        <v>42722</v>
      </c>
      <c r="F5266" s="2" t="s">
        <v>5</v>
      </c>
      <c r="G5266" s="5">
        <v>3</v>
      </c>
      <c r="H5266" s="5">
        <v>12.42</v>
      </c>
      <c r="I5266" s="5">
        <v>37.26</v>
      </c>
      <c r="J5266" s="5">
        <f t="shared" si="82"/>
        <v>6</v>
      </c>
    </row>
    <row r="5267" spans="1:10" x14ac:dyDescent="0.35">
      <c r="A5267" s="2" t="s">
        <v>16</v>
      </c>
      <c r="B5267" s="2" t="s">
        <v>9</v>
      </c>
      <c r="C5267" s="2" t="s">
        <v>10</v>
      </c>
      <c r="D5267" s="2" t="s">
        <v>61</v>
      </c>
      <c r="E5267" s="3">
        <v>42722</v>
      </c>
      <c r="F5267" s="2" t="s">
        <v>18</v>
      </c>
      <c r="G5267" s="5">
        <v>1</v>
      </c>
      <c r="H5267" s="5">
        <v>53.35</v>
      </c>
      <c r="I5267" s="5">
        <v>53.35</v>
      </c>
      <c r="J5267" s="5">
        <f t="shared" si="82"/>
        <v>6</v>
      </c>
    </row>
    <row r="5268" spans="1:10" x14ac:dyDescent="0.35">
      <c r="A5268" s="2" t="s">
        <v>8</v>
      </c>
      <c r="B5268" s="2" t="s">
        <v>25</v>
      </c>
      <c r="C5268" s="2" t="s">
        <v>10</v>
      </c>
      <c r="D5268" s="2" t="s">
        <v>71</v>
      </c>
      <c r="E5268" s="3">
        <v>42722</v>
      </c>
      <c r="F5268" s="2" t="s">
        <v>18</v>
      </c>
      <c r="G5268" s="5">
        <v>3</v>
      </c>
      <c r="H5268" s="5">
        <v>53.35</v>
      </c>
      <c r="I5268" s="5">
        <v>160.05000000000001</v>
      </c>
      <c r="J5268" s="5">
        <f t="shared" si="82"/>
        <v>18</v>
      </c>
    </row>
    <row r="5269" spans="1:10" x14ac:dyDescent="0.35">
      <c r="A5269" s="2" t="s">
        <v>16</v>
      </c>
      <c r="B5269" s="2" t="s">
        <v>9</v>
      </c>
      <c r="C5269" s="2" t="s">
        <v>10</v>
      </c>
      <c r="D5269" s="2" t="s">
        <v>11</v>
      </c>
      <c r="E5269" s="3">
        <v>42722</v>
      </c>
      <c r="F5269" s="2" t="s">
        <v>18</v>
      </c>
      <c r="G5269" s="5">
        <v>4</v>
      </c>
      <c r="H5269" s="5">
        <v>53.35</v>
      </c>
      <c r="I5269" s="5">
        <v>213.4</v>
      </c>
      <c r="J5269" s="5">
        <f t="shared" si="82"/>
        <v>24</v>
      </c>
    </row>
    <row r="5270" spans="1:10" x14ac:dyDescent="0.35">
      <c r="A5270" s="2" t="s">
        <v>2</v>
      </c>
      <c r="B5270" s="2" t="s">
        <v>6</v>
      </c>
      <c r="C5270" s="2" t="s">
        <v>3</v>
      </c>
      <c r="D5270" s="2" t="s">
        <v>34</v>
      </c>
      <c r="E5270" s="3">
        <v>42722</v>
      </c>
      <c r="F5270" s="2" t="s">
        <v>15</v>
      </c>
      <c r="G5270" s="5">
        <v>3</v>
      </c>
      <c r="H5270" s="5">
        <v>17.829999999999998</v>
      </c>
      <c r="I5270" s="5">
        <v>53.489999999999995</v>
      </c>
      <c r="J5270" s="5">
        <f t="shared" si="82"/>
        <v>10.5</v>
      </c>
    </row>
    <row r="5271" spans="1:10" x14ac:dyDescent="0.35">
      <c r="A5271" s="2" t="s">
        <v>21</v>
      </c>
      <c r="B5271" s="2" t="s">
        <v>550</v>
      </c>
      <c r="C5271" s="2" t="s">
        <v>3</v>
      </c>
      <c r="D5271" s="2" t="s">
        <v>55</v>
      </c>
      <c r="E5271" s="3">
        <v>42722</v>
      </c>
      <c r="F5271" s="2" t="s">
        <v>15</v>
      </c>
      <c r="G5271" s="5">
        <v>6</v>
      </c>
      <c r="H5271" s="5">
        <v>17.829999999999998</v>
      </c>
      <c r="I5271" s="5">
        <v>106.97999999999999</v>
      </c>
      <c r="J5271" s="5">
        <f t="shared" si="82"/>
        <v>21</v>
      </c>
    </row>
    <row r="5272" spans="1:10" x14ac:dyDescent="0.35">
      <c r="A5272" s="2" t="s">
        <v>37</v>
      </c>
      <c r="B5272" s="2" t="s">
        <v>6</v>
      </c>
      <c r="C5272" s="2" t="s">
        <v>3</v>
      </c>
      <c r="D5272" s="2" t="s">
        <v>135</v>
      </c>
      <c r="E5272" s="3">
        <v>42722</v>
      </c>
      <c r="F5272" s="2" t="s">
        <v>5</v>
      </c>
      <c r="G5272" s="5">
        <v>7</v>
      </c>
      <c r="H5272" s="5">
        <v>12.42</v>
      </c>
      <c r="I5272" s="5">
        <v>86.94</v>
      </c>
      <c r="J5272" s="5">
        <f t="shared" si="82"/>
        <v>14</v>
      </c>
    </row>
    <row r="5273" spans="1:10" x14ac:dyDescent="0.35">
      <c r="A5273" s="2" t="s">
        <v>37</v>
      </c>
      <c r="B5273" s="2" t="s">
        <v>551</v>
      </c>
      <c r="C5273" s="2" t="s">
        <v>3</v>
      </c>
      <c r="D5273" s="2" t="s">
        <v>184</v>
      </c>
      <c r="E5273" s="3">
        <v>42722</v>
      </c>
      <c r="F5273" s="2" t="s">
        <v>12</v>
      </c>
      <c r="G5273" s="5">
        <v>10</v>
      </c>
      <c r="H5273" s="5">
        <v>16.32</v>
      </c>
      <c r="I5273" s="5">
        <v>163.19999999999999</v>
      </c>
      <c r="J5273" s="5">
        <f t="shared" si="82"/>
        <v>30</v>
      </c>
    </row>
    <row r="5274" spans="1:10" x14ac:dyDescent="0.35">
      <c r="A5274" s="2" t="s">
        <v>16</v>
      </c>
      <c r="B5274" s="2" t="s">
        <v>9</v>
      </c>
      <c r="C5274" s="2" t="s">
        <v>10</v>
      </c>
      <c r="D5274" s="2" t="s">
        <v>314</v>
      </c>
      <c r="E5274" s="3">
        <v>42722</v>
      </c>
      <c r="F5274" s="2" t="s">
        <v>5</v>
      </c>
      <c r="G5274" s="5">
        <v>9</v>
      </c>
      <c r="H5274" s="5">
        <v>12.42</v>
      </c>
      <c r="I5274" s="5">
        <v>111.78</v>
      </c>
      <c r="J5274" s="5">
        <f t="shared" si="82"/>
        <v>18</v>
      </c>
    </row>
    <row r="5275" spans="1:10" x14ac:dyDescent="0.35">
      <c r="A5275" s="2" t="s">
        <v>21</v>
      </c>
      <c r="B5275" s="2" t="s">
        <v>6</v>
      </c>
      <c r="C5275" s="2" t="s">
        <v>3</v>
      </c>
      <c r="D5275" s="2" t="s">
        <v>401</v>
      </c>
      <c r="E5275" s="3">
        <v>42722</v>
      </c>
      <c r="F5275" s="2" t="s">
        <v>5</v>
      </c>
      <c r="G5275" s="5">
        <v>5</v>
      </c>
      <c r="H5275" s="5">
        <v>12.42</v>
      </c>
      <c r="I5275" s="5">
        <v>62.1</v>
      </c>
      <c r="J5275" s="5">
        <f t="shared" si="82"/>
        <v>10</v>
      </c>
    </row>
    <row r="5276" spans="1:10" x14ac:dyDescent="0.35">
      <c r="A5276" s="2" t="s">
        <v>2</v>
      </c>
      <c r="B5276" s="2" t="s">
        <v>6</v>
      </c>
      <c r="C5276" s="2" t="s">
        <v>3</v>
      </c>
      <c r="D5276" s="2" t="s">
        <v>401</v>
      </c>
      <c r="E5276" s="3">
        <v>42722</v>
      </c>
      <c r="F5276" s="2" t="s">
        <v>5</v>
      </c>
      <c r="G5276" s="5">
        <v>8</v>
      </c>
      <c r="H5276" s="5">
        <v>12.42</v>
      </c>
      <c r="I5276" s="5">
        <v>99.36</v>
      </c>
      <c r="J5276" s="5">
        <f t="shared" si="82"/>
        <v>16</v>
      </c>
    </row>
    <row r="5277" spans="1:10" x14ac:dyDescent="0.35">
      <c r="A5277" s="2" t="s">
        <v>37</v>
      </c>
      <c r="B5277" s="2" t="s">
        <v>6</v>
      </c>
      <c r="C5277" s="2" t="s">
        <v>3</v>
      </c>
      <c r="D5277" s="2" t="s">
        <v>333</v>
      </c>
      <c r="E5277" s="3">
        <v>42722</v>
      </c>
      <c r="F5277" s="2" t="s">
        <v>15</v>
      </c>
      <c r="G5277" s="5">
        <v>4</v>
      </c>
      <c r="H5277" s="5">
        <v>17.829999999999998</v>
      </c>
      <c r="I5277" s="5">
        <v>71.319999999999993</v>
      </c>
      <c r="J5277" s="5">
        <f t="shared" si="82"/>
        <v>14</v>
      </c>
    </row>
    <row r="5278" spans="1:10" x14ac:dyDescent="0.35">
      <c r="A5278" s="2" t="s">
        <v>2</v>
      </c>
      <c r="B5278" s="2" t="s">
        <v>551</v>
      </c>
      <c r="C5278" s="2" t="s">
        <v>3</v>
      </c>
      <c r="D5278" s="2" t="s">
        <v>77</v>
      </c>
      <c r="E5278" s="3">
        <v>42722</v>
      </c>
      <c r="F5278" s="2" t="s">
        <v>5</v>
      </c>
      <c r="G5278" s="5">
        <v>5</v>
      </c>
      <c r="H5278" s="5">
        <v>12.42</v>
      </c>
      <c r="I5278" s="5">
        <v>62.1</v>
      </c>
      <c r="J5278" s="5">
        <f t="shared" si="82"/>
        <v>10</v>
      </c>
    </row>
    <row r="5279" spans="1:10" x14ac:dyDescent="0.35">
      <c r="A5279" s="2" t="s">
        <v>8</v>
      </c>
      <c r="B5279" s="2" t="s">
        <v>9</v>
      </c>
      <c r="C5279" s="2" t="s">
        <v>10</v>
      </c>
      <c r="D5279" s="2" t="s">
        <v>31</v>
      </c>
      <c r="E5279" s="3">
        <v>42722</v>
      </c>
      <c r="F5279" s="2" t="s">
        <v>5</v>
      </c>
      <c r="G5279" s="5">
        <v>6</v>
      </c>
      <c r="H5279" s="5">
        <v>12.42</v>
      </c>
      <c r="I5279" s="5">
        <v>74.52</v>
      </c>
      <c r="J5279" s="5">
        <f t="shared" si="82"/>
        <v>12</v>
      </c>
    </row>
    <row r="5280" spans="1:10" x14ac:dyDescent="0.35">
      <c r="A5280" s="2" t="s">
        <v>2</v>
      </c>
      <c r="B5280" s="2" t="s">
        <v>6</v>
      </c>
      <c r="C5280" s="2" t="s">
        <v>3</v>
      </c>
      <c r="D5280" s="2" t="s">
        <v>469</v>
      </c>
      <c r="E5280" s="3">
        <v>42722</v>
      </c>
      <c r="F5280" s="2" t="s">
        <v>12</v>
      </c>
      <c r="G5280" s="5">
        <v>7</v>
      </c>
      <c r="H5280" s="5">
        <v>16.32</v>
      </c>
      <c r="I5280" s="5">
        <v>114.24000000000001</v>
      </c>
      <c r="J5280" s="5">
        <f t="shared" si="82"/>
        <v>21</v>
      </c>
    </row>
    <row r="5281" spans="1:10" x14ac:dyDescent="0.35">
      <c r="A5281" s="2" t="s">
        <v>2</v>
      </c>
      <c r="B5281" s="2" t="s">
        <v>551</v>
      </c>
      <c r="C5281" s="2" t="s">
        <v>3</v>
      </c>
      <c r="D5281" s="2" t="s">
        <v>377</v>
      </c>
      <c r="E5281" s="3">
        <v>42722</v>
      </c>
      <c r="F5281" s="2" t="s">
        <v>12</v>
      </c>
      <c r="G5281" s="5">
        <v>1</v>
      </c>
      <c r="H5281" s="5">
        <v>16.32</v>
      </c>
      <c r="I5281" s="5">
        <v>16.32</v>
      </c>
      <c r="J5281" s="5">
        <f t="shared" si="82"/>
        <v>3</v>
      </c>
    </row>
    <row r="5282" spans="1:10" x14ac:dyDescent="0.35">
      <c r="A5282" s="2" t="s">
        <v>16</v>
      </c>
      <c r="B5282" s="2" t="s">
        <v>43</v>
      </c>
      <c r="C5282" s="2" t="s">
        <v>10</v>
      </c>
      <c r="D5282" s="2" t="s">
        <v>274</v>
      </c>
      <c r="E5282" s="3">
        <v>42722</v>
      </c>
      <c r="F5282" s="2" t="s">
        <v>18</v>
      </c>
      <c r="G5282" s="5">
        <v>3</v>
      </c>
      <c r="H5282" s="5">
        <v>53.35</v>
      </c>
      <c r="I5282" s="5">
        <v>160.05000000000001</v>
      </c>
      <c r="J5282" s="5">
        <f t="shared" si="82"/>
        <v>18</v>
      </c>
    </row>
    <row r="5283" spans="1:10" x14ac:dyDescent="0.35">
      <c r="A5283" s="2" t="s">
        <v>16</v>
      </c>
      <c r="B5283" s="2" t="s">
        <v>9</v>
      </c>
      <c r="C5283" s="2" t="s">
        <v>10</v>
      </c>
      <c r="D5283" s="2" t="s">
        <v>393</v>
      </c>
      <c r="E5283" s="3">
        <v>42722</v>
      </c>
      <c r="F5283" s="2" t="s">
        <v>18</v>
      </c>
      <c r="G5283" s="5">
        <v>4</v>
      </c>
      <c r="H5283" s="5">
        <v>53.35</v>
      </c>
      <c r="I5283" s="5">
        <v>213.4</v>
      </c>
      <c r="J5283" s="5">
        <f t="shared" si="82"/>
        <v>24</v>
      </c>
    </row>
    <row r="5284" spans="1:10" x14ac:dyDescent="0.35">
      <c r="A5284" s="2" t="s">
        <v>16</v>
      </c>
      <c r="B5284" s="2" t="s">
        <v>9</v>
      </c>
      <c r="C5284" s="2" t="s">
        <v>10</v>
      </c>
      <c r="D5284" s="2" t="s">
        <v>289</v>
      </c>
      <c r="E5284" s="3">
        <v>42722</v>
      </c>
      <c r="F5284" s="2" t="s">
        <v>18</v>
      </c>
      <c r="G5284" s="5">
        <v>9</v>
      </c>
      <c r="H5284" s="5">
        <v>53.35</v>
      </c>
      <c r="I5284" s="5">
        <v>480.15000000000003</v>
      </c>
      <c r="J5284" s="5">
        <f t="shared" si="82"/>
        <v>54</v>
      </c>
    </row>
    <row r="5285" spans="1:10" x14ac:dyDescent="0.35">
      <c r="A5285" s="2" t="s">
        <v>2</v>
      </c>
      <c r="B5285" s="2" t="s">
        <v>551</v>
      </c>
      <c r="C5285" s="2" t="s">
        <v>3</v>
      </c>
      <c r="D5285" s="2" t="s">
        <v>422</v>
      </c>
      <c r="E5285" s="3">
        <v>42722</v>
      </c>
      <c r="F5285" s="2" t="s">
        <v>18</v>
      </c>
      <c r="G5285" s="5">
        <v>2</v>
      </c>
      <c r="H5285" s="5">
        <v>53.35</v>
      </c>
      <c r="I5285" s="5">
        <v>106.7</v>
      </c>
      <c r="J5285" s="5">
        <f t="shared" si="82"/>
        <v>12</v>
      </c>
    </row>
    <row r="5286" spans="1:10" x14ac:dyDescent="0.35">
      <c r="A5286" s="2" t="s">
        <v>37</v>
      </c>
      <c r="B5286" s="2" t="s">
        <v>6</v>
      </c>
      <c r="C5286" s="2" t="s">
        <v>3</v>
      </c>
      <c r="D5286" s="2" t="s">
        <v>428</v>
      </c>
      <c r="E5286" s="3">
        <v>42722</v>
      </c>
      <c r="F5286" s="2" t="s">
        <v>5</v>
      </c>
      <c r="G5286" s="5">
        <v>9</v>
      </c>
      <c r="H5286" s="5">
        <v>12.42</v>
      </c>
      <c r="I5286" s="5">
        <v>111.78</v>
      </c>
      <c r="J5286" s="5">
        <f t="shared" si="82"/>
        <v>18</v>
      </c>
    </row>
    <row r="5287" spans="1:10" x14ac:dyDescent="0.35">
      <c r="A5287" s="2" t="s">
        <v>2</v>
      </c>
      <c r="B5287" s="2" t="s">
        <v>549</v>
      </c>
      <c r="C5287" s="2" t="s">
        <v>3</v>
      </c>
      <c r="D5287" s="2" t="s">
        <v>230</v>
      </c>
      <c r="E5287" s="3">
        <v>42722</v>
      </c>
      <c r="F5287" s="2" t="s">
        <v>12</v>
      </c>
      <c r="G5287" s="5">
        <v>9</v>
      </c>
      <c r="H5287" s="5">
        <v>16.32</v>
      </c>
      <c r="I5287" s="5">
        <v>146.88</v>
      </c>
      <c r="J5287" s="5">
        <f t="shared" si="82"/>
        <v>27</v>
      </c>
    </row>
    <row r="5288" spans="1:10" x14ac:dyDescent="0.35">
      <c r="A5288" s="2" t="s">
        <v>8</v>
      </c>
      <c r="B5288" s="2" t="s">
        <v>9</v>
      </c>
      <c r="C5288" s="2" t="s">
        <v>10</v>
      </c>
      <c r="D5288" s="2" t="s">
        <v>479</v>
      </c>
      <c r="E5288" s="3">
        <v>42722</v>
      </c>
      <c r="F5288" s="2" t="s">
        <v>18</v>
      </c>
      <c r="G5288" s="5">
        <v>5</v>
      </c>
      <c r="H5288" s="5">
        <v>53.35</v>
      </c>
      <c r="I5288" s="5">
        <v>266.75</v>
      </c>
      <c r="J5288" s="5">
        <f t="shared" si="82"/>
        <v>30</v>
      </c>
    </row>
    <row r="5289" spans="1:10" x14ac:dyDescent="0.35">
      <c r="A5289" s="2" t="s">
        <v>21</v>
      </c>
      <c r="B5289" s="2" t="s">
        <v>551</v>
      </c>
      <c r="C5289" s="2" t="s">
        <v>3</v>
      </c>
      <c r="D5289" s="2" t="s">
        <v>24</v>
      </c>
      <c r="E5289" s="3">
        <v>42722</v>
      </c>
      <c r="F5289" s="2" t="s">
        <v>12</v>
      </c>
      <c r="G5289" s="5">
        <v>1</v>
      </c>
      <c r="H5289" s="5">
        <v>16.32</v>
      </c>
      <c r="I5289" s="5">
        <v>16.32</v>
      </c>
      <c r="J5289" s="5">
        <f t="shared" si="82"/>
        <v>3</v>
      </c>
    </row>
    <row r="5290" spans="1:10" x14ac:dyDescent="0.35">
      <c r="A5290" s="2" t="s">
        <v>2</v>
      </c>
      <c r="B5290" s="2" t="s">
        <v>550</v>
      </c>
      <c r="C5290" s="2" t="s">
        <v>3</v>
      </c>
      <c r="D5290" s="2" t="s">
        <v>394</v>
      </c>
      <c r="E5290" s="3">
        <v>42722</v>
      </c>
      <c r="F5290" s="2" t="s">
        <v>12</v>
      </c>
      <c r="G5290" s="5">
        <v>9</v>
      </c>
      <c r="H5290" s="5">
        <v>16.32</v>
      </c>
      <c r="I5290" s="5">
        <v>146.88</v>
      </c>
      <c r="J5290" s="5">
        <f t="shared" si="82"/>
        <v>27</v>
      </c>
    </row>
    <row r="5291" spans="1:10" x14ac:dyDescent="0.35">
      <c r="A5291" s="2" t="s">
        <v>37</v>
      </c>
      <c r="B5291" s="2" t="s">
        <v>549</v>
      </c>
      <c r="C5291" s="2" t="s">
        <v>3</v>
      </c>
      <c r="D5291" s="2" t="s">
        <v>315</v>
      </c>
      <c r="E5291" s="3">
        <v>42722</v>
      </c>
      <c r="F5291" s="2" t="s">
        <v>5</v>
      </c>
      <c r="G5291" s="5">
        <v>6</v>
      </c>
      <c r="H5291" s="5">
        <v>12.42</v>
      </c>
      <c r="I5291" s="5">
        <v>74.52</v>
      </c>
      <c r="J5291" s="5">
        <f t="shared" si="82"/>
        <v>12</v>
      </c>
    </row>
    <row r="5292" spans="1:10" x14ac:dyDescent="0.35">
      <c r="A5292" s="2" t="s">
        <v>2</v>
      </c>
      <c r="B5292" s="2" t="s">
        <v>6</v>
      </c>
      <c r="C5292" s="2" t="s">
        <v>3</v>
      </c>
      <c r="D5292" s="2" t="s">
        <v>400</v>
      </c>
      <c r="E5292" s="3">
        <v>42722</v>
      </c>
      <c r="F5292" s="2" t="s">
        <v>12</v>
      </c>
      <c r="G5292" s="5">
        <v>10</v>
      </c>
      <c r="H5292" s="5">
        <v>16.32</v>
      </c>
      <c r="I5292" s="5">
        <v>163.19999999999999</v>
      </c>
      <c r="J5292" s="5">
        <f t="shared" si="82"/>
        <v>30</v>
      </c>
    </row>
    <row r="5293" spans="1:10" x14ac:dyDescent="0.35">
      <c r="A5293" s="2" t="s">
        <v>21</v>
      </c>
      <c r="B5293" s="2" t="s">
        <v>550</v>
      </c>
      <c r="C5293" s="2" t="s">
        <v>3</v>
      </c>
      <c r="D5293" s="2" t="s">
        <v>317</v>
      </c>
      <c r="E5293" s="3">
        <v>42722</v>
      </c>
      <c r="F5293" s="2" t="s">
        <v>5</v>
      </c>
      <c r="G5293" s="5">
        <v>5</v>
      </c>
      <c r="H5293" s="5">
        <v>12.42</v>
      </c>
      <c r="I5293" s="5">
        <v>62.1</v>
      </c>
      <c r="J5293" s="5">
        <f t="shared" si="82"/>
        <v>10</v>
      </c>
    </row>
    <row r="5294" spans="1:10" x14ac:dyDescent="0.35">
      <c r="A5294" s="2" t="s">
        <v>16</v>
      </c>
      <c r="B5294" s="2" t="s">
        <v>9</v>
      </c>
      <c r="C5294" s="2" t="s">
        <v>10</v>
      </c>
      <c r="D5294" s="2" t="s">
        <v>337</v>
      </c>
      <c r="E5294" s="3">
        <v>42722</v>
      </c>
      <c r="F5294" s="2" t="s">
        <v>5</v>
      </c>
      <c r="G5294" s="5">
        <v>2</v>
      </c>
      <c r="H5294" s="5">
        <v>12.42</v>
      </c>
      <c r="I5294" s="5">
        <v>24.84</v>
      </c>
      <c r="J5294" s="5">
        <f t="shared" si="82"/>
        <v>4</v>
      </c>
    </row>
    <row r="5295" spans="1:10" x14ac:dyDescent="0.35">
      <c r="A5295" s="2" t="s">
        <v>16</v>
      </c>
      <c r="B5295" s="2" t="s">
        <v>43</v>
      </c>
      <c r="C5295" s="2" t="s">
        <v>10</v>
      </c>
      <c r="D5295" s="2" t="s">
        <v>303</v>
      </c>
      <c r="E5295" s="3">
        <v>42722</v>
      </c>
      <c r="F5295" s="2" t="s">
        <v>18</v>
      </c>
      <c r="G5295" s="5">
        <v>1</v>
      </c>
      <c r="H5295" s="5">
        <v>53.35</v>
      </c>
      <c r="I5295" s="5">
        <v>53.35</v>
      </c>
      <c r="J5295" s="5">
        <f t="shared" si="82"/>
        <v>6</v>
      </c>
    </row>
    <row r="5296" spans="1:10" x14ac:dyDescent="0.35">
      <c r="A5296" s="2" t="s">
        <v>16</v>
      </c>
      <c r="B5296" s="2" t="s">
        <v>43</v>
      </c>
      <c r="C5296" s="2" t="s">
        <v>10</v>
      </c>
      <c r="D5296" s="2" t="s">
        <v>117</v>
      </c>
      <c r="E5296" s="3">
        <v>42722</v>
      </c>
      <c r="F5296" s="2" t="s">
        <v>15</v>
      </c>
      <c r="G5296" s="5">
        <v>9</v>
      </c>
      <c r="H5296" s="5">
        <v>17.829999999999998</v>
      </c>
      <c r="I5296" s="5">
        <v>160.46999999999997</v>
      </c>
      <c r="J5296" s="5">
        <f t="shared" si="82"/>
        <v>31.5</v>
      </c>
    </row>
    <row r="5297" spans="1:10" x14ac:dyDescent="0.35">
      <c r="A5297" s="2" t="s">
        <v>21</v>
      </c>
      <c r="B5297" s="2" t="s">
        <v>6</v>
      </c>
      <c r="C5297" s="2" t="s">
        <v>3</v>
      </c>
      <c r="D5297" s="2" t="s">
        <v>451</v>
      </c>
      <c r="E5297" s="3">
        <v>42723</v>
      </c>
      <c r="F5297" s="2" t="s">
        <v>18</v>
      </c>
      <c r="G5297" s="5">
        <v>10</v>
      </c>
      <c r="H5297" s="5">
        <v>53.35</v>
      </c>
      <c r="I5297" s="5">
        <v>533.5</v>
      </c>
      <c r="J5297" s="5">
        <f t="shared" si="82"/>
        <v>60</v>
      </c>
    </row>
    <row r="5298" spans="1:10" x14ac:dyDescent="0.35">
      <c r="A5298" s="2" t="s">
        <v>16</v>
      </c>
      <c r="B5298" s="2" t="s">
        <v>9</v>
      </c>
      <c r="C5298" s="2" t="s">
        <v>10</v>
      </c>
      <c r="D5298" s="2" t="s">
        <v>359</v>
      </c>
      <c r="E5298" s="3">
        <v>42723</v>
      </c>
      <c r="F5298" s="2" t="s">
        <v>12</v>
      </c>
      <c r="G5298" s="5">
        <v>7</v>
      </c>
      <c r="H5298" s="5">
        <v>16.32</v>
      </c>
      <c r="I5298" s="5">
        <v>114.24000000000001</v>
      </c>
      <c r="J5298" s="5">
        <f t="shared" si="82"/>
        <v>21</v>
      </c>
    </row>
    <row r="5299" spans="1:10" x14ac:dyDescent="0.35">
      <c r="A5299" s="2" t="s">
        <v>2</v>
      </c>
      <c r="B5299" s="2" t="s">
        <v>550</v>
      </c>
      <c r="C5299" s="2" t="s">
        <v>3</v>
      </c>
      <c r="D5299" s="2" t="s">
        <v>504</v>
      </c>
      <c r="E5299" s="3">
        <v>42723</v>
      </c>
      <c r="F5299" s="2" t="s">
        <v>18</v>
      </c>
      <c r="G5299" s="5">
        <v>8</v>
      </c>
      <c r="H5299" s="5">
        <v>53.35</v>
      </c>
      <c r="I5299" s="5">
        <v>426.8</v>
      </c>
      <c r="J5299" s="5">
        <f t="shared" si="82"/>
        <v>48</v>
      </c>
    </row>
    <row r="5300" spans="1:10" x14ac:dyDescent="0.35">
      <c r="A5300" s="2" t="s">
        <v>2</v>
      </c>
      <c r="B5300" s="2" t="s">
        <v>551</v>
      </c>
      <c r="C5300" s="2" t="s">
        <v>3</v>
      </c>
      <c r="D5300" s="2" t="s">
        <v>431</v>
      </c>
      <c r="E5300" s="3">
        <v>42723</v>
      </c>
      <c r="F5300" s="2" t="s">
        <v>5</v>
      </c>
      <c r="G5300" s="5">
        <v>8</v>
      </c>
      <c r="H5300" s="5">
        <v>12.42</v>
      </c>
      <c r="I5300" s="5">
        <v>99.36</v>
      </c>
      <c r="J5300" s="5">
        <f t="shared" si="82"/>
        <v>16</v>
      </c>
    </row>
    <row r="5301" spans="1:10" x14ac:dyDescent="0.35">
      <c r="A5301" s="2" t="s">
        <v>2</v>
      </c>
      <c r="B5301" s="2" t="s">
        <v>6</v>
      </c>
      <c r="C5301" s="2" t="s">
        <v>3</v>
      </c>
      <c r="D5301" s="2" t="s">
        <v>158</v>
      </c>
      <c r="E5301" s="3">
        <v>42723</v>
      </c>
      <c r="F5301" s="2" t="s">
        <v>5</v>
      </c>
      <c r="G5301" s="5">
        <v>8</v>
      </c>
      <c r="H5301" s="5">
        <v>12.42</v>
      </c>
      <c r="I5301" s="5">
        <v>99.36</v>
      </c>
      <c r="J5301" s="5">
        <f t="shared" si="82"/>
        <v>16</v>
      </c>
    </row>
    <row r="5302" spans="1:10" x14ac:dyDescent="0.35">
      <c r="A5302" s="2" t="s">
        <v>16</v>
      </c>
      <c r="B5302" s="2" t="s">
        <v>25</v>
      </c>
      <c r="C5302" s="2" t="s">
        <v>10</v>
      </c>
      <c r="D5302" s="2" t="s">
        <v>436</v>
      </c>
      <c r="E5302" s="3">
        <v>42723</v>
      </c>
      <c r="F5302" s="2" t="s">
        <v>18</v>
      </c>
      <c r="G5302" s="5">
        <v>4</v>
      </c>
      <c r="H5302" s="5">
        <v>53.35</v>
      </c>
      <c r="I5302" s="5">
        <v>213.4</v>
      </c>
      <c r="J5302" s="5">
        <f t="shared" si="82"/>
        <v>24</v>
      </c>
    </row>
    <row r="5303" spans="1:10" x14ac:dyDescent="0.35">
      <c r="A5303" s="2" t="s">
        <v>2</v>
      </c>
      <c r="B5303" s="2" t="s">
        <v>551</v>
      </c>
      <c r="C5303" s="2" t="s">
        <v>3</v>
      </c>
      <c r="D5303" s="2" t="s">
        <v>102</v>
      </c>
      <c r="E5303" s="3">
        <v>42723</v>
      </c>
      <c r="F5303" s="2" t="s">
        <v>18</v>
      </c>
      <c r="G5303" s="5">
        <v>7</v>
      </c>
      <c r="H5303" s="5">
        <v>53.35</v>
      </c>
      <c r="I5303" s="5">
        <v>373.45</v>
      </c>
      <c r="J5303" s="5">
        <f t="shared" si="82"/>
        <v>42</v>
      </c>
    </row>
    <row r="5304" spans="1:10" x14ac:dyDescent="0.35">
      <c r="A5304" s="2" t="s">
        <v>2</v>
      </c>
      <c r="B5304" s="2" t="s">
        <v>6</v>
      </c>
      <c r="C5304" s="2" t="s">
        <v>3</v>
      </c>
      <c r="D5304" s="2" t="s">
        <v>442</v>
      </c>
      <c r="E5304" s="3">
        <v>42723</v>
      </c>
      <c r="F5304" s="2" t="s">
        <v>5</v>
      </c>
      <c r="G5304" s="5">
        <v>10</v>
      </c>
      <c r="H5304" s="5">
        <v>12.42</v>
      </c>
      <c r="I5304" s="5">
        <v>124.2</v>
      </c>
      <c r="J5304" s="5">
        <f t="shared" si="82"/>
        <v>20</v>
      </c>
    </row>
    <row r="5305" spans="1:10" x14ac:dyDescent="0.35">
      <c r="A5305" s="2" t="s">
        <v>21</v>
      </c>
      <c r="B5305" s="2" t="s">
        <v>6</v>
      </c>
      <c r="C5305" s="2" t="s">
        <v>3</v>
      </c>
      <c r="D5305" s="2" t="s">
        <v>444</v>
      </c>
      <c r="E5305" s="3">
        <v>42723</v>
      </c>
      <c r="F5305" s="2" t="s">
        <v>12</v>
      </c>
      <c r="G5305" s="5">
        <v>1</v>
      </c>
      <c r="H5305" s="5">
        <v>16.32</v>
      </c>
      <c r="I5305" s="5">
        <v>16.32</v>
      </c>
      <c r="J5305" s="5">
        <f t="shared" si="82"/>
        <v>3</v>
      </c>
    </row>
    <row r="5306" spans="1:10" x14ac:dyDescent="0.35">
      <c r="A5306" s="2" t="s">
        <v>2</v>
      </c>
      <c r="B5306" s="2" t="s">
        <v>551</v>
      </c>
      <c r="C5306" s="2" t="s">
        <v>3</v>
      </c>
      <c r="D5306" s="2" t="s">
        <v>203</v>
      </c>
      <c r="E5306" s="3">
        <v>42723</v>
      </c>
      <c r="F5306" s="2" t="s">
        <v>5</v>
      </c>
      <c r="G5306" s="5">
        <v>5</v>
      </c>
      <c r="H5306" s="5">
        <v>12.42</v>
      </c>
      <c r="I5306" s="5">
        <v>62.1</v>
      </c>
      <c r="J5306" s="5">
        <f t="shared" si="82"/>
        <v>10</v>
      </c>
    </row>
    <row r="5307" spans="1:10" x14ac:dyDescent="0.35">
      <c r="A5307" s="2" t="s">
        <v>37</v>
      </c>
      <c r="B5307" s="2" t="s">
        <v>550</v>
      </c>
      <c r="C5307" s="2" t="s">
        <v>3</v>
      </c>
      <c r="D5307" s="2" t="s">
        <v>146</v>
      </c>
      <c r="E5307" s="3">
        <v>42723</v>
      </c>
      <c r="F5307" s="2" t="s">
        <v>15</v>
      </c>
      <c r="G5307" s="5">
        <v>6</v>
      </c>
      <c r="H5307" s="5">
        <v>17.829999999999998</v>
      </c>
      <c r="I5307" s="5">
        <v>106.97999999999999</v>
      </c>
      <c r="J5307" s="5">
        <f t="shared" si="82"/>
        <v>21</v>
      </c>
    </row>
    <row r="5308" spans="1:10" x14ac:dyDescent="0.35">
      <c r="A5308" s="2" t="s">
        <v>2</v>
      </c>
      <c r="B5308" s="2" t="s">
        <v>6</v>
      </c>
      <c r="C5308" s="2" t="s">
        <v>3</v>
      </c>
      <c r="D5308" s="2" t="s">
        <v>65</v>
      </c>
      <c r="E5308" s="3">
        <v>42723</v>
      </c>
      <c r="F5308" s="2" t="s">
        <v>15</v>
      </c>
      <c r="G5308" s="5">
        <v>2</v>
      </c>
      <c r="H5308" s="5">
        <v>17.829999999999998</v>
      </c>
      <c r="I5308" s="5">
        <v>35.659999999999997</v>
      </c>
      <c r="J5308" s="5">
        <f t="shared" si="82"/>
        <v>7</v>
      </c>
    </row>
    <row r="5309" spans="1:10" x14ac:dyDescent="0.35">
      <c r="A5309" s="2" t="s">
        <v>37</v>
      </c>
      <c r="B5309" s="2" t="s">
        <v>6</v>
      </c>
      <c r="C5309" s="2" t="s">
        <v>3</v>
      </c>
      <c r="D5309" s="2" t="s">
        <v>406</v>
      </c>
      <c r="E5309" s="3">
        <v>42723</v>
      </c>
      <c r="F5309" s="2" t="s">
        <v>18</v>
      </c>
      <c r="G5309" s="5">
        <v>3</v>
      </c>
      <c r="H5309" s="5">
        <v>53.35</v>
      </c>
      <c r="I5309" s="5">
        <v>160.05000000000001</v>
      </c>
      <c r="J5309" s="5">
        <f t="shared" si="82"/>
        <v>18</v>
      </c>
    </row>
    <row r="5310" spans="1:10" x14ac:dyDescent="0.35">
      <c r="A5310" s="2" t="s">
        <v>21</v>
      </c>
      <c r="B5310" s="2" t="s">
        <v>551</v>
      </c>
      <c r="C5310" s="2" t="s">
        <v>3</v>
      </c>
      <c r="D5310" s="2" t="s">
        <v>203</v>
      </c>
      <c r="E5310" s="3">
        <v>42723</v>
      </c>
      <c r="F5310" s="2" t="s">
        <v>5</v>
      </c>
      <c r="G5310" s="5">
        <v>3</v>
      </c>
      <c r="H5310" s="5">
        <v>12.42</v>
      </c>
      <c r="I5310" s="5">
        <v>37.26</v>
      </c>
      <c r="J5310" s="5">
        <f t="shared" si="82"/>
        <v>6</v>
      </c>
    </row>
    <row r="5311" spans="1:10" x14ac:dyDescent="0.35">
      <c r="A5311" s="2" t="s">
        <v>2</v>
      </c>
      <c r="B5311" s="2" t="s">
        <v>551</v>
      </c>
      <c r="C5311" s="2" t="s">
        <v>3</v>
      </c>
      <c r="D5311" s="2" t="s">
        <v>454</v>
      </c>
      <c r="E5311" s="3">
        <v>42723</v>
      </c>
      <c r="F5311" s="2" t="s">
        <v>18</v>
      </c>
      <c r="G5311" s="5">
        <v>7</v>
      </c>
      <c r="H5311" s="5">
        <v>53.35</v>
      </c>
      <c r="I5311" s="5">
        <v>373.45</v>
      </c>
      <c r="J5311" s="5">
        <f t="shared" si="82"/>
        <v>42</v>
      </c>
    </row>
    <row r="5312" spans="1:10" x14ac:dyDescent="0.35">
      <c r="A5312" s="2" t="s">
        <v>2</v>
      </c>
      <c r="B5312" s="2" t="s">
        <v>551</v>
      </c>
      <c r="C5312" s="2" t="s">
        <v>3</v>
      </c>
      <c r="D5312" s="2" t="s">
        <v>340</v>
      </c>
      <c r="E5312" s="3">
        <v>42723</v>
      </c>
      <c r="F5312" s="2" t="s">
        <v>15</v>
      </c>
      <c r="G5312" s="5">
        <v>8</v>
      </c>
      <c r="H5312" s="5">
        <v>17.829999999999998</v>
      </c>
      <c r="I5312" s="5">
        <v>142.63999999999999</v>
      </c>
      <c r="J5312" s="5">
        <f t="shared" si="82"/>
        <v>28</v>
      </c>
    </row>
    <row r="5313" spans="1:10" x14ac:dyDescent="0.35">
      <c r="A5313" s="2" t="s">
        <v>16</v>
      </c>
      <c r="B5313" s="2" t="s">
        <v>25</v>
      </c>
      <c r="C5313" s="2" t="s">
        <v>10</v>
      </c>
      <c r="D5313" s="2" t="s">
        <v>318</v>
      </c>
      <c r="E5313" s="3">
        <v>42723</v>
      </c>
      <c r="F5313" s="2" t="s">
        <v>18</v>
      </c>
      <c r="G5313" s="5">
        <v>9</v>
      </c>
      <c r="H5313" s="5">
        <v>53.35</v>
      </c>
      <c r="I5313" s="5">
        <v>480.15000000000003</v>
      </c>
      <c r="J5313" s="5">
        <f t="shared" si="82"/>
        <v>54</v>
      </c>
    </row>
    <row r="5314" spans="1:10" x14ac:dyDescent="0.35">
      <c r="A5314" s="2" t="s">
        <v>16</v>
      </c>
      <c r="B5314" s="2" t="s">
        <v>43</v>
      </c>
      <c r="C5314" s="2" t="s">
        <v>10</v>
      </c>
      <c r="D5314" s="2" t="s">
        <v>178</v>
      </c>
      <c r="E5314" s="3">
        <v>42723</v>
      </c>
      <c r="F5314" s="2" t="s">
        <v>18</v>
      </c>
      <c r="G5314" s="5">
        <v>4</v>
      </c>
      <c r="H5314" s="5">
        <v>53.35</v>
      </c>
      <c r="I5314" s="5">
        <v>213.4</v>
      </c>
      <c r="J5314" s="5">
        <f t="shared" si="82"/>
        <v>24</v>
      </c>
    </row>
    <row r="5315" spans="1:10" x14ac:dyDescent="0.35">
      <c r="A5315" s="2" t="s">
        <v>2</v>
      </c>
      <c r="B5315" s="2" t="s">
        <v>551</v>
      </c>
      <c r="C5315" s="2" t="s">
        <v>3</v>
      </c>
      <c r="D5315" s="2" t="s">
        <v>398</v>
      </c>
      <c r="E5315" s="3">
        <v>42723</v>
      </c>
      <c r="F5315" s="2" t="s">
        <v>15</v>
      </c>
      <c r="G5315" s="5">
        <v>8</v>
      </c>
      <c r="H5315" s="5">
        <v>17.829999999999998</v>
      </c>
      <c r="I5315" s="5">
        <v>142.63999999999999</v>
      </c>
      <c r="J5315" s="5">
        <f t="shared" ref="J5315:J5378" si="83">IF(F5315="Junk",G5315*2,IF(F5315="Stuff",G5315*3,IF(F5315="Things",G5315*3.5,G5315*6)))</f>
        <v>28</v>
      </c>
    </row>
    <row r="5316" spans="1:10" x14ac:dyDescent="0.35">
      <c r="A5316" s="2" t="s">
        <v>2</v>
      </c>
      <c r="B5316" s="2" t="s">
        <v>551</v>
      </c>
      <c r="C5316" s="2" t="s">
        <v>3</v>
      </c>
      <c r="D5316" s="2" t="s">
        <v>218</v>
      </c>
      <c r="E5316" s="3">
        <v>42723</v>
      </c>
      <c r="F5316" s="2" t="s">
        <v>5</v>
      </c>
      <c r="G5316" s="5">
        <v>10</v>
      </c>
      <c r="H5316" s="5">
        <v>12.42</v>
      </c>
      <c r="I5316" s="5">
        <v>124.2</v>
      </c>
      <c r="J5316" s="5">
        <f t="shared" si="83"/>
        <v>20</v>
      </c>
    </row>
    <row r="5317" spans="1:10" x14ac:dyDescent="0.35">
      <c r="A5317" s="2" t="s">
        <v>2</v>
      </c>
      <c r="B5317" s="2" t="s">
        <v>551</v>
      </c>
      <c r="C5317" s="2" t="s">
        <v>3</v>
      </c>
      <c r="D5317" s="2" t="s">
        <v>27</v>
      </c>
      <c r="E5317" s="3">
        <v>42723</v>
      </c>
      <c r="F5317" s="2" t="s">
        <v>18</v>
      </c>
      <c r="G5317" s="5">
        <v>10</v>
      </c>
      <c r="H5317" s="5">
        <v>53.35</v>
      </c>
      <c r="I5317" s="5">
        <v>533.5</v>
      </c>
      <c r="J5317" s="5">
        <f t="shared" si="83"/>
        <v>60</v>
      </c>
    </row>
    <row r="5318" spans="1:10" x14ac:dyDescent="0.35">
      <c r="A5318" s="2" t="s">
        <v>16</v>
      </c>
      <c r="B5318" s="2" t="s">
        <v>25</v>
      </c>
      <c r="C5318" s="2" t="s">
        <v>10</v>
      </c>
      <c r="D5318" s="2" t="s">
        <v>106</v>
      </c>
      <c r="E5318" s="3">
        <v>42723</v>
      </c>
      <c r="F5318" s="2" t="s">
        <v>5</v>
      </c>
      <c r="G5318" s="5">
        <v>7</v>
      </c>
      <c r="H5318" s="5">
        <v>12.42</v>
      </c>
      <c r="I5318" s="5">
        <v>86.94</v>
      </c>
      <c r="J5318" s="5">
        <f t="shared" si="83"/>
        <v>14</v>
      </c>
    </row>
    <row r="5319" spans="1:10" x14ac:dyDescent="0.35">
      <c r="A5319" s="2" t="s">
        <v>21</v>
      </c>
      <c r="B5319" s="2" t="s">
        <v>550</v>
      </c>
      <c r="C5319" s="2" t="s">
        <v>3</v>
      </c>
      <c r="D5319" s="2" t="s">
        <v>86</v>
      </c>
      <c r="E5319" s="3">
        <v>42723</v>
      </c>
      <c r="F5319" s="2" t="s">
        <v>18</v>
      </c>
      <c r="G5319" s="5">
        <v>2</v>
      </c>
      <c r="H5319" s="5">
        <v>53.35</v>
      </c>
      <c r="I5319" s="5">
        <v>106.7</v>
      </c>
      <c r="J5319" s="5">
        <f t="shared" si="83"/>
        <v>12</v>
      </c>
    </row>
    <row r="5320" spans="1:10" x14ac:dyDescent="0.35">
      <c r="A5320" s="2" t="s">
        <v>16</v>
      </c>
      <c r="B5320" s="2" t="s">
        <v>9</v>
      </c>
      <c r="C5320" s="2" t="s">
        <v>10</v>
      </c>
      <c r="D5320" s="2" t="s">
        <v>136</v>
      </c>
      <c r="E5320" s="3">
        <v>42723</v>
      </c>
      <c r="F5320" s="2" t="s">
        <v>5</v>
      </c>
      <c r="G5320" s="5">
        <v>2</v>
      </c>
      <c r="H5320" s="5">
        <v>12.42</v>
      </c>
      <c r="I5320" s="5">
        <v>24.84</v>
      </c>
      <c r="J5320" s="5">
        <f t="shared" si="83"/>
        <v>4</v>
      </c>
    </row>
    <row r="5321" spans="1:10" x14ac:dyDescent="0.35">
      <c r="A5321" s="2" t="s">
        <v>16</v>
      </c>
      <c r="B5321" s="2" t="s">
        <v>43</v>
      </c>
      <c r="C5321" s="2" t="s">
        <v>10</v>
      </c>
      <c r="D5321" s="2" t="s">
        <v>177</v>
      </c>
      <c r="E5321" s="3">
        <v>42723</v>
      </c>
      <c r="F5321" s="2" t="s">
        <v>5</v>
      </c>
      <c r="G5321" s="5">
        <v>2</v>
      </c>
      <c r="H5321" s="5">
        <v>12.42</v>
      </c>
      <c r="I5321" s="5">
        <v>24.84</v>
      </c>
      <c r="J5321" s="5">
        <f t="shared" si="83"/>
        <v>4</v>
      </c>
    </row>
    <row r="5322" spans="1:10" x14ac:dyDescent="0.35">
      <c r="A5322" s="2" t="s">
        <v>16</v>
      </c>
      <c r="B5322" s="2" t="s">
        <v>25</v>
      </c>
      <c r="C5322" s="2" t="s">
        <v>10</v>
      </c>
      <c r="D5322" s="2" t="s">
        <v>257</v>
      </c>
      <c r="E5322" s="3">
        <v>42723</v>
      </c>
      <c r="F5322" s="2" t="s">
        <v>5</v>
      </c>
      <c r="G5322" s="5">
        <v>10</v>
      </c>
      <c r="H5322" s="5">
        <v>12.42</v>
      </c>
      <c r="I5322" s="5">
        <v>124.2</v>
      </c>
      <c r="J5322" s="5">
        <f t="shared" si="83"/>
        <v>20</v>
      </c>
    </row>
    <row r="5323" spans="1:10" x14ac:dyDescent="0.35">
      <c r="A5323" s="2" t="s">
        <v>16</v>
      </c>
      <c r="B5323" s="2" t="s">
        <v>9</v>
      </c>
      <c r="C5323" s="2" t="s">
        <v>10</v>
      </c>
      <c r="D5323" s="2" t="s">
        <v>40</v>
      </c>
      <c r="E5323" s="3">
        <v>42723</v>
      </c>
      <c r="F5323" s="2" t="s">
        <v>5</v>
      </c>
      <c r="G5323" s="5">
        <v>7</v>
      </c>
      <c r="H5323" s="5">
        <v>12.42</v>
      </c>
      <c r="I5323" s="5">
        <v>86.94</v>
      </c>
      <c r="J5323" s="5">
        <f t="shared" si="83"/>
        <v>14</v>
      </c>
    </row>
    <row r="5324" spans="1:10" x14ac:dyDescent="0.35">
      <c r="A5324" s="2" t="s">
        <v>16</v>
      </c>
      <c r="B5324" s="2" t="s">
        <v>43</v>
      </c>
      <c r="C5324" s="2" t="s">
        <v>10</v>
      </c>
      <c r="D5324" s="2" t="s">
        <v>194</v>
      </c>
      <c r="E5324" s="3">
        <v>42723</v>
      </c>
      <c r="F5324" s="2" t="s">
        <v>15</v>
      </c>
      <c r="G5324" s="5">
        <v>6</v>
      </c>
      <c r="H5324" s="5">
        <v>17.829999999999998</v>
      </c>
      <c r="I5324" s="5">
        <v>106.97999999999999</v>
      </c>
      <c r="J5324" s="5">
        <f t="shared" si="83"/>
        <v>21</v>
      </c>
    </row>
    <row r="5325" spans="1:10" x14ac:dyDescent="0.35">
      <c r="A5325" s="2" t="s">
        <v>37</v>
      </c>
      <c r="B5325" s="2" t="s">
        <v>550</v>
      </c>
      <c r="C5325" s="2" t="s">
        <v>3</v>
      </c>
      <c r="D5325" s="2" t="s">
        <v>418</v>
      </c>
      <c r="E5325" s="3">
        <v>42723</v>
      </c>
      <c r="F5325" s="2" t="s">
        <v>15</v>
      </c>
      <c r="G5325" s="5">
        <v>8</v>
      </c>
      <c r="H5325" s="5">
        <v>17.829999999999998</v>
      </c>
      <c r="I5325" s="5">
        <v>142.63999999999999</v>
      </c>
      <c r="J5325" s="5">
        <f t="shared" si="83"/>
        <v>28</v>
      </c>
    </row>
    <row r="5326" spans="1:10" x14ac:dyDescent="0.35">
      <c r="A5326" s="2" t="s">
        <v>2</v>
      </c>
      <c r="B5326" s="2" t="s">
        <v>550</v>
      </c>
      <c r="C5326" s="2" t="s">
        <v>3</v>
      </c>
      <c r="D5326" s="2" t="s">
        <v>290</v>
      </c>
      <c r="E5326" s="3">
        <v>42723</v>
      </c>
      <c r="F5326" s="2" t="s">
        <v>15</v>
      </c>
      <c r="G5326" s="5">
        <v>9</v>
      </c>
      <c r="H5326" s="5">
        <v>17.829999999999998</v>
      </c>
      <c r="I5326" s="5">
        <v>160.46999999999997</v>
      </c>
      <c r="J5326" s="5">
        <f t="shared" si="83"/>
        <v>31.5</v>
      </c>
    </row>
    <row r="5327" spans="1:10" x14ac:dyDescent="0.35">
      <c r="A5327" s="2" t="s">
        <v>2</v>
      </c>
      <c r="B5327" s="2" t="s">
        <v>551</v>
      </c>
      <c r="C5327" s="2" t="s">
        <v>3</v>
      </c>
      <c r="D5327" s="2" t="s">
        <v>152</v>
      </c>
      <c r="E5327" s="3">
        <v>42723</v>
      </c>
      <c r="F5327" s="2" t="s">
        <v>12</v>
      </c>
      <c r="G5327" s="5">
        <v>9</v>
      </c>
      <c r="H5327" s="5">
        <v>16.32</v>
      </c>
      <c r="I5327" s="5">
        <v>146.88</v>
      </c>
      <c r="J5327" s="5">
        <f t="shared" si="83"/>
        <v>27</v>
      </c>
    </row>
    <row r="5328" spans="1:10" x14ac:dyDescent="0.35">
      <c r="A5328" s="2" t="s">
        <v>8</v>
      </c>
      <c r="B5328" s="2" t="s">
        <v>9</v>
      </c>
      <c r="C5328" s="2" t="s">
        <v>10</v>
      </c>
      <c r="D5328" s="2" t="s">
        <v>483</v>
      </c>
      <c r="E5328" s="3">
        <v>42724</v>
      </c>
      <c r="F5328" s="2" t="s">
        <v>5</v>
      </c>
      <c r="G5328" s="5">
        <v>5</v>
      </c>
      <c r="H5328" s="5">
        <v>12.42</v>
      </c>
      <c r="I5328" s="5">
        <v>62.1</v>
      </c>
      <c r="J5328" s="5">
        <f t="shared" si="83"/>
        <v>10</v>
      </c>
    </row>
    <row r="5329" spans="1:10" x14ac:dyDescent="0.35">
      <c r="A5329" s="2" t="s">
        <v>8</v>
      </c>
      <c r="B5329" s="2" t="s">
        <v>25</v>
      </c>
      <c r="C5329" s="2" t="s">
        <v>10</v>
      </c>
      <c r="D5329" s="2" t="s">
        <v>436</v>
      </c>
      <c r="E5329" s="3">
        <v>42724</v>
      </c>
      <c r="F5329" s="2" t="s">
        <v>5</v>
      </c>
      <c r="G5329" s="5">
        <v>2</v>
      </c>
      <c r="H5329" s="5">
        <v>12.42</v>
      </c>
      <c r="I5329" s="5">
        <v>24.84</v>
      </c>
      <c r="J5329" s="5">
        <f t="shared" si="83"/>
        <v>4</v>
      </c>
    </row>
    <row r="5330" spans="1:10" x14ac:dyDescent="0.35">
      <c r="A5330" s="2" t="s">
        <v>21</v>
      </c>
      <c r="B5330" s="2" t="s">
        <v>551</v>
      </c>
      <c r="C5330" s="2" t="s">
        <v>3</v>
      </c>
      <c r="D5330" s="2" t="s">
        <v>527</v>
      </c>
      <c r="E5330" s="3">
        <v>42724</v>
      </c>
      <c r="F5330" s="2" t="s">
        <v>18</v>
      </c>
      <c r="G5330" s="5">
        <v>7</v>
      </c>
      <c r="H5330" s="5">
        <v>53.35</v>
      </c>
      <c r="I5330" s="5">
        <v>373.45</v>
      </c>
      <c r="J5330" s="5">
        <f t="shared" si="83"/>
        <v>42</v>
      </c>
    </row>
    <row r="5331" spans="1:10" x14ac:dyDescent="0.35">
      <c r="A5331" s="2" t="s">
        <v>2</v>
      </c>
      <c r="B5331" s="2" t="s">
        <v>551</v>
      </c>
      <c r="C5331" s="2" t="s">
        <v>3</v>
      </c>
      <c r="D5331" s="2" t="s">
        <v>209</v>
      </c>
      <c r="E5331" s="3">
        <v>42724</v>
      </c>
      <c r="F5331" s="2" t="s">
        <v>18</v>
      </c>
      <c r="G5331" s="5">
        <v>5</v>
      </c>
      <c r="H5331" s="5">
        <v>53.35</v>
      </c>
      <c r="I5331" s="5">
        <v>266.75</v>
      </c>
      <c r="J5331" s="5">
        <f t="shared" si="83"/>
        <v>30</v>
      </c>
    </row>
    <row r="5332" spans="1:10" x14ac:dyDescent="0.35">
      <c r="A5332" s="2" t="s">
        <v>2</v>
      </c>
      <c r="B5332" s="2" t="s">
        <v>551</v>
      </c>
      <c r="C5332" s="2" t="s">
        <v>3</v>
      </c>
      <c r="D5332" s="2" t="s">
        <v>325</v>
      </c>
      <c r="E5332" s="3">
        <v>42724</v>
      </c>
      <c r="F5332" s="2" t="s">
        <v>5</v>
      </c>
      <c r="G5332" s="5">
        <v>3</v>
      </c>
      <c r="H5332" s="5">
        <v>12.42</v>
      </c>
      <c r="I5332" s="5">
        <v>37.26</v>
      </c>
      <c r="J5332" s="5">
        <f t="shared" si="83"/>
        <v>6</v>
      </c>
    </row>
    <row r="5333" spans="1:10" x14ac:dyDescent="0.35">
      <c r="A5333" s="2" t="s">
        <v>2</v>
      </c>
      <c r="B5333" s="2" t="s">
        <v>551</v>
      </c>
      <c r="C5333" s="2" t="s">
        <v>3</v>
      </c>
      <c r="D5333" s="2" t="s">
        <v>340</v>
      </c>
      <c r="E5333" s="3">
        <v>42724</v>
      </c>
      <c r="F5333" s="2" t="s">
        <v>12</v>
      </c>
      <c r="G5333" s="5">
        <v>10</v>
      </c>
      <c r="H5333" s="5">
        <v>16.32</v>
      </c>
      <c r="I5333" s="5">
        <v>163.19999999999999</v>
      </c>
      <c r="J5333" s="5">
        <f t="shared" si="83"/>
        <v>30</v>
      </c>
    </row>
    <row r="5334" spans="1:10" x14ac:dyDescent="0.35">
      <c r="A5334" s="2" t="s">
        <v>2</v>
      </c>
      <c r="B5334" s="2" t="s">
        <v>551</v>
      </c>
      <c r="C5334" s="2" t="s">
        <v>3</v>
      </c>
      <c r="D5334" s="2" t="s">
        <v>53</v>
      </c>
      <c r="E5334" s="3">
        <v>42724</v>
      </c>
      <c r="F5334" s="2" t="s">
        <v>5</v>
      </c>
      <c r="G5334" s="5">
        <v>4</v>
      </c>
      <c r="H5334" s="5">
        <v>12.42</v>
      </c>
      <c r="I5334" s="5">
        <v>49.68</v>
      </c>
      <c r="J5334" s="5">
        <f t="shared" si="83"/>
        <v>8</v>
      </c>
    </row>
    <row r="5335" spans="1:10" x14ac:dyDescent="0.35">
      <c r="A5335" s="2" t="s">
        <v>2</v>
      </c>
      <c r="B5335" s="2" t="s">
        <v>550</v>
      </c>
      <c r="C5335" s="2" t="s">
        <v>3</v>
      </c>
      <c r="D5335" s="2" t="s">
        <v>352</v>
      </c>
      <c r="E5335" s="3">
        <v>42724</v>
      </c>
      <c r="F5335" s="2" t="s">
        <v>5</v>
      </c>
      <c r="G5335" s="5">
        <v>2</v>
      </c>
      <c r="H5335" s="5">
        <v>12.42</v>
      </c>
      <c r="I5335" s="5">
        <v>24.84</v>
      </c>
      <c r="J5335" s="5">
        <f t="shared" si="83"/>
        <v>4</v>
      </c>
    </row>
    <row r="5336" spans="1:10" x14ac:dyDescent="0.35">
      <c r="A5336" s="2" t="s">
        <v>2</v>
      </c>
      <c r="B5336" s="2" t="s">
        <v>549</v>
      </c>
      <c r="C5336" s="2" t="s">
        <v>3</v>
      </c>
      <c r="D5336" s="2" t="s">
        <v>403</v>
      </c>
      <c r="E5336" s="3">
        <v>42724</v>
      </c>
      <c r="F5336" s="2" t="s">
        <v>12</v>
      </c>
      <c r="G5336" s="5">
        <v>6</v>
      </c>
      <c r="H5336" s="5">
        <v>16.32</v>
      </c>
      <c r="I5336" s="5">
        <v>97.92</v>
      </c>
      <c r="J5336" s="5">
        <f t="shared" si="83"/>
        <v>18</v>
      </c>
    </row>
    <row r="5337" spans="1:10" x14ac:dyDescent="0.35">
      <c r="A5337" s="2" t="s">
        <v>16</v>
      </c>
      <c r="B5337" s="2" t="s">
        <v>25</v>
      </c>
      <c r="C5337" s="2" t="s">
        <v>10</v>
      </c>
      <c r="D5337" s="2" t="s">
        <v>266</v>
      </c>
      <c r="E5337" s="3">
        <v>42724</v>
      </c>
      <c r="F5337" s="2" t="s">
        <v>18</v>
      </c>
      <c r="G5337" s="5">
        <v>1</v>
      </c>
      <c r="H5337" s="5">
        <v>53.35</v>
      </c>
      <c r="I5337" s="5">
        <v>53.35</v>
      </c>
      <c r="J5337" s="5">
        <f t="shared" si="83"/>
        <v>6</v>
      </c>
    </row>
    <row r="5338" spans="1:10" x14ac:dyDescent="0.35">
      <c r="A5338" s="2" t="s">
        <v>16</v>
      </c>
      <c r="B5338" s="2" t="s">
        <v>112</v>
      </c>
      <c r="C5338" s="2" t="s">
        <v>10</v>
      </c>
      <c r="D5338" s="2" t="s">
        <v>482</v>
      </c>
      <c r="E5338" s="3">
        <v>42724</v>
      </c>
      <c r="F5338" s="2" t="s">
        <v>15</v>
      </c>
      <c r="G5338" s="5">
        <v>4</v>
      </c>
      <c r="H5338" s="5">
        <v>17.829999999999998</v>
      </c>
      <c r="I5338" s="5">
        <v>71.319999999999993</v>
      </c>
      <c r="J5338" s="5">
        <f t="shared" si="83"/>
        <v>14</v>
      </c>
    </row>
    <row r="5339" spans="1:10" x14ac:dyDescent="0.35">
      <c r="A5339" s="2" t="s">
        <v>16</v>
      </c>
      <c r="B5339" s="2" t="s">
        <v>9</v>
      </c>
      <c r="C5339" s="2" t="s">
        <v>10</v>
      </c>
      <c r="D5339" s="2" t="s">
        <v>187</v>
      </c>
      <c r="E5339" s="3">
        <v>42724</v>
      </c>
      <c r="F5339" s="2" t="s">
        <v>5</v>
      </c>
      <c r="G5339" s="5">
        <v>1</v>
      </c>
      <c r="H5339" s="5">
        <v>12.42</v>
      </c>
      <c r="I5339" s="5">
        <v>12.42</v>
      </c>
      <c r="J5339" s="5">
        <f t="shared" si="83"/>
        <v>2</v>
      </c>
    </row>
    <row r="5340" spans="1:10" x14ac:dyDescent="0.35">
      <c r="A5340" s="2" t="s">
        <v>37</v>
      </c>
      <c r="B5340" s="2" t="s">
        <v>551</v>
      </c>
      <c r="C5340" s="2" t="s">
        <v>3</v>
      </c>
      <c r="D5340" s="2" t="s">
        <v>468</v>
      </c>
      <c r="E5340" s="3">
        <v>42724</v>
      </c>
      <c r="F5340" s="2" t="s">
        <v>18</v>
      </c>
      <c r="G5340" s="5">
        <v>3</v>
      </c>
      <c r="H5340" s="5">
        <v>53.35</v>
      </c>
      <c r="I5340" s="5">
        <v>160.05000000000001</v>
      </c>
      <c r="J5340" s="5">
        <f t="shared" si="83"/>
        <v>18</v>
      </c>
    </row>
    <row r="5341" spans="1:10" x14ac:dyDescent="0.35">
      <c r="A5341" s="2" t="s">
        <v>16</v>
      </c>
      <c r="B5341" s="2" t="s">
        <v>43</v>
      </c>
      <c r="C5341" s="2" t="s">
        <v>10</v>
      </c>
      <c r="D5341" s="2" t="s">
        <v>117</v>
      </c>
      <c r="E5341" s="3">
        <v>42724</v>
      </c>
      <c r="F5341" s="2" t="s">
        <v>5</v>
      </c>
      <c r="G5341" s="5">
        <v>2</v>
      </c>
      <c r="H5341" s="5">
        <v>12.42</v>
      </c>
      <c r="I5341" s="5">
        <v>24.84</v>
      </c>
      <c r="J5341" s="5">
        <f t="shared" si="83"/>
        <v>4</v>
      </c>
    </row>
    <row r="5342" spans="1:10" x14ac:dyDescent="0.35">
      <c r="A5342" s="2" t="s">
        <v>21</v>
      </c>
      <c r="B5342" s="2" t="s">
        <v>550</v>
      </c>
      <c r="C5342" s="2" t="s">
        <v>3</v>
      </c>
      <c r="D5342" s="2" t="s">
        <v>55</v>
      </c>
      <c r="E5342" s="3">
        <v>42724</v>
      </c>
      <c r="F5342" s="2" t="s">
        <v>12</v>
      </c>
      <c r="G5342" s="5">
        <v>8</v>
      </c>
      <c r="H5342" s="5">
        <v>16.32</v>
      </c>
      <c r="I5342" s="5">
        <v>130.56</v>
      </c>
      <c r="J5342" s="5">
        <f t="shared" si="83"/>
        <v>24</v>
      </c>
    </row>
    <row r="5343" spans="1:10" x14ac:dyDescent="0.35">
      <c r="A5343" s="2" t="s">
        <v>2</v>
      </c>
      <c r="B5343" s="2" t="s">
        <v>551</v>
      </c>
      <c r="C5343" s="2" t="s">
        <v>3</v>
      </c>
      <c r="D5343" s="2" t="s">
        <v>90</v>
      </c>
      <c r="E5343" s="3">
        <v>42724</v>
      </c>
      <c r="F5343" s="2" t="s">
        <v>18</v>
      </c>
      <c r="G5343" s="5">
        <v>4</v>
      </c>
      <c r="H5343" s="5">
        <v>53.35</v>
      </c>
      <c r="I5343" s="5">
        <v>213.4</v>
      </c>
      <c r="J5343" s="5">
        <f t="shared" si="83"/>
        <v>24</v>
      </c>
    </row>
    <row r="5344" spans="1:10" x14ac:dyDescent="0.35">
      <c r="A5344" s="2" t="s">
        <v>21</v>
      </c>
      <c r="B5344" s="2" t="s">
        <v>6</v>
      </c>
      <c r="C5344" s="2" t="s">
        <v>3</v>
      </c>
      <c r="D5344" s="2" t="s">
        <v>189</v>
      </c>
      <c r="E5344" s="3">
        <v>42724</v>
      </c>
      <c r="F5344" s="2" t="s">
        <v>5</v>
      </c>
      <c r="G5344" s="5">
        <v>2</v>
      </c>
      <c r="H5344" s="5">
        <v>12.42</v>
      </c>
      <c r="I5344" s="5">
        <v>24.84</v>
      </c>
      <c r="J5344" s="5">
        <f t="shared" si="83"/>
        <v>4</v>
      </c>
    </row>
    <row r="5345" spans="1:10" x14ac:dyDescent="0.35">
      <c r="A5345" s="2" t="s">
        <v>8</v>
      </c>
      <c r="B5345" s="2" t="s">
        <v>9</v>
      </c>
      <c r="C5345" s="2" t="s">
        <v>10</v>
      </c>
      <c r="D5345" s="2" t="s">
        <v>31</v>
      </c>
      <c r="E5345" s="3">
        <v>42724</v>
      </c>
      <c r="F5345" s="2" t="s">
        <v>18</v>
      </c>
      <c r="G5345" s="5">
        <v>7</v>
      </c>
      <c r="H5345" s="5">
        <v>53.35</v>
      </c>
      <c r="I5345" s="5">
        <v>373.45</v>
      </c>
      <c r="J5345" s="5">
        <f t="shared" si="83"/>
        <v>42</v>
      </c>
    </row>
    <row r="5346" spans="1:10" x14ac:dyDescent="0.35">
      <c r="A5346" s="2" t="s">
        <v>21</v>
      </c>
      <c r="B5346" s="2" t="s">
        <v>551</v>
      </c>
      <c r="C5346" s="2" t="s">
        <v>3</v>
      </c>
      <c r="D5346" s="2" t="s">
        <v>423</v>
      </c>
      <c r="E5346" s="3">
        <v>42724</v>
      </c>
      <c r="F5346" s="2" t="s">
        <v>5</v>
      </c>
      <c r="G5346" s="5">
        <v>2</v>
      </c>
      <c r="H5346" s="5">
        <v>12.42</v>
      </c>
      <c r="I5346" s="5">
        <v>24.84</v>
      </c>
      <c r="J5346" s="5">
        <f t="shared" si="83"/>
        <v>4</v>
      </c>
    </row>
    <row r="5347" spans="1:10" x14ac:dyDescent="0.35">
      <c r="A5347" s="2" t="s">
        <v>21</v>
      </c>
      <c r="B5347" s="2" t="s">
        <v>6</v>
      </c>
      <c r="C5347" s="2" t="s">
        <v>3</v>
      </c>
      <c r="D5347" s="2" t="s">
        <v>511</v>
      </c>
      <c r="E5347" s="3">
        <v>42724</v>
      </c>
      <c r="F5347" s="2" t="s">
        <v>12</v>
      </c>
      <c r="G5347" s="5">
        <v>6</v>
      </c>
      <c r="H5347" s="5">
        <v>16.32</v>
      </c>
      <c r="I5347" s="5">
        <v>97.92</v>
      </c>
      <c r="J5347" s="5">
        <f t="shared" si="83"/>
        <v>18</v>
      </c>
    </row>
    <row r="5348" spans="1:10" x14ac:dyDescent="0.35">
      <c r="A5348" s="2" t="s">
        <v>21</v>
      </c>
      <c r="B5348" s="2" t="s">
        <v>550</v>
      </c>
      <c r="C5348" s="2" t="s">
        <v>3</v>
      </c>
      <c r="D5348" s="2" t="s">
        <v>14</v>
      </c>
      <c r="E5348" s="3">
        <v>42724</v>
      </c>
      <c r="F5348" s="2" t="s">
        <v>18</v>
      </c>
      <c r="G5348" s="5">
        <v>10</v>
      </c>
      <c r="H5348" s="5">
        <v>53.35</v>
      </c>
      <c r="I5348" s="5">
        <v>533.5</v>
      </c>
      <c r="J5348" s="5">
        <f t="shared" si="83"/>
        <v>60</v>
      </c>
    </row>
    <row r="5349" spans="1:10" x14ac:dyDescent="0.35">
      <c r="A5349" s="2" t="s">
        <v>37</v>
      </c>
      <c r="B5349" s="2" t="s">
        <v>550</v>
      </c>
      <c r="C5349" s="2" t="s">
        <v>3</v>
      </c>
      <c r="D5349" s="2" t="s">
        <v>224</v>
      </c>
      <c r="E5349" s="3">
        <v>42724</v>
      </c>
      <c r="F5349" s="2" t="s">
        <v>12</v>
      </c>
      <c r="G5349" s="5">
        <v>5</v>
      </c>
      <c r="H5349" s="5">
        <v>16.32</v>
      </c>
      <c r="I5349" s="5">
        <v>81.599999999999994</v>
      </c>
      <c r="J5349" s="5">
        <f t="shared" si="83"/>
        <v>15</v>
      </c>
    </row>
    <row r="5350" spans="1:10" x14ac:dyDescent="0.35">
      <c r="A5350" s="2" t="s">
        <v>21</v>
      </c>
      <c r="B5350" s="2" t="s">
        <v>549</v>
      </c>
      <c r="C5350" s="2" t="s">
        <v>3</v>
      </c>
      <c r="D5350" s="2" t="s">
        <v>521</v>
      </c>
      <c r="E5350" s="3">
        <v>42724</v>
      </c>
      <c r="F5350" s="2" t="s">
        <v>5</v>
      </c>
      <c r="G5350" s="5">
        <v>4</v>
      </c>
      <c r="H5350" s="5">
        <v>12.42</v>
      </c>
      <c r="I5350" s="5">
        <v>49.68</v>
      </c>
      <c r="J5350" s="5">
        <f t="shared" si="83"/>
        <v>8</v>
      </c>
    </row>
    <row r="5351" spans="1:10" x14ac:dyDescent="0.35">
      <c r="A5351" s="2" t="s">
        <v>2</v>
      </c>
      <c r="B5351" s="2" t="s">
        <v>551</v>
      </c>
      <c r="C5351" s="2" t="s">
        <v>3</v>
      </c>
      <c r="D5351" s="2" t="s">
        <v>481</v>
      </c>
      <c r="E5351" s="3">
        <v>42724</v>
      </c>
      <c r="F5351" s="2" t="s">
        <v>5</v>
      </c>
      <c r="G5351" s="5">
        <v>9</v>
      </c>
      <c r="H5351" s="5">
        <v>12.42</v>
      </c>
      <c r="I5351" s="5">
        <v>111.78</v>
      </c>
      <c r="J5351" s="5">
        <f t="shared" si="83"/>
        <v>18</v>
      </c>
    </row>
    <row r="5352" spans="1:10" x14ac:dyDescent="0.35">
      <c r="A5352" s="2" t="s">
        <v>37</v>
      </c>
      <c r="B5352" s="2" t="s">
        <v>6</v>
      </c>
      <c r="C5352" s="2" t="s">
        <v>3</v>
      </c>
      <c r="D5352" s="2" t="s">
        <v>19</v>
      </c>
      <c r="E5352" s="3">
        <v>42724</v>
      </c>
      <c r="F5352" s="2" t="s">
        <v>12</v>
      </c>
      <c r="G5352" s="5">
        <v>2</v>
      </c>
      <c r="H5352" s="5">
        <v>16.32</v>
      </c>
      <c r="I5352" s="5">
        <v>32.64</v>
      </c>
      <c r="J5352" s="5">
        <f t="shared" si="83"/>
        <v>6</v>
      </c>
    </row>
    <row r="5353" spans="1:10" x14ac:dyDescent="0.35">
      <c r="A5353" s="2" t="s">
        <v>2</v>
      </c>
      <c r="B5353" s="2" t="s">
        <v>551</v>
      </c>
      <c r="C5353" s="2" t="s">
        <v>3</v>
      </c>
      <c r="D5353" s="2" t="s">
        <v>218</v>
      </c>
      <c r="E5353" s="3">
        <v>42724</v>
      </c>
      <c r="F5353" s="2" t="s">
        <v>5</v>
      </c>
      <c r="G5353" s="5">
        <v>8</v>
      </c>
      <c r="H5353" s="5">
        <v>12.42</v>
      </c>
      <c r="I5353" s="5">
        <v>99.36</v>
      </c>
      <c r="J5353" s="5">
        <f t="shared" si="83"/>
        <v>16</v>
      </c>
    </row>
    <row r="5354" spans="1:10" x14ac:dyDescent="0.35">
      <c r="A5354" s="2" t="s">
        <v>37</v>
      </c>
      <c r="B5354" s="2" t="s">
        <v>6</v>
      </c>
      <c r="C5354" s="2" t="s">
        <v>3</v>
      </c>
      <c r="D5354" s="2" t="s">
        <v>510</v>
      </c>
      <c r="E5354" s="3">
        <v>42724</v>
      </c>
      <c r="F5354" s="2" t="s">
        <v>5</v>
      </c>
      <c r="G5354" s="5">
        <v>7</v>
      </c>
      <c r="H5354" s="5">
        <v>12.42</v>
      </c>
      <c r="I5354" s="5">
        <v>86.94</v>
      </c>
      <c r="J5354" s="5">
        <f t="shared" si="83"/>
        <v>14</v>
      </c>
    </row>
    <row r="5355" spans="1:10" x14ac:dyDescent="0.35">
      <c r="A5355" s="2" t="s">
        <v>16</v>
      </c>
      <c r="B5355" s="2" t="s">
        <v>25</v>
      </c>
      <c r="C5355" s="2" t="s">
        <v>10</v>
      </c>
      <c r="D5355" s="2" t="s">
        <v>75</v>
      </c>
      <c r="E5355" s="3">
        <v>42725</v>
      </c>
      <c r="F5355" s="2" t="s">
        <v>5</v>
      </c>
      <c r="G5355" s="5">
        <v>10</v>
      </c>
      <c r="H5355" s="5">
        <v>12.42</v>
      </c>
      <c r="I5355" s="5">
        <v>124.2</v>
      </c>
      <c r="J5355" s="5">
        <f t="shared" si="83"/>
        <v>20</v>
      </c>
    </row>
    <row r="5356" spans="1:10" x14ac:dyDescent="0.35">
      <c r="A5356" s="2" t="s">
        <v>8</v>
      </c>
      <c r="B5356" s="2" t="s">
        <v>25</v>
      </c>
      <c r="C5356" s="2" t="s">
        <v>10</v>
      </c>
      <c r="D5356" s="2" t="s">
        <v>498</v>
      </c>
      <c r="E5356" s="3">
        <v>42725</v>
      </c>
      <c r="F5356" s="2" t="s">
        <v>18</v>
      </c>
      <c r="G5356" s="5">
        <v>3</v>
      </c>
      <c r="H5356" s="5">
        <v>53.35</v>
      </c>
      <c r="I5356" s="5">
        <v>160.05000000000001</v>
      </c>
      <c r="J5356" s="5">
        <f t="shared" si="83"/>
        <v>18</v>
      </c>
    </row>
    <row r="5357" spans="1:10" x14ac:dyDescent="0.35">
      <c r="A5357" s="2" t="s">
        <v>8</v>
      </c>
      <c r="B5357" s="2" t="s">
        <v>43</v>
      </c>
      <c r="C5357" s="2" t="s">
        <v>10</v>
      </c>
      <c r="D5357" s="2" t="s">
        <v>531</v>
      </c>
      <c r="E5357" s="3">
        <v>42725</v>
      </c>
      <c r="F5357" s="2" t="s">
        <v>12</v>
      </c>
      <c r="G5357" s="5">
        <v>8</v>
      </c>
      <c r="H5357" s="5">
        <v>16.32</v>
      </c>
      <c r="I5357" s="5">
        <v>130.56</v>
      </c>
      <c r="J5357" s="5">
        <f t="shared" si="83"/>
        <v>24</v>
      </c>
    </row>
    <row r="5358" spans="1:10" x14ac:dyDescent="0.35">
      <c r="A5358" s="2" t="s">
        <v>8</v>
      </c>
      <c r="B5358" s="2" t="s">
        <v>25</v>
      </c>
      <c r="C5358" s="2" t="s">
        <v>10</v>
      </c>
      <c r="D5358" s="2" t="s">
        <v>381</v>
      </c>
      <c r="E5358" s="3">
        <v>42725</v>
      </c>
      <c r="F5358" s="2" t="s">
        <v>15</v>
      </c>
      <c r="G5358" s="5">
        <v>8</v>
      </c>
      <c r="H5358" s="5">
        <v>17.829999999999998</v>
      </c>
      <c r="I5358" s="5">
        <v>142.63999999999999</v>
      </c>
      <c r="J5358" s="5">
        <f t="shared" si="83"/>
        <v>28</v>
      </c>
    </row>
    <row r="5359" spans="1:10" x14ac:dyDescent="0.35">
      <c r="A5359" s="2" t="s">
        <v>2</v>
      </c>
      <c r="B5359" s="2" t="s">
        <v>551</v>
      </c>
      <c r="C5359" s="2" t="s">
        <v>3</v>
      </c>
      <c r="D5359" s="2" t="s">
        <v>253</v>
      </c>
      <c r="E5359" s="3">
        <v>42725</v>
      </c>
      <c r="F5359" s="2" t="s">
        <v>18</v>
      </c>
      <c r="G5359" s="5">
        <v>7</v>
      </c>
      <c r="H5359" s="5">
        <v>53.35</v>
      </c>
      <c r="I5359" s="5">
        <v>373.45</v>
      </c>
      <c r="J5359" s="5">
        <f t="shared" si="83"/>
        <v>42</v>
      </c>
    </row>
    <row r="5360" spans="1:10" x14ac:dyDescent="0.35">
      <c r="A5360" s="2" t="s">
        <v>8</v>
      </c>
      <c r="B5360" s="2" t="s">
        <v>43</v>
      </c>
      <c r="C5360" s="2" t="s">
        <v>10</v>
      </c>
      <c r="D5360" s="2" t="s">
        <v>274</v>
      </c>
      <c r="E5360" s="3">
        <v>42725</v>
      </c>
      <c r="F5360" s="2" t="s">
        <v>15</v>
      </c>
      <c r="G5360" s="5">
        <v>9</v>
      </c>
      <c r="H5360" s="5">
        <v>17.829999999999998</v>
      </c>
      <c r="I5360" s="5">
        <v>160.46999999999997</v>
      </c>
      <c r="J5360" s="5">
        <f t="shared" si="83"/>
        <v>31.5</v>
      </c>
    </row>
    <row r="5361" spans="1:10" x14ac:dyDescent="0.35">
      <c r="A5361" s="2" t="s">
        <v>21</v>
      </c>
      <c r="B5361" s="2" t="s">
        <v>551</v>
      </c>
      <c r="C5361" s="2" t="s">
        <v>3</v>
      </c>
      <c r="D5361" s="2" t="s">
        <v>313</v>
      </c>
      <c r="E5361" s="3">
        <v>42725</v>
      </c>
      <c r="F5361" s="2" t="s">
        <v>12</v>
      </c>
      <c r="G5361" s="5">
        <v>2</v>
      </c>
      <c r="H5361" s="5">
        <v>16.32</v>
      </c>
      <c r="I5361" s="5">
        <v>32.64</v>
      </c>
      <c r="J5361" s="5">
        <f t="shared" si="83"/>
        <v>6</v>
      </c>
    </row>
    <row r="5362" spans="1:10" x14ac:dyDescent="0.35">
      <c r="A5362" s="2" t="s">
        <v>21</v>
      </c>
      <c r="B5362" s="2" t="s">
        <v>551</v>
      </c>
      <c r="C5362" s="2" t="s">
        <v>3</v>
      </c>
      <c r="D5362" s="2" t="s">
        <v>198</v>
      </c>
      <c r="E5362" s="3">
        <v>42725</v>
      </c>
      <c r="F5362" s="2" t="s">
        <v>15</v>
      </c>
      <c r="G5362" s="5">
        <v>9</v>
      </c>
      <c r="H5362" s="5">
        <v>17.829999999999998</v>
      </c>
      <c r="I5362" s="5">
        <v>160.46999999999997</v>
      </c>
      <c r="J5362" s="5">
        <f t="shared" si="83"/>
        <v>31.5</v>
      </c>
    </row>
    <row r="5363" spans="1:10" x14ac:dyDescent="0.35">
      <c r="A5363" s="2" t="s">
        <v>37</v>
      </c>
      <c r="B5363" s="2" t="s">
        <v>550</v>
      </c>
      <c r="C5363" s="2" t="s">
        <v>3</v>
      </c>
      <c r="D5363" s="2" t="s">
        <v>438</v>
      </c>
      <c r="E5363" s="3">
        <v>42725</v>
      </c>
      <c r="F5363" s="2" t="s">
        <v>5</v>
      </c>
      <c r="G5363" s="5">
        <v>4</v>
      </c>
      <c r="H5363" s="5">
        <v>12.42</v>
      </c>
      <c r="I5363" s="5">
        <v>49.68</v>
      </c>
      <c r="J5363" s="5">
        <f t="shared" si="83"/>
        <v>8</v>
      </c>
    </row>
    <row r="5364" spans="1:10" x14ac:dyDescent="0.35">
      <c r="A5364" s="2" t="s">
        <v>37</v>
      </c>
      <c r="B5364" s="2" t="s">
        <v>6</v>
      </c>
      <c r="C5364" s="2" t="s">
        <v>3</v>
      </c>
      <c r="D5364" s="2" t="s">
        <v>407</v>
      </c>
      <c r="E5364" s="3">
        <v>42725</v>
      </c>
      <c r="F5364" s="2" t="s">
        <v>5</v>
      </c>
      <c r="G5364" s="5">
        <v>5</v>
      </c>
      <c r="H5364" s="5">
        <v>12.42</v>
      </c>
      <c r="I5364" s="5">
        <v>62.1</v>
      </c>
      <c r="J5364" s="5">
        <f t="shared" si="83"/>
        <v>10</v>
      </c>
    </row>
    <row r="5365" spans="1:10" x14ac:dyDescent="0.35">
      <c r="A5365" s="2" t="s">
        <v>2</v>
      </c>
      <c r="B5365" s="2" t="s">
        <v>550</v>
      </c>
      <c r="C5365" s="2" t="s">
        <v>3</v>
      </c>
      <c r="D5365" s="2" t="s">
        <v>259</v>
      </c>
      <c r="E5365" s="3">
        <v>42725</v>
      </c>
      <c r="F5365" s="2" t="s">
        <v>18</v>
      </c>
      <c r="G5365" s="5">
        <v>9</v>
      </c>
      <c r="H5365" s="5">
        <v>53.35</v>
      </c>
      <c r="I5365" s="5">
        <v>480.15000000000003</v>
      </c>
      <c r="J5365" s="5">
        <f t="shared" si="83"/>
        <v>54</v>
      </c>
    </row>
    <row r="5366" spans="1:10" x14ac:dyDescent="0.35">
      <c r="A5366" s="2" t="s">
        <v>37</v>
      </c>
      <c r="B5366" s="2" t="s">
        <v>549</v>
      </c>
      <c r="C5366" s="2" t="s">
        <v>3</v>
      </c>
      <c r="D5366" s="2" t="s">
        <v>60</v>
      </c>
      <c r="E5366" s="3">
        <v>42725</v>
      </c>
      <c r="F5366" s="2" t="s">
        <v>18</v>
      </c>
      <c r="G5366" s="5">
        <v>10</v>
      </c>
      <c r="H5366" s="5">
        <v>53.35</v>
      </c>
      <c r="I5366" s="5">
        <v>533.5</v>
      </c>
      <c r="J5366" s="5">
        <f t="shared" si="83"/>
        <v>60</v>
      </c>
    </row>
    <row r="5367" spans="1:10" x14ac:dyDescent="0.35">
      <c r="A5367" s="2" t="s">
        <v>2</v>
      </c>
      <c r="B5367" s="2" t="s">
        <v>550</v>
      </c>
      <c r="C5367" s="2" t="s">
        <v>3</v>
      </c>
      <c r="D5367" s="2" t="s">
        <v>339</v>
      </c>
      <c r="E5367" s="3">
        <v>42725</v>
      </c>
      <c r="F5367" s="2" t="s">
        <v>18</v>
      </c>
      <c r="G5367" s="5">
        <v>8</v>
      </c>
      <c r="H5367" s="5">
        <v>53.35</v>
      </c>
      <c r="I5367" s="5">
        <v>426.8</v>
      </c>
      <c r="J5367" s="5">
        <f t="shared" si="83"/>
        <v>48</v>
      </c>
    </row>
    <row r="5368" spans="1:10" x14ac:dyDescent="0.35">
      <c r="A5368" s="2" t="s">
        <v>21</v>
      </c>
      <c r="B5368" s="2" t="s">
        <v>551</v>
      </c>
      <c r="C5368" s="2" t="s">
        <v>3</v>
      </c>
      <c r="D5368" s="2" t="s">
        <v>518</v>
      </c>
      <c r="E5368" s="3">
        <v>42725</v>
      </c>
      <c r="F5368" s="2" t="s">
        <v>5</v>
      </c>
      <c r="G5368" s="5">
        <v>1</v>
      </c>
      <c r="H5368" s="5">
        <v>12.42</v>
      </c>
      <c r="I5368" s="5">
        <v>12.42</v>
      </c>
      <c r="J5368" s="5">
        <f t="shared" si="83"/>
        <v>2</v>
      </c>
    </row>
    <row r="5369" spans="1:10" x14ac:dyDescent="0.35">
      <c r="A5369" s="2" t="s">
        <v>8</v>
      </c>
      <c r="B5369" s="2" t="s">
        <v>25</v>
      </c>
      <c r="C5369" s="2" t="s">
        <v>10</v>
      </c>
      <c r="D5369" s="2" t="s">
        <v>266</v>
      </c>
      <c r="E5369" s="3">
        <v>42725</v>
      </c>
      <c r="F5369" s="2" t="s">
        <v>15</v>
      </c>
      <c r="G5369" s="5">
        <v>2</v>
      </c>
      <c r="H5369" s="5">
        <v>17.829999999999998</v>
      </c>
      <c r="I5369" s="5">
        <v>35.659999999999997</v>
      </c>
      <c r="J5369" s="5">
        <f t="shared" si="83"/>
        <v>7</v>
      </c>
    </row>
    <row r="5370" spans="1:10" x14ac:dyDescent="0.35">
      <c r="A5370" s="2" t="s">
        <v>16</v>
      </c>
      <c r="B5370" s="2" t="s">
        <v>25</v>
      </c>
      <c r="C5370" s="2" t="s">
        <v>10</v>
      </c>
      <c r="D5370" s="2" t="s">
        <v>530</v>
      </c>
      <c r="E5370" s="3">
        <v>42725</v>
      </c>
      <c r="F5370" s="2" t="s">
        <v>12</v>
      </c>
      <c r="G5370" s="5">
        <v>3</v>
      </c>
      <c r="H5370" s="5">
        <v>16.32</v>
      </c>
      <c r="I5370" s="5">
        <v>48.96</v>
      </c>
      <c r="J5370" s="5">
        <f t="shared" si="83"/>
        <v>9</v>
      </c>
    </row>
    <row r="5371" spans="1:10" x14ac:dyDescent="0.35">
      <c r="A5371" s="2" t="s">
        <v>2</v>
      </c>
      <c r="B5371" s="2" t="s">
        <v>551</v>
      </c>
      <c r="C5371" s="2" t="s">
        <v>3</v>
      </c>
      <c r="D5371" s="2" t="s">
        <v>357</v>
      </c>
      <c r="E5371" s="3">
        <v>42725</v>
      </c>
      <c r="F5371" s="2" t="s">
        <v>15</v>
      </c>
      <c r="G5371" s="5">
        <v>7</v>
      </c>
      <c r="H5371" s="5">
        <v>17.829999999999998</v>
      </c>
      <c r="I5371" s="5">
        <v>124.80999999999999</v>
      </c>
      <c r="J5371" s="5">
        <f t="shared" si="83"/>
        <v>24.5</v>
      </c>
    </row>
    <row r="5372" spans="1:10" x14ac:dyDescent="0.35">
      <c r="A5372" s="2" t="s">
        <v>21</v>
      </c>
      <c r="B5372" s="2" t="s">
        <v>551</v>
      </c>
      <c r="C5372" s="2" t="s">
        <v>3</v>
      </c>
      <c r="D5372" s="2" t="s">
        <v>248</v>
      </c>
      <c r="E5372" s="3">
        <v>42725</v>
      </c>
      <c r="F5372" s="2" t="s">
        <v>12</v>
      </c>
      <c r="G5372" s="5">
        <v>2</v>
      </c>
      <c r="H5372" s="5">
        <v>16.32</v>
      </c>
      <c r="I5372" s="5">
        <v>32.64</v>
      </c>
      <c r="J5372" s="5">
        <f t="shared" si="83"/>
        <v>6</v>
      </c>
    </row>
    <row r="5373" spans="1:10" x14ac:dyDescent="0.35">
      <c r="A5373" s="2" t="s">
        <v>16</v>
      </c>
      <c r="B5373" s="2" t="s">
        <v>9</v>
      </c>
      <c r="C5373" s="2" t="s">
        <v>10</v>
      </c>
      <c r="D5373" s="2" t="s">
        <v>31</v>
      </c>
      <c r="E5373" s="3">
        <v>42725</v>
      </c>
      <c r="F5373" s="2" t="s">
        <v>5</v>
      </c>
      <c r="G5373" s="5">
        <v>3</v>
      </c>
      <c r="H5373" s="5">
        <v>12.42</v>
      </c>
      <c r="I5373" s="5">
        <v>37.26</v>
      </c>
      <c r="J5373" s="5">
        <f t="shared" si="83"/>
        <v>6</v>
      </c>
    </row>
    <row r="5374" spans="1:10" x14ac:dyDescent="0.35">
      <c r="A5374" s="2" t="s">
        <v>16</v>
      </c>
      <c r="B5374" s="2" t="s">
        <v>43</v>
      </c>
      <c r="C5374" s="2" t="s">
        <v>10</v>
      </c>
      <c r="D5374" s="2" t="s">
        <v>267</v>
      </c>
      <c r="E5374" s="3">
        <v>42725</v>
      </c>
      <c r="F5374" s="2" t="s">
        <v>5</v>
      </c>
      <c r="G5374" s="5">
        <v>1</v>
      </c>
      <c r="H5374" s="5">
        <v>12.42</v>
      </c>
      <c r="I5374" s="5">
        <v>12.42</v>
      </c>
      <c r="J5374" s="5">
        <f t="shared" si="83"/>
        <v>2</v>
      </c>
    </row>
    <row r="5375" spans="1:10" x14ac:dyDescent="0.35">
      <c r="A5375" s="2" t="s">
        <v>21</v>
      </c>
      <c r="B5375" s="2" t="s">
        <v>550</v>
      </c>
      <c r="C5375" s="2" t="s">
        <v>3</v>
      </c>
      <c r="D5375" s="2" t="s">
        <v>397</v>
      </c>
      <c r="E5375" s="3">
        <v>42725</v>
      </c>
      <c r="F5375" s="2" t="s">
        <v>15</v>
      </c>
      <c r="G5375" s="5">
        <v>10</v>
      </c>
      <c r="H5375" s="5">
        <v>17.829999999999998</v>
      </c>
      <c r="I5375" s="5">
        <v>178.29999999999998</v>
      </c>
      <c r="J5375" s="5">
        <f t="shared" si="83"/>
        <v>35</v>
      </c>
    </row>
    <row r="5376" spans="1:10" x14ac:dyDescent="0.35">
      <c r="A5376" s="2" t="s">
        <v>16</v>
      </c>
      <c r="B5376" s="2" t="s">
        <v>25</v>
      </c>
      <c r="C5376" s="2" t="s">
        <v>10</v>
      </c>
      <c r="D5376" s="2" t="s">
        <v>386</v>
      </c>
      <c r="E5376" s="3">
        <v>42725</v>
      </c>
      <c r="F5376" s="2" t="s">
        <v>18</v>
      </c>
      <c r="G5376" s="5">
        <v>2</v>
      </c>
      <c r="H5376" s="5">
        <v>53.35</v>
      </c>
      <c r="I5376" s="5">
        <v>106.7</v>
      </c>
      <c r="J5376" s="5">
        <f t="shared" si="83"/>
        <v>12</v>
      </c>
    </row>
    <row r="5377" spans="1:10" x14ac:dyDescent="0.35">
      <c r="A5377" s="2" t="s">
        <v>2</v>
      </c>
      <c r="B5377" s="2" t="s">
        <v>551</v>
      </c>
      <c r="C5377" s="2" t="s">
        <v>3</v>
      </c>
      <c r="D5377" s="2" t="s">
        <v>247</v>
      </c>
      <c r="E5377" s="3">
        <v>42725</v>
      </c>
      <c r="F5377" s="2" t="s">
        <v>5</v>
      </c>
      <c r="G5377" s="5">
        <v>2</v>
      </c>
      <c r="H5377" s="5">
        <v>12.42</v>
      </c>
      <c r="I5377" s="5">
        <v>24.84</v>
      </c>
      <c r="J5377" s="5">
        <f t="shared" si="83"/>
        <v>4</v>
      </c>
    </row>
    <row r="5378" spans="1:10" x14ac:dyDescent="0.35">
      <c r="A5378" s="2" t="s">
        <v>37</v>
      </c>
      <c r="B5378" s="2" t="s">
        <v>551</v>
      </c>
      <c r="C5378" s="2" t="s">
        <v>3</v>
      </c>
      <c r="D5378" s="2" t="s">
        <v>209</v>
      </c>
      <c r="E5378" s="3">
        <v>42725</v>
      </c>
      <c r="F5378" s="2" t="s">
        <v>18</v>
      </c>
      <c r="G5378" s="5">
        <v>5</v>
      </c>
      <c r="H5378" s="5">
        <v>53.35</v>
      </c>
      <c r="I5378" s="5">
        <v>266.75</v>
      </c>
      <c r="J5378" s="5">
        <f t="shared" si="83"/>
        <v>30</v>
      </c>
    </row>
    <row r="5379" spans="1:10" x14ac:dyDescent="0.35">
      <c r="A5379" s="2" t="s">
        <v>2</v>
      </c>
      <c r="B5379" s="2" t="s">
        <v>6</v>
      </c>
      <c r="C5379" s="2" t="s">
        <v>3</v>
      </c>
      <c r="D5379" s="2" t="s">
        <v>509</v>
      </c>
      <c r="E5379" s="3">
        <v>42725</v>
      </c>
      <c r="F5379" s="2" t="s">
        <v>12</v>
      </c>
      <c r="G5379" s="5">
        <v>8</v>
      </c>
      <c r="H5379" s="5">
        <v>16.32</v>
      </c>
      <c r="I5379" s="5">
        <v>130.56</v>
      </c>
      <c r="J5379" s="5">
        <f t="shared" ref="J5379:J5442" si="84">IF(F5379="Junk",G5379*2,IF(F5379="Stuff",G5379*3,IF(F5379="Things",G5379*3.5,G5379*6)))</f>
        <v>24</v>
      </c>
    </row>
    <row r="5380" spans="1:10" x14ac:dyDescent="0.35">
      <c r="A5380" s="2" t="s">
        <v>16</v>
      </c>
      <c r="B5380" s="2" t="s">
        <v>112</v>
      </c>
      <c r="C5380" s="2" t="s">
        <v>10</v>
      </c>
      <c r="D5380" s="2" t="s">
        <v>278</v>
      </c>
      <c r="E5380" s="3">
        <v>42725</v>
      </c>
      <c r="F5380" s="2" t="s">
        <v>15</v>
      </c>
      <c r="G5380" s="5">
        <v>1</v>
      </c>
      <c r="H5380" s="5">
        <v>17.829999999999998</v>
      </c>
      <c r="I5380" s="5">
        <v>17.829999999999998</v>
      </c>
      <c r="J5380" s="5">
        <f t="shared" si="84"/>
        <v>3.5</v>
      </c>
    </row>
    <row r="5381" spans="1:10" x14ac:dyDescent="0.35">
      <c r="A5381" s="2" t="s">
        <v>2</v>
      </c>
      <c r="B5381" s="2" t="s">
        <v>551</v>
      </c>
      <c r="C5381" s="2" t="s">
        <v>3</v>
      </c>
      <c r="D5381" s="2" t="s">
        <v>53</v>
      </c>
      <c r="E5381" s="3">
        <v>42726</v>
      </c>
      <c r="F5381" s="2" t="s">
        <v>5</v>
      </c>
      <c r="G5381" s="5">
        <v>8</v>
      </c>
      <c r="H5381" s="5">
        <v>12.42</v>
      </c>
      <c r="I5381" s="5">
        <v>99.36</v>
      </c>
      <c r="J5381" s="5">
        <f t="shared" si="84"/>
        <v>16</v>
      </c>
    </row>
    <row r="5382" spans="1:10" x14ac:dyDescent="0.35">
      <c r="A5382" s="2" t="s">
        <v>16</v>
      </c>
      <c r="B5382" s="2" t="s">
        <v>112</v>
      </c>
      <c r="C5382" s="2" t="s">
        <v>10</v>
      </c>
      <c r="D5382" s="2" t="s">
        <v>411</v>
      </c>
      <c r="E5382" s="3">
        <v>42726</v>
      </c>
      <c r="F5382" s="2" t="s">
        <v>5</v>
      </c>
      <c r="G5382" s="5">
        <v>10</v>
      </c>
      <c r="H5382" s="5">
        <v>12.42</v>
      </c>
      <c r="I5382" s="5">
        <v>124.2</v>
      </c>
      <c r="J5382" s="5">
        <f t="shared" si="84"/>
        <v>20</v>
      </c>
    </row>
    <row r="5383" spans="1:10" x14ac:dyDescent="0.35">
      <c r="A5383" s="2" t="s">
        <v>2</v>
      </c>
      <c r="B5383" s="2" t="s">
        <v>551</v>
      </c>
      <c r="C5383" s="2" t="s">
        <v>3</v>
      </c>
      <c r="D5383" s="2" t="s">
        <v>377</v>
      </c>
      <c r="E5383" s="3">
        <v>42726</v>
      </c>
      <c r="F5383" s="2" t="s">
        <v>18</v>
      </c>
      <c r="G5383" s="5">
        <v>2</v>
      </c>
      <c r="H5383" s="5">
        <v>53.35</v>
      </c>
      <c r="I5383" s="5">
        <v>106.7</v>
      </c>
      <c r="J5383" s="5">
        <f t="shared" si="84"/>
        <v>12</v>
      </c>
    </row>
    <row r="5384" spans="1:10" x14ac:dyDescent="0.35">
      <c r="A5384" s="2" t="s">
        <v>16</v>
      </c>
      <c r="B5384" s="2" t="s">
        <v>25</v>
      </c>
      <c r="C5384" s="2" t="s">
        <v>10</v>
      </c>
      <c r="D5384" s="2" t="s">
        <v>472</v>
      </c>
      <c r="E5384" s="3">
        <v>42726</v>
      </c>
      <c r="F5384" s="2" t="s">
        <v>15</v>
      </c>
      <c r="G5384" s="5">
        <v>3</v>
      </c>
      <c r="H5384" s="5">
        <v>17.829999999999998</v>
      </c>
      <c r="I5384" s="5">
        <v>53.489999999999995</v>
      </c>
      <c r="J5384" s="5">
        <f t="shared" si="84"/>
        <v>10.5</v>
      </c>
    </row>
    <row r="5385" spans="1:10" x14ac:dyDescent="0.35">
      <c r="A5385" s="2" t="s">
        <v>21</v>
      </c>
      <c r="B5385" s="2" t="s">
        <v>551</v>
      </c>
      <c r="C5385" s="2" t="s">
        <v>3</v>
      </c>
      <c r="D5385" s="2" t="s">
        <v>496</v>
      </c>
      <c r="E5385" s="3">
        <v>42726</v>
      </c>
      <c r="F5385" s="2" t="s">
        <v>5</v>
      </c>
      <c r="G5385" s="5">
        <v>8</v>
      </c>
      <c r="H5385" s="5">
        <v>12.42</v>
      </c>
      <c r="I5385" s="5">
        <v>99.36</v>
      </c>
      <c r="J5385" s="5">
        <f t="shared" si="84"/>
        <v>16</v>
      </c>
    </row>
    <row r="5386" spans="1:10" x14ac:dyDescent="0.35">
      <c r="A5386" s="2" t="s">
        <v>21</v>
      </c>
      <c r="B5386" s="2" t="s">
        <v>6</v>
      </c>
      <c r="C5386" s="2" t="s">
        <v>3</v>
      </c>
      <c r="D5386" s="2" t="s">
        <v>158</v>
      </c>
      <c r="E5386" s="3">
        <v>42726</v>
      </c>
      <c r="F5386" s="2" t="s">
        <v>5</v>
      </c>
      <c r="G5386" s="5">
        <v>6</v>
      </c>
      <c r="H5386" s="5">
        <v>12.42</v>
      </c>
      <c r="I5386" s="5">
        <v>74.52</v>
      </c>
      <c r="J5386" s="5">
        <f t="shared" si="84"/>
        <v>12</v>
      </c>
    </row>
    <row r="5387" spans="1:10" x14ac:dyDescent="0.35">
      <c r="A5387" s="2" t="s">
        <v>37</v>
      </c>
      <c r="B5387" s="2" t="s">
        <v>550</v>
      </c>
      <c r="C5387" s="2" t="s">
        <v>3</v>
      </c>
      <c r="D5387" s="2" t="s">
        <v>279</v>
      </c>
      <c r="E5387" s="3">
        <v>42726</v>
      </c>
      <c r="F5387" s="2" t="s">
        <v>5</v>
      </c>
      <c r="G5387" s="5">
        <v>6</v>
      </c>
      <c r="H5387" s="5">
        <v>12.42</v>
      </c>
      <c r="I5387" s="5">
        <v>74.52</v>
      </c>
      <c r="J5387" s="5">
        <f t="shared" si="84"/>
        <v>12</v>
      </c>
    </row>
    <row r="5388" spans="1:10" x14ac:dyDescent="0.35">
      <c r="A5388" s="2" t="s">
        <v>21</v>
      </c>
      <c r="B5388" s="2" t="s">
        <v>6</v>
      </c>
      <c r="C5388" s="2" t="s">
        <v>3</v>
      </c>
      <c r="D5388" s="2" t="s">
        <v>68</v>
      </c>
      <c r="E5388" s="3">
        <v>42726</v>
      </c>
      <c r="F5388" s="2" t="s">
        <v>18</v>
      </c>
      <c r="G5388" s="5">
        <v>1</v>
      </c>
      <c r="H5388" s="5">
        <v>53.35</v>
      </c>
      <c r="I5388" s="5">
        <v>53.35</v>
      </c>
      <c r="J5388" s="5">
        <f t="shared" si="84"/>
        <v>6</v>
      </c>
    </row>
    <row r="5389" spans="1:10" x14ac:dyDescent="0.35">
      <c r="A5389" s="2" t="s">
        <v>2</v>
      </c>
      <c r="B5389" s="2" t="s">
        <v>550</v>
      </c>
      <c r="C5389" s="2" t="s">
        <v>3</v>
      </c>
      <c r="D5389" s="2" t="s">
        <v>279</v>
      </c>
      <c r="E5389" s="3">
        <v>42726</v>
      </c>
      <c r="F5389" s="2" t="s">
        <v>5</v>
      </c>
      <c r="G5389" s="5">
        <v>1</v>
      </c>
      <c r="H5389" s="5">
        <v>12.42</v>
      </c>
      <c r="I5389" s="5">
        <v>12.42</v>
      </c>
      <c r="J5389" s="5">
        <f t="shared" si="84"/>
        <v>2</v>
      </c>
    </row>
    <row r="5390" spans="1:10" x14ac:dyDescent="0.35">
      <c r="A5390" s="2" t="s">
        <v>2</v>
      </c>
      <c r="B5390" s="2" t="s">
        <v>551</v>
      </c>
      <c r="C5390" s="2" t="s">
        <v>3</v>
      </c>
      <c r="D5390" s="2" t="s">
        <v>81</v>
      </c>
      <c r="E5390" s="3">
        <v>42726</v>
      </c>
      <c r="F5390" s="2" t="s">
        <v>15</v>
      </c>
      <c r="G5390" s="5">
        <v>9</v>
      </c>
      <c r="H5390" s="5">
        <v>17.829999999999998</v>
      </c>
      <c r="I5390" s="5">
        <v>160.46999999999997</v>
      </c>
      <c r="J5390" s="5">
        <f t="shared" si="84"/>
        <v>31.5</v>
      </c>
    </row>
    <row r="5391" spans="1:10" x14ac:dyDescent="0.35">
      <c r="A5391" s="2" t="s">
        <v>16</v>
      </c>
      <c r="B5391" s="2" t="s">
        <v>9</v>
      </c>
      <c r="C5391" s="2" t="s">
        <v>10</v>
      </c>
      <c r="D5391" s="2" t="s">
        <v>20</v>
      </c>
      <c r="E5391" s="3">
        <v>42726</v>
      </c>
      <c r="F5391" s="2" t="s">
        <v>5</v>
      </c>
      <c r="G5391" s="5">
        <v>8</v>
      </c>
      <c r="H5391" s="5">
        <v>12.42</v>
      </c>
      <c r="I5391" s="5">
        <v>99.36</v>
      </c>
      <c r="J5391" s="5">
        <f t="shared" si="84"/>
        <v>16</v>
      </c>
    </row>
    <row r="5392" spans="1:10" x14ac:dyDescent="0.35">
      <c r="A5392" s="2" t="s">
        <v>16</v>
      </c>
      <c r="B5392" s="2" t="s">
        <v>9</v>
      </c>
      <c r="C5392" s="2" t="s">
        <v>10</v>
      </c>
      <c r="D5392" s="2" t="s">
        <v>208</v>
      </c>
      <c r="E5392" s="3">
        <v>42726</v>
      </c>
      <c r="F5392" s="2" t="s">
        <v>12</v>
      </c>
      <c r="G5392" s="5">
        <v>8</v>
      </c>
      <c r="H5392" s="5">
        <v>16.32</v>
      </c>
      <c r="I5392" s="5">
        <v>130.56</v>
      </c>
      <c r="J5392" s="5">
        <f t="shared" si="84"/>
        <v>24</v>
      </c>
    </row>
    <row r="5393" spans="1:10" x14ac:dyDescent="0.35">
      <c r="A5393" s="2" t="s">
        <v>16</v>
      </c>
      <c r="B5393" s="2" t="s">
        <v>9</v>
      </c>
      <c r="C5393" s="2" t="s">
        <v>10</v>
      </c>
      <c r="D5393" s="2" t="s">
        <v>314</v>
      </c>
      <c r="E5393" s="3">
        <v>42726</v>
      </c>
      <c r="F5393" s="2" t="s">
        <v>5</v>
      </c>
      <c r="G5393" s="5">
        <v>4</v>
      </c>
      <c r="H5393" s="5">
        <v>12.42</v>
      </c>
      <c r="I5393" s="5">
        <v>49.68</v>
      </c>
      <c r="J5393" s="5">
        <f t="shared" si="84"/>
        <v>8</v>
      </c>
    </row>
    <row r="5394" spans="1:10" x14ac:dyDescent="0.35">
      <c r="A5394" s="2" t="s">
        <v>37</v>
      </c>
      <c r="B5394" s="2" t="s">
        <v>551</v>
      </c>
      <c r="C5394" s="2" t="s">
        <v>3</v>
      </c>
      <c r="D5394" s="2" t="s">
        <v>398</v>
      </c>
      <c r="E5394" s="3">
        <v>42726</v>
      </c>
      <c r="F5394" s="2" t="s">
        <v>5</v>
      </c>
      <c r="G5394" s="5">
        <v>6</v>
      </c>
      <c r="H5394" s="5">
        <v>12.42</v>
      </c>
      <c r="I5394" s="5">
        <v>74.52</v>
      </c>
      <c r="J5394" s="5">
        <f t="shared" si="84"/>
        <v>12</v>
      </c>
    </row>
    <row r="5395" spans="1:10" x14ac:dyDescent="0.35">
      <c r="A5395" s="2" t="s">
        <v>21</v>
      </c>
      <c r="B5395" s="2" t="s">
        <v>6</v>
      </c>
      <c r="C5395" s="2" t="s">
        <v>3</v>
      </c>
      <c r="D5395" s="2" t="s">
        <v>401</v>
      </c>
      <c r="E5395" s="3">
        <v>42726</v>
      </c>
      <c r="F5395" s="2" t="s">
        <v>5</v>
      </c>
      <c r="G5395" s="5">
        <v>9</v>
      </c>
      <c r="H5395" s="5">
        <v>12.42</v>
      </c>
      <c r="I5395" s="5">
        <v>111.78</v>
      </c>
      <c r="J5395" s="5">
        <f t="shared" si="84"/>
        <v>18</v>
      </c>
    </row>
    <row r="5396" spans="1:10" x14ac:dyDescent="0.35">
      <c r="A5396" s="2" t="s">
        <v>21</v>
      </c>
      <c r="B5396" s="2" t="s">
        <v>6</v>
      </c>
      <c r="C5396" s="2" t="s">
        <v>3</v>
      </c>
      <c r="D5396" s="2" t="s">
        <v>189</v>
      </c>
      <c r="E5396" s="3">
        <v>42726</v>
      </c>
      <c r="F5396" s="2" t="s">
        <v>15</v>
      </c>
      <c r="G5396" s="5">
        <v>6</v>
      </c>
      <c r="H5396" s="5">
        <v>17.829999999999998</v>
      </c>
      <c r="I5396" s="5">
        <v>106.97999999999999</v>
      </c>
      <c r="J5396" s="5">
        <f t="shared" si="84"/>
        <v>21</v>
      </c>
    </row>
    <row r="5397" spans="1:10" x14ac:dyDescent="0.35">
      <c r="A5397" s="2" t="s">
        <v>37</v>
      </c>
      <c r="B5397" s="2" t="s">
        <v>549</v>
      </c>
      <c r="C5397" s="2" t="s">
        <v>3</v>
      </c>
      <c r="D5397" s="2" t="s">
        <v>351</v>
      </c>
      <c r="E5397" s="3">
        <v>42726</v>
      </c>
      <c r="F5397" s="2" t="s">
        <v>5</v>
      </c>
      <c r="G5397" s="5">
        <v>2</v>
      </c>
      <c r="H5397" s="5">
        <v>12.42</v>
      </c>
      <c r="I5397" s="5">
        <v>24.84</v>
      </c>
      <c r="J5397" s="5">
        <f t="shared" si="84"/>
        <v>4</v>
      </c>
    </row>
    <row r="5398" spans="1:10" x14ac:dyDescent="0.35">
      <c r="A5398" s="2" t="s">
        <v>21</v>
      </c>
      <c r="B5398" s="2" t="s">
        <v>549</v>
      </c>
      <c r="C5398" s="2" t="s">
        <v>3</v>
      </c>
      <c r="D5398" s="2" t="s">
        <v>163</v>
      </c>
      <c r="E5398" s="3">
        <v>42726</v>
      </c>
      <c r="F5398" s="2" t="s">
        <v>15</v>
      </c>
      <c r="G5398" s="5">
        <v>1</v>
      </c>
      <c r="H5398" s="5">
        <v>17.829999999999998</v>
      </c>
      <c r="I5398" s="5">
        <v>17.829999999999998</v>
      </c>
      <c r="J5398" s="5">
        <f t="shared" si="84"/>
        <v>3.5</v>
      </c>
    </row>
    <row r="5399" spans="1:10" x14ac:dyDescent="0.35">
      <c r="A5399" s="2" t="s">
        <v>2</v>
      </c>
      <c r="B5399" s="2" t="s">
        <v>551</v>
      </c>
      <c r="C5399" s="2" t="s">
        <v>3</v>
      </c>
      <c r="D5399" s="2" t="s">
        <v>162</v>
      </c>
      <c r="E5399" s="3">
        <v>42726</v>
      </c>
      <c r="F5399" s="2" t="s">
        <v>18</v>
      </c>
      <c r="G5399" s="5">
        <v>2</v>
      </c>
      <c r="H5399" s="5">
        <v>53.35</v>
      </c>
      <c r="I5399" s="5">
        <v>106.7</v>
      </c>
      <c r="J5399" s="5">
        <f t="shared" si="84"/>
        <v>12</v>
      </c>
    </row>
    <row r="5400" spans="1:10" x14ac:dyDescent="0.35">
      <c r="A5400" s="2" t="s">
        <v>21</v>
      </c>
      <c r="B5400" s="2" t="s">
        <v>551</v>
      </c>
      <c r="C5400" s="2" t="s">
        <v>3</v>
      </c>
      <c r="D5400" s="2" t="s">
        <v>209</v>
      </c>
      <c r="E5400" s="3">
        <v>42726</v>
      </c>
      <c r="F5400" s="2" t="s">
        <v>12</v>
      </c>
      <c r="G5400" s="5">
        <v>4</v>
      </c>
      <c r="H5400" s="5">
        <v>16.32</v>
      </c>
      <c r="I5400" s="5">
        <v>65.28</v>
      </c>
      <c r="J5400" s="5">
        <f t="shared" si="84"/>
        <v>12</v>
      </c>
    </row>
    <row r="5401" spans="1:10" x14ac:dyDescent="0.35">
      <c r="A5401" s="2" t="s">
        <v>8</v>
      </c>
      <c r="B5401" s="2" t="s">
        <v>25</v>
      </c>
      <c r="C5401" s="2" t="s">
        <v>10</v>
      </c>
      <c r="D5401" s="2" t="s">
        <v>268</v>
      </c>
      <c r="E5401" s="3">
        <v>42726</v>
      </c>
      <c r="F5401" s="2" t="s">
        <v>18</v>
      </c>
      <c r="G5401" s="5">
        <v>4</v>
      </c>
      <c r="H5401" s="5">
        <v>53.35</v>
      </c>
      <c r="I5401" s="5">
        <v>213.4</v>
      </c>
      <c r="J5401" s="5">
        <f t="shared" si="84"/>
        <v>24</v>
      </c>
    </row>
    <row r="5402" spans="1:10" x14ac:dyDescent="0.35">
      <c r="A5402" s="2" t="s">
        <v>8</v>
      </c>
      <c r="B5402" s="2" t="s">
        <v>9</v>
      </c>
      <c r="C5402" s="2" t="s">
        <v>10</v>
      </c>
      <c r="D5402" s="2" t="s">
        <v>143</v>
      </c>
      <c r="E5402" s="3">
        <v>42726</v>
      </c>
      <c r="F5402" s="2" t="s">
        <v>15</v>
      </c>
      <c r="G5402" s="5">
        <v>9</v>
      </c>
      <c r="H5402" s="5">
        <v>17.829999999999998</v>
      </c>
      <c r="I5402" s="5">
        <v>160.46999999999997</v>
      </c>
      <c r="J5402" s="5">
        <f t="shared" si="84"/>
        <v>31.5</v>
      </c>
    </row>
    <row r="5403" spans="1:10" x14ac:dyDescent="0.35">
      <c r="A5403" s="2" t="s">
        <v>16</v>
      </c>
      <c r="B5403" s="2" t="s">
        <v>25</v>
      </c>
      <c r="C5403" s="2" t="s">
        <v>10</v>
      </c>
      <c r="D5403" s="2" t="s">
        <v>99</v>
      </c>
      <c r="E5403" s="3">
        <v>42726</v>
      </c>
      <c r="F5403" s="2" t="s">
        <v>15</v>
      </c>
      <c r="G5403" s="5">
        <v>2</v>
      </c>
      <c r="H5403" s="5">
        <v>17.829999999999998</v>
      </c>
      <c r="I5403" s="5">
        <v>35.659999999999997</v>
      </c>
      <c r="J5403" s="5">
        <f t="shared" si="84"/>
        <v>7</v>
      </c>
    </row>
    <row r="5404" spans="1:10" x14ac:dyDescent="0.35">
      <c r="A5404" s="2" t="s">
        <v>2</v>
      </c>
      <c r="B5404" s="2" t="s">
        <v>6</v>
      </c>
      <c r="C5404" s="2" t="s">
        <v>3</v>
      </c>
      <c r="D5404" s="2" t="s">
        <v>335</v>
      </c>
      <c r="E5404" s="3">
        <v>42726</v>
      </c>
      <c r="F5404" s="2" t="s">
        <v>5</v>
      </c>
      <c r="G5404" s="5">
        <v>10</v>
      </c>
      <c r="H5404" s="5">
        <v>12.42</v>
      </c>
      <c r="I5404" s="5">
        <v>124.2</v>
      </c>
      <c r="J5404" s="5">
        <f t="shared" si="84"/>
        <v>20</v>
      </c>
    </row>
    <row r="5405" spans="1:10" x14ac:dyDescent="0.35">
      <c r="A5405" s="2" t="s">
        <v>37</v>
      </c>
      <c r="B5405" s="2" t="s">
        <v>6</v>
      </c>
      <c r="C5405" s="2" t="s">
        <v>3</v>
      </c>
      <c r="D5405" s="2" t="s">
        <v>145</v>
      </c>
      <c r="E5405" s="3">
        <v>42726</v>
      </c>
      <c r="F5405" s="2" t="s">
        <v>18</v>
      </c>
      <c r="G5405" s="5">
        <v>8</v>
      </c>
      <c r="H5405" s="5">
        <v>53.35</v>
      </c>
      <c r="I5405" s="5">
        <v>426.8</v>
      </c>
      <c r="J5405" s="5">
        <f t="shared" si="84"/>
        <v>48</v>
      </c>
    </row>
    <row r="5406" spans="1:10" x14ac:dyDescent="0.35">
      <c r="A5406" s="2" t="s">
        <v>16</v>
      </c>
      <c r="B5406" s="2" t="s">
        <v>9</v>
      </c>
      <c r="C5406" s="2" t="s">
        <v>10</v>
      </c>
      <c r="D5406" s="2" t="s">
        <v>491</v>
      </c>
      <c r="E5406" s="3">
        <v>42726</v>
      </c>
      <c r="F5406" s="2" t="s">
        <v>12</v>
      </c>
      <c r="G5406" s="5">
        <v>8</v>
      </c>
      <c r="H5406" s="5">
        <v>16.32</v>
      </c>
      <c r="I5406" s="5">
        <v>130.56</v>
      </c>
      <c r="J5406" s="5">
        <f t="shared" si="84"/>
        <v>24</v>
      </c>
    </row>
    <row r="5407" spans="1:10" x14ac:dyDescent="0.35">
      <c r="A5407" s="2" t="s">
        <v>2</v>
      </c>
      <c r="B5407" s="2" t="s">
        <v>550</v>
      </c>
      <c r="C5407" s="2" t="s">
        <v>3</v>
      </c>
      <c r="D5407" s="2" t="s">
        <v>276</v>
      </c>
      <c r="E5407" s="3">
        <v>42726</v>
      </c>
      <c r="F5407" s="2" t="s">
        <v>5</v>
      </c>
      <c r="G5407" s="5">
        <v>4</v>
      </c>
      <c r="H5407" s="5">
        <v>12.42</v>
      </c>
      <c r="I5407" s="5">
        <v>49.68</v>
      </c>
      <c r="J5407" s="5">
        <f t="shared" si="84"/>
        <v>8</v>
      </c>
    </row>
    <row r="5408" spans="1:10" x14ac:dyDescent="0.35">
      <c r="A5408" s="2" t="s">
        <v>21</v>
      </c>
      <c r="B5408" s="2" t="s">
        <v>6</v>
      </c>
      <c r="C5408" s="2" t="s">
        <v>3</v>
      </c>
      <c r="D5408" s="2" t="s">
        <v>38</v>
      </c>
      <c r="E5408" s="3">
        <v>42726</v>
      </c>
      <c r="F5408" s="2" t="s">
        <v>18</v>
      </c>
      <c r="G5408" s="5">
        <v>9</v>
      </c>
      <c r="H5408" s="5">
        <v>53.35</v>
      </c>
      <c r="I5408" s="5">
        <v>480.15000000000003</v>
      </c>
      <c r="J5408" s="5">
        <f t="shared" si="84"/>
        <v>54</v>
      </c>
    </row>
    <row r="5409" spans="1:10" x14ac:dyDescent="0.35">
      <c r="A5409" s="2" t="s">
        <v>2</v>
      </c>
      <c r="B5409" s="2" t="s">
        <v>550</v>
      </c>
      <c r="C5409" s="2" t="s">
        <v>3</v>
      </c>
      <c r="D5409" s="2" t="s">
        <v>348</v>
      </c>
      <c r="E5409" s="3">
        <v>42726</v>
      </c>
      <c r="F5409" s="2" t="s">
        <v>5</v>
      </c>
      <c r="G5409" s="5">
        <v>1</v>
      </c>
      <c r="H5409" s="5">
        <v>12.42</v>
      </c>
      <c r="I5409" s="5">
        <v>12.42</v>
      </c>
      <c r="J5409" s="5">
        <f t="shared" si="84"/>
        <v>2</v>
      </c>
    </row>
    <row r="5410" spans="1:10" x14ac:dyDescent="0.35">
      <c r="A5410" s="2" t="s">
        <v>8</v>
      </c>
      <c r="B5410" s="2" t="s">
        <v>9</v>
      </c>
      <c r="C5410" s="2" t="s">
        <v>10</v>
      </c>
      <c r="D5410" s="2" t="s">
        <v>40</v>
      </c>
      <c r="E5410" s="3">
        <v>42726</v>
      </c>
      <c r="F5410" s="2" t="s">
        <v>5</v>
      </c>
      <c r="G5410" s="5">
        <v>5</v>
      </c>
      <c r="H5410" s="5">
        <v>12.42</v>
      </c>
      <c r="I5410" s="5">
        <v>62.1</v>
      </c>
      <c r="J5410" s="5">
        <f t="shared" si="84"/>
        <v>10</v>
      </c>
    </row>
    <row r="5411" spans="1:10" x14ac:dyDescent="0.35">
      <c r="A5411" s="2" t="s">
        <v>2</v>
      </c>
      <c r="B5411" s="2" t="s">
        <v>550</v>
      </c>
      <c r="C5411" s="2" t="s">
        <v>3</v>
      </c>
      <c r="D5411" s="2" t="s">
        <v>494</v>
      </c>
      <c r="E5411" s="3">
        <v>42726</v>
      </c>
      <c r="F5411" s="2" t="s">
        <v>5</v>
      </c>
      <c r="G5411" s="5">
        <v>9</v>
      </c>
      <c r="H5411" s="5">
        <v>12.42</v>
      </c>
      <c r="I5411" s="5">
        <v>111.78</v>
      </c>
      <c r="J5411" s="5">
        <f t="shared" si="84"/>
        <v>18</v>
      </c>
    </row>
    <row r="5412" spans="1:10" x14ac:dyDescent="0.35">
      <c r="A5412" s="2" t="s">
        <v>2</v>
      </c>
      <c r="B5412" s="2" t="s">
        <v>6</v>
      </c>
      <c r="C5412" s="2" t="s">
        <v>3</v>
      </c>
      <c r="D5412" s="2" t="s">
        <v>133</v>
      </c>
      <c r="E5412" s="3">
        <v>42726</v>
      </c>
      <c r="F5412" s="2" t="s">
        <v>5</v>
      </c>
      <c r="G5412" s="5">
        <v>7</v>
      </c>
      <c r="H5412" s="5">
        <v>12.42</v>
      </c>
      <c r="I5412" s="5">
        <v>86.94</v>
      </c>
      <c r="J5412" s="5">
        <f t="shared" si="84"/>
        <v>14</v>
      </c>
    </row>
    <row r="5413" spans="1:10" x14ac:dyDescent="0.35">
      <c r="A5413" s="2" t="s">
        <v>2</v>
      </c>
      <c r="B5413" s="2" t="s">
        <v>550</v>
      </c>
      <c r="C5413" s="2" t="s">
        <v>3</v>
      </c>
      <c r="D5413" s="2" t="s">
        <v>161</v>
      </c>
      <c r="E5413" s="3">
        <v>42727</v>
      </c>
      <c r="F5413" s="2" t="s">
        <v>18</v>
      </c>
      <c r="G5413" s="5">
        <v>3</v>
      </c>
      <c r="H5413" s="5">
        <v>53.35</v>
      </c>
      <c r="I5413" s="5">
        <v>160.05000000000001</v>
      </c>
      <c r="J5413" s="5">
        <f t="shared" si="84"/>
        <v>18</v>
      </c>
    </row>
    <row r="5414" spans="1:10" x14ac:dyDescent="0.35">
      <c r="A5414" s="2" t="s">
        <v>16</v>
      </c>
      <c r="B5414" s="2" t="s">
        <v>43</v>
      </c>
      <c r="C5414" s="2" t="s">
        <v>10</v>
      </c>
      <c r="D5414" s="2" t="s">
        <v>355</v>
      </c>
      <c r="E5414" s="3">
        <v>42727</v>
      </c>
      <c r="F5414" s="2" t="s">
        <v>12</v>
      </c>
      <c r="G5414" s="5">
        <v>6</v>
      </c>
      <c r="H5414" s="5">
        <v>16.32</v>
      </c>
      <c r="I5414" s="5">
        <v>97.92</v>
      </c>
      <c r="J5414" s="5">
        <f t="shared" si="84"/>
        <v>18</v>
      </c>
    </row>
    <row r="5415" spans="1:10" x14ac:dyDescent="0.35">
      <c r="A5415" s="2" t="s">
        <v>37</v>
      </c>
      <c r="B5415" s="2" t="s">
        <v>551</v>
      </c>
      <c r="C5415" s="2" t="s">
        <v>3</v>
      </c>
      <c r="D5415" s="2" t="s">
        <v>360</v>
      </c>
      <c r="E5415" s="3">
        <v>42727</v>
      </c>
      <c r="F5415" s="2" t="s">
        <v>18</v>
      </c>
      <c r="G5415" s="5">
        <v>5</v>
      </c>
      <c r="H5415" s="5">
        <v>53.35</v>
      </c>
      <c r="I5415" s="5">
        <v>266.75</v>
      </c>
      <c r="J5415" s="5">
        <f t="shared" si="84"/>
        <v>30</v>
      </c>
    </row>
    <row r="5416" spans="1:10" x14ac:dyDescent="0.35">
      <c r="A5416" s="2" t="s">
        <v>16</v>
      </c>
      <c r="B5416" s="2" t="s">
        <v>9</v>
      </c>
      <c r="C5416" s="2" t="s">
        <v>10</v>
      </c>
      <c r="D5416" s="2" t="s">
        <v>206</v>
      </c>
      <c r="E5416" s="3">
        <v>42727</v>
      </c>
      <c r="F5416" s="2" t="s">
        <v>15</v>
      </c>
      <c r="G5416" s="5">
        <v>1</v>
      </c>
      <c r="H5416" s="5">
        <v>17.829999999999998</v>
      </c>
      <c r="I5416" s="5">
        <v>17.829999999999998</v>
      </c>
      <c r="J5416" s="5">
        <f t="shared" si="84"/>
        <v>3.5</v>
      </c>
    </row>
    <row r="5417" spans="1:10" x14ac:dyDescent="0.35">
      <c r="A5417" s="2" t="s">
        <v>2</v>
      </c>
      <c r="B5417" s="2" t="s">
        <v>551</v>
      </c>
      <c r="C5417" s="2" t="s">
        <v>3</v>
      </c>
      <c r="D5417" s="2" t="s">
        <v>496</v>
      </c>
      <c r="E5417" s="3">
        <v>42727</v>
      </c>
      <c r="F5417" s="2" t="s">
        <v>15</v>
      </c>
      <c r="G5417" s="5">
        <v>4</v>
      </c>
      <c r="H5417" s="5">
        <v>17.829999999999998</v>
      </c>
      <c r="I5417" s="5">
        <v>71.319999999999993</v>
      </c>
      <c r="J5417" s="5">
        <f t="shared" si="84"/>
        <v>14</v>
      </c>
    </row>
    <row r="5418" spans="1:10" x14ac:dyDescent="0.35">
      <c r="A5418" s="2" t="s">
        <v>2</v>
      </c>
      <c r="B5418" s="2" t="s">
        <v>550</v>
      </c>
      <c r="C5418" s="2" t="s">
        <v>3</v>
      </c>
      <c r="D5418" s="2" t="s">
        <v>281</v>
      </c>
      <c r="E5418" s="3">
        <v>42727</v>
      </c>
      <c r="F5418" s="2" t="s">
        <v>5</v>
      </c>
      <c r="G5418" s="5">
        <v>1</v>
      </c>
      <c r="H5418" s="5">
        <v>12.42</v>
      </c>
      <c r="I5418" s="5">
        <v>12.42</v>
      </c>
      <c r="J5418" s="5">
        <f t="shared" si="84"/>
        <v>2</v>
      </c>
    </row>
    <row r="5419" spans="1:10" x14ac:dyDescent="0.35">
      <c r="A5419" s="2" t="s">
        <v>2</v>
      </c>
      <c r="B5419" s="2" t="s">
        <v>550</v>
      </c>
      <c r="C5419" s="2" t="s">
        <v>3</v>
      </c>
      <c r="D5419" s="2" t="s">
        <v>370</v>
      </c>
      <c r="E5419" s="3">
        <v>42727</v>
      </c>
      <c r="F5419" s="2" t="s">
        <v>18</v>
      </c>
      <c r="G5419" s="5">
        <v>10</v>
      </c>
      <c r="H5419" s="5">
        <v>53.35</v>
      </c>
      <c r="I5419" s="5">
        <v>533.5</v>
      </c>
      <c r="J5419" s="5">
        <f t="shared" si="84"/>
        <v>60</v>
      </c>
    </row>
    <row r="5420" spans="1:10" x14ac:dyDescent="0.35">
      <c r="A5420" s="2" t="s">
        <v>21</v>
      </c>
      <c r="B5420" s="2" t="s">
        <v>550</v>
      </c>
      <c r="C5420" s="2" t="s">
        <v>3</v>
      </c>
      <c r="D5420" s="2" t="s">
        <v>146</v>
      </c>
      <c r="E5420" s="3">
        <v>42727</v>
      </c>
      <c r="F5420" s="2" t="s">
        <v>5</v>
      </c>
      <c r="G5420" s="5">
        <v>9</v>
      </c>
      <c r="H5420" s="5">
        <v>12.42</v>
      </c>
      <c r="I5420" s="5">
        <v>111.78</v>
      </c>
      <c r="J5420" s="5">
        <f t="shared" si="84"/>
        <v>18</v>
      </c>
    </row>
    <row r="5421" spans="1:10" x14ac:dyDescent="0.35">
      <c r="A5421" s="2" t="s">
        <v>8</v>
      </c>
      <c r="B5421" s="2" t="s">
        <v>9</v>
      </c>
      <c r="C5421" s="2" t="s">
        <v>10</v>
      </c>
      <c r="D5421" s="2" t="s">
        <v>391</v>
      </c>
      <c r="E5421" s="3">
        <v>42727</v>
      </c>
      <c r="F5421" s="2" t="s">
        <v>5</v>
      </c>
      <c r="G5421" s="5">
        <v>1</v>
      </c>
      <c r="H5421" s="5">
        <v>12.42</v>
      </c>
      <c r="I5421" s="5">
        <v>12.42</v>
      </c>
      <c r="J5421" s="5">
        <f t="shared" si="84"/>
        <v>2</v>
      </c>
    </row>
    <row r="5422" spans="1:10" x14ac:dyDescent="0.35">
      <c r="A5422" s="2" t="s">
        <v>2</v>
      </c>
      <c r="B5422" s="2" t="s">
        <v>550</v>
      </c>
      <c r="C5422" s="2" t="s">
        <v>3</v>
      </c>
      <c r="D5422" s="2" t="s">
        <v>504</v>
      </c>
      <c r="E5422" s="3">
        <v>42727</v>
      </c>
      <c r="F5422" s="2" t="s">
        <v>18</v>
      </c>
      <c r="G5422" s="5">
        <v>9</v>
      </c>
      <c r="H5422" s="5">
        <v>53.35</v>
      </c>
      <c r="I5422" s="5">
        <v>480.15000000000003</v>
      </c>
      <c r="J5422" s="5">
        <f t="shared" si="84"/>
        <v>54</v>
      </c>
    </row>
    <row r="5423" spans="1:10" x14ac:dyDescent="0.35">
      <c r="A5423" s="2" t="s">
        <v>2</v>
      </c>
      <c r="B5423" s="2" t="s">
        <v>550</v>
      </c>
      <c r="C5423" s="2" t="s">
        <v>3</v>
      </c>
      <c r="D5423" s="2" t="s">
        <v>507</v>
      </c>
      <c r="E5423" s="3">
        <v>42727</v>
      </c>
      <c r="F5423" s="2" t="s">
        <v>15</v>
      </c>
      <c r="G5423" s="5">
        <v>10</v>
      </c>
      <c r="H5423" s="5">
        <v>17.829999999999998</v>
      </c>
      <c r="I5423" s="5">
        <v>178.29999999999998</v>
      </c>
      <c r="J5423" s="5">
        <f t="shared" si="84"/>
        <v>35</v>
      </c>
    </row>
    <row r="5424" spans="1:10" x14ac:dyDescent="0.35">
      <c r="A5424" s="2" t="s">
        <v>2</v>
      </c>
      <c r="B5424" s="2" t="s">
        <v>550</v>
      </c>
      <c r="C5424" s="2" t="s">
        <v>3</v>
      </c>
      <c r="D5424" s="2" t="s">
        <v>349</v>
      </c>
      <c r="E5424" s="3">
        <v>42727</v>
      </c>
      <c r="F5424" s="2" t="s">
        <v>18</v>
      </c>
      <c r="G5424" s="5">
        <v>3</v>
      </c>
      <c r="H5424" s="5">
        <v>53.35</v>
      </c>
      <c r="I5424" s="5">
        <v>160.05000000000001</v>
      </c>
      <c r="J5424" s="5">
        <f t="shared" si="84"/>
        <v>18</v>
      </c>
    </row>
    <row r="5425" spans="1:10" x14ac:dyDescent="0.35">
      <c r="A5425" s="2" t="s">
        <v>2</v>
      </c>
      <c r="B5425" s="2" t="s">
        <v>551</v>
      </c>
      <c r="C5425" s="2" t="s">
        <v>3</v>
      </c>
      <c r="D5425" s="2" t="s">
        <v>527</v>
      </c>
      <c r="E5425" s="3">
        <v>42727</v>
      </c>
      <c r="F5425" s="2" t="s">
        <v>15</v>
      </c>
      <c r="G5425" s="5">
        <v>9</v>
      </c>
      <c r="H5425" s="5">
        <v>17.829999999999998</v>
      </c>
      <c r="I5425" s="5">
        <v>160.46999999999997</v>
      </c>
      <c r="J5425" s="5">
        <f t="shared" si="84"/>
        <v>31.5</v>
      </c>
    </row>
    <row r="5426" spans="1:10" x14ac:dyDescent="0.35">
      <c r="A5426" s="2" t="s">
        <v>16</v>
      </c>
      <c r="B5426" s="2" t="s">
        <v>25</v>
      </c>
      <c r="C5426" s="2" t="s">
        <v>10</v>
      </c>
      <c r="D5426" s="2" t="s">
        <v>99</v>
      </c>
      <c r="E5426" s="3">
        <v>42727</v>
      </c>
      <c r="F5426" s="2" t="s">
        <v>12</v>
      </c>
      <c r="G5426" s="5">
        <v>3</v>
      </c>
      <c r="H5426" s="5">
        <v>16.32</v>
      </c>
      <c r="I5426" s="5">
        <v>48.96</v>
      </c>
      <c r="J5426" s="5">
        <f t="shared" si="84"/>
        <v>9</v>
      </c>
    </row>
    <row r="5427" spans="1:10" x14ac:dyDescent="0.35">
      <c r="A5427" s="2" t="s">
        <v>16</v>
      </c>
      <c r="B5427" s="2" t="s">
        <v>9</v>
      </c>
      <c r="C5427" s="2" t="s">
        <v>10</v>
      </c>
      <c r="D5427" s="2" t="s">
        <v>316</v>
      </c>
      <c r="E5427" s="3">
        <v>42727</v>
      </c>
      <c r="F5427" s="2" t="s">
        <v>5</v>
      </c>
      <c r="G5427" s="5">
        <v>7</v>
      </c>
      <c r="H5427" s="5">
        <v>12.42</v>
      </c>
      <c r="I5427" s="5">
        <v>86.94</v>
      </c>
      <c r="J5427" s="5">
        <f t="shared" si="84"/>
        <v>14</v>
      </c>
    </row>
    <row r="5428" spans="1:10" x14ac:dyDescent="0.35">
      <c r="A5428" s="2" t="s">
        <v>2</v>
      </c>
      <c r="B5428" s="2" t="s">
        <v>551</v>
      </c>
      <c r="C5428" s="2" t="s">
        <v>3</v>
      </c>
      <c r="D5428" s="2" t="s">
        <v>81</v>
      </c>
      <c r="E5428" s="3">
        <v>42727</v>
      </c>
      <c r="F5428" s="2" t="s">
        <v>15</v>
      </c>
      <c r="G5428" s="5">
        <v>1</v>
      </c>
      <c r="H5428" s="5">
        <v>17.829999999999998</v>
      </c>
      <c r="I5428" s="5">
        <v>17.829999999999998</v>
      </c>
      <c r="J5428" s="5">
        <f t="shared" si="84"/>
        <v>3.5</v>
      </c>
    </row>
    <row r="5429" spans="1:10" x14ac:dyDescent="0.35">
      <c r="A5429" s="2" t="s">
        <v>8</v>
      </c>
      <c r="B5429" s="2" t="s">
        <v>43</v>
      </c>
      <c r="C5429" s="2" t="s">
        <v>10</v>
      </c>
      <c r="D5429" s="2" t="s">
        <v>292</v>
      </c>
      <c r="E5429" s="3">
        <v>42727</v>
      </c>
      <c r="F5429" s="2" t="s">
        <v>12</v>
      </c>
      <c r="G5429" s="5">
        <v>4</v>
      </c>
      <c r="H5429" s="5">
        <v>16.32</v>
      </c>
      <c r="I5429" s="5">
        <v>65.28</v>
      </c>
      <c r="J5429" s="5">
        <f t="shared" si="84"/>
        <v>12</v>
      </c>
    </row>
    <row r="5430" spans="1:10" x14ac:dyDescent="0.35">
      <c r="A5430" s="2" t="s">
        <v>2</v>
      </c>
      <c r="B5430" s="2" t="s">
        <v>551</v>
      </c>
      <c r="C5430" s="2" t="s">
        <v>3</v>
      </c>
      <c r="D5430" s="2" t="s">
        <v>160</v>
      </c>
      <c r="E5430" s="3">
        <v>42727</v>
      </c>
      <c r="F5430" s="2" t="s">
        <v>5</v>
      </c>
      <c r="G5430" s="5">
        <v>4</v>
      </c>
      <c r="H5430" s="5">
        <v>12.42</v>
      </c>
      <c r="I5430" s="5">
        <v>49.68</v>
      </c>
      <c r="J5430" s="5">
        <f t="shared" si="84"/>
        <v>8</v>
      </c>
    </row>
    <row r="5431" spans="1:10" x14ac:dyDescent="0.35">
      <c r="A5431" s="2" t="s">
        <v>21</v>
      </c>
      <c r="B5431" s="2" t="s">
        <v>551</v>
      </c>
      <c r="C5431" s="2" t="s">
        <v>3</v>
      </c>
      <c r="D5431" s="2" t="s">
        <v>139</v>
      </c>
      <c r="E5431" s="3">
        <v>42727</v>
      </c>
      <c r="F5431" s="2" t="s">
        <v>5</v>
      </c>
      <c r="G5431" s="5">
        <v>3</v>
      </c>
      <c r="H5431" s="5">
        <v>12.42</v>
      </c>
      <c r="I5431" s="5">
        <v>37.26</v>
      </c>
      <c r="J5431" s="5">
        <f t="shared" si="84"/>
        <v>6</v>
      </c>
    </row>
    <row r="5432" spans="1:10" x14ac:dyDescent="0.35">
      <c r="A5432" s="2" t="s">
        <v>2</v>
      </c>
      <c r="B5432" s="2" t="s">
        <v>551</v>
      </c>
      <c r="C5432" s="2" t="s">
        <v>3</v>
      </c>
      <c r="D5432" s="2" t="s">
        <v>430</v>
      </c>
      <c r="E5432" s="3">
        <v>42727</v>
      </c>
      <c r="F5432" s="2" t="s">
        <v>15</v>
      </c>
      <c r="G5432" s="5">
        <v>9</v>
      </c>
      <c r="H5432" s="5">
        <v>17.829999999999998</v>
      </c>
      <c r="I5432" s="5">
        <v>160.46999999999997</v>
      </c>
      <c r="J5432" s="5">
        <f t="shared" si="84"/>
        <v>31.5</v>
      </c>
    </row>
    <row r="5433" spans="1:10" x14ac:dyDescent="0.35">
      <c r="A5433" s="2" t="s">
        <v>37</v>
      </c>
      <c r="B5433" s="2" t="s">
        <v>6</v>
      </c>
      <c r="C5433" s="2" t="s">
        <v>3</v>
      </c>
      <c r="D5433" s="2" t="s">
        <v>167</v>
      </c>
      <c r="E5433" s="3">
        <v>42727</v>
      </c>
      <c r="F5433" s="2" t="s">
        <v>15</v>
      </c>
      <c r="G5433" s="5">
        <v>7</v>
      </c>
      <c r="H5433" s="5">
        <v>17.829999999999998</v>
      </c>
      <c r="I5433" s="5">
        <v>124.80999999999999</v>
      </c>
      <c r="J5433" s="5">
        <f t="shared" si="84"/>
        <v>24.5</v>
      </c>
    </row>
    <row r="5434" spans="1:10" x14ac:dyDescent="0.35">
      <c r="A5434" s="2" t="s">
        <v>2</v>
      </c>
      <c r="B5434" s="2" t="s">
        <v>550</v>
      </c>
      <c r="C5434" s="2" t="s">
        <v>3</v>
      </c>
      <c r="D5434" s="2" t="s">
        <v>348</v>
      </c>
      <c r="E5434" s="3">
        <v>42727</v>
      </c>
      <c r="F5434" s="2" t="s">
        <v>5</v>
      </c>
      <c r="G5434" s="5">
        <v>9</v>
      </c>
      <c r="H5434" s="5">
        <v>12.42</v>
      </c>
      <c r="I5434" s="5">
        <v>111.78</v>
      </c>
      <c r="J5434" s="5">
        <f t="shared" si="84"/>
        <v>18</v>
      </c>
    </row>
    <row r="5435" spans="1:10" x14ac:dyDescent="0.35">
      <c r="A5435" s="2" t="s">
        <v>2</v>
      </c>
      <c r="B5435" s="2" t="s">
        <v>551</v>
      </c>
      <c r="C5435" s="2" t="s">
        <v>3</v>
      </c>
      <c r="D5435" s="2" t="s">
        <v>248</v>
      </c>
      <c r="E5435" s="3">
        <v>42727</v>
      </c>
      <c r="F5435" s="2" t="s">
        <v>5</v>
      </c>
      <c r="G5435" s="5">
        <v>2</v>
      </c>
      <c r="H5435" s="5">
        <v>12.42</v>
      </c>
      <c r="I5435" s="5">
        <v>24.84</v>
      </c>
      <c r="J5435" s="5">
        <f t="shared" si="84"/>
        <v>4</v>
      </c>
    </row>
    <row r="5436" spans="1:10" x14ac:dyDescent="0.35">
      <c r="A5436" s="2" t="s">
        <v>8</v>
      </c>
      <c r="B5436" s="2" t="s">
        <v>43</v>
      </c>
      <c r="C5436" s="2" t="s">
        <v>10</v>
      </c>
      <c r="D5436" s="2" t="s">
        <v>47</v>
      </c>
      <c r="E5436" s="3">
        <v>42727</v>
      </c>
      <c r="F5436" s="2" t="s">
        <v>18</v>
      </c>
      <c r="G5436" s="5">
        <v>5</v>
      </c>
      <c r="H5436" s="5">
        <v>53.35</v>
      </c>
      <c r="I5436" s="5">
        <v>266.75</v>
      </c>
      <c r="J5436" s="5">
        <f t="shared" si="84"/>
        <v>30</v>
      </c>
    </row>
    <row r="5437" spans="1:10" x14ac:dyDescent="0.35">
      <c r="A5437" s="2" t="s">
        <v>8</v>
      </c>
      <c r="B5437" s="2" t="s">
        <v>9</v>
      </c>
      <c r="C5437" s="2" t="s">
        <v>10</v>
      </c>
      <c r="D5437" s="2" t="s">
        <v>115</v>
      </c>
      <c r="E5437" s="3">
        <v>42727</v>
      </c>
      <c r="F5437" s="2" t="s">
        <v>18</v>
      </c>
      <c r="G5437" s="5">
        <v>2</v>
      </c>
      <c r="H5437" s="5">
        <v>53.35</v>
      </c>
      <c r="I5437" s="5">
        <v>106.7</v>
      </c>
      <c r="J5437" s="5">
        <f t="shared" si="84"/>
        <v>12</v>
      </c>
    </row>
    <row r="5438" spans="1:10" x14ac:dyDescent="0.35">
      <c r="A5438" s="2" t="s">
        <v>16</v>
      </c>
      <c r="B5438" s="2" t="s">
        <v>43</v>
      </c>
      <c r="C5438" s="2" t="s">
        <v>10</v>
      </c>
      <c r="D5438" s="2" t="s">
        <v>128</v>
      </c>
      <c r="E5438" s="3">
        <v>42727</v>
      </c>
      <c r="F5438" s="2" t="s">
        <v>15</v>
      </c>
      <c r="G5438" s="5">
        <v>1</v>
      </c>
      <c r="H5438" s="5">
        <v>17.829999999999998</v>
      </c>
      <c r="I5438" s="5">
        <v>17.829999999999998</v>
      </c>
      <c r="J5438" s="5">
        <f t="shared" si="84"/>
        <v>3.5</v>
      </c>
    </row>
    <row r="5439" spans="1:10" x14ac:dyDescent="0.35">
      <c r="A5439" s="2" t="s">
        <v>2</v>
      </c>
      <c r="B5439" s="2" t="s">
        <v>6</v>
      </c>
      <c r="C5439" s="2" t="s">
        <v>3</v>
      </c>
      <c r="D5439" s="2" t="s">
        <v>439</v>
      </c>
      <c r="E5439" s="3">
        <v>42727</v>
      </c>
      <c r="F5439" s="2" t="s">
        <v>5</v>
      </c>
      <c r="G5439" s="5">
        <v>5</v>
      </c>
      <c r="H5439" s="5">
        <v>12.42</v>
      </c>
      <c r="I5439" s="5">
        <v>62.1</v>
      </c>
      <c r="J5439" s="5">
        <f t="shared" si="84"/>
        <v>10</v>
      </c>
    </row>
    <row r="5440" spans="1:10" x14ac:dyDescent="0.35">
      <c r="A5440" s="2" t="s">
        <v>37</v>
      </c>
      <c r="B5440" s="2" t="s">
        <v>551</v>
      </c>
      <c r="C5440" s="2" t="s">
        <v>3</v>
      </c>
      <c r="D5440" s="2" t="s">
        <v>63</v>
      </c>
      <c r="E5440" s="3">
        <v>42727</v>
      </c>
      <c r="F5440" s="2" t="s">
        <v>5</v>
      </c>
      <c r="G5440" s="5">
        <v>3</v>
      </c>
      <c r="H5440" s="5">
        <v>12.42</v>
      </c>
      <c r="I5440" s="5">
        <v>37.26</v>
      </c>
      <c r="J5440" s="5">
        <f t="shared" si="84"/>
        <v>6</v>
      </c>
    </row>
    <row r="5441" spans="1:10" x14ac:dyDescent="0.35">
      <c r="A5441" s="2" t="s">
        <v>21</v>
      </c>
      <c r="B5441" s="2" t="s">
        <v>550</v>
      </c>
      <c r="C5441" s="2" t="s">
        <v>3</v>
      </c>
      <c r="D5441" s="2" t="s">
        <v>254</v>
      </c>
      <c r="E5441" s="3">
        <v>42727</v>
      </c>
      <c r="F5441" s="2" t="s">
        <v>5</v>
      </c>
      <c r="G5441" s="5">
        <v>5</v>
      </c>
      <c r="H5441" s="5">
        <v>12.42</v>
      </c>
      <c r="I5441" s="5">
        <v>62.1</v>
      </c>
      <c r="J5441" s="5">
        <f t="shared" si="84"/>
        <v>10</v>
      </c>
    </row>
    <row r="5442" spans="1:10" x14ac:dyDescent="0.35">
      <c r="A5442" s="2" t="s">
        <v>2</v>
      </c>
      <c r="B5442" s="2" t="s">
        <v>6</v>
      </c>
      <c r="C5442" s="2" t="s">
        <v>3</v>
      </c>
      <c r="D5442" s="2" t="s">
        <v>205</v>
      </c>
      <c r="E5442" s="3">
        <v>42727</v>
      </c>
      <c r="F5442" s="2" t="s">
        <v>5</v>
      </c>
      <c r="G5442" s="5">
        <v>2</v>
      </c>
      <c r="H5442" s="5">
        <v>12.42</v>
      </c>
      <c r="I5442" s="5">
        <v>24.84</v>
      </c>
      <c r="J5442" s="5">
        <f t="shared" si="84"/>
        <v>4</v>
      </c>
    </row>
    <row r="5443" spans="1:10" x14ac:dyDescent="0.35">
      <c r="A5443" s="2" t="s">
        <v>21</v>
      </c>
      <c r="B5443" s="2" t="s">
        <v>6</v>
      </c>
      <c r="C5443" s="2" t="s">
        <v>3</v>
      </c>
      <c r="D5443" s="2" t="s">
        <v>297</v>
      </c>
      <c r="E5443" s="3">
        <v>42728</v>
      </c>
      <c r="F5443" s="2" t="s">
        <v>12</v>
      </c>
      <c r="G5443" s="5">
        <v>5</v>
      </c>
      <c r="H5443" s="5">
        <v>16.32</v>
      </c>
      <c r="I5443" s="5">
        <v>81.599999999999994</v>
      </c>
      <c r="J5443" s="5">
        <f t="shared" ref="J5443:J5506" si="85">IF(F5443="Junk",G5443*2,IF(F5443="Stuff",G5443*3,IF(F5443="Things",G5443*3.5,G5443*6)))</f>
        <v>15</v>
      </c>
    </row>
    <row r="5444" spans="1:10" x14ac:dyDescent="0.35">
      <c r="A5444" s="2" t="s">
        <v>8</v>
      </c>
      <c r="B5444" s="2" t="s">
        <v>9</v>
      </c>
      <c r="C5444" s="2" t="s">
        <v>10</v>
      </c>
      <c r="D5444" s="2" t="s">
        <v>415</v>
      </c>
      <c r="E5444" s="3">
        <v>42728</v>
      </c>
      <c r="F5444" s="2" t="s">
        <v>12</v>
      </c>
      <c r="G5444" s="5">
        <v>4</v>
      </c>
      <c r="H5444" s="5">
        <v>16.32</v>
      </c>
      <c r="I5444" s="5">
        <v>65.28</v>
      </c>
      <c r="J5444" s="5">
        <f t="shared" si="85"/>
        <v>12</v>
      </c>
    </row>
    <row r="5445" spans="1:10" x14ac:dyDescent="0.35">
      <c r="A5445" s="2" t="s">
        <v>16</v>
      </c>
      <c r="B5445" s="2" t="s">
        <v>25</v>
      </c>
      <c r="C5445" s="2" t="s">
        <v>10</v>
      </c>
      <c r="D5445" s="2" t="s">
        <v>120</v>
      </c>
      <c r="E5445" s="3">
        <v>42728</v>
      </c>
      <c r="F5445" s="2" t="s">
        <v>15</v>
      </c>
      <c r="G5445" s="5">
        <v>9</v>
      </c>
      <c r="H5445" s="5">
        <v>17.829999999999998</v>
      </c>
      <c r="I5445" s="5">
        <v>160.46999999999997</v>
      </c>
      <c r="J5445" s="5">
        <f t="shared" si="85"/>
        <v>31.5</v>
      </c>
    </row>
    <row r="5446" spans="1:10" x14ac:dyDescent="0.35">
      <c r="A5446" s="2" t="s">
        <v>16</v>
      </c>
      <c r="B5446" s="2" t="s">
        <v>25</v>
      </c>
      <c r="C5446" s="2" t="s">
        <v>10</v>
      </c>
      <c r="D5446" s="2" t="s">
        <v>134</v>
      </c>
      <c r="E5446" s="3">
        <v>42728</v>
      </c>
      <c r="F5446" s="2" t="s">
        <v>5</v>
      </c>
      <c r="G5446" s="5">
        <v>7</v>
      </c>
      <c r="H5446" s="5">
        <v>12.42</v>
      </c>
      <c r="I5446" s="5">
        <v>86.94</v>
      </c>
      <c r="J5446" s="5">
        <f t="shared" si="85"/>
        <v>14</v>
      </c>
    </row>
    <row r="5447" spans="1:10" x14ac:dyDescent="0.35">
      <c r="A5447" s="2" t="s">
        <v>8</v>
      </c>
      <c r="B5447" s="2" t="s">
        <v>9</v>
      </c>
      <c r="C5447" s="2" t="s">
        <v>10</v>
      </c>
      <c r="D5447" s="2" t="s">
        <v>391</v>
      </c>
      <c r="E5447" s="3">
        <v>42728</v>
      </c>
      <c r="F5447" s="2" t="s">
        <v>5</v>
      </c>
      <c r="G5447" s="5">
        <v>5</v>
      </c>
      <c r="H5447" s="5">
        <v>12.42</v>
      </c>
      <c r="I5447" s="5">
        <v>62.1</v>
      </c>
      <c r="J5447" s="5">
        <f t="shared" si="85"/>
        <v>10</v>
      </c>
    </row>
    <row r="5448" spans="1:10" x14ac:dyDescent="0.35">
      <c r="A5448" s="2" t="s">
        <v>2</v>
      </c>
      <c r="B5448" s="2" t="s">
        <v>550</v>
      </c>
      <c r="C5448" s="2" t="s">
        <v>3</v>
      </c>
      <c r="D5448" s="2" t="s">
        <v>259</v>
      </c>
      <c r="E5448" s="3">
        <v>42728</v>
      </c>
      <c r="F5448" s="2" t="s">
        <v>15</v>
      </c>
      <c r="G5448" s="5">
        <v>2</v>
      </c>
      <c r="H5448" s="5">
        <v>17.829999999999998</v>
      </c>
      <c r="I5448" s="5">
        <v>35.659999999999997</v>
      </c>
      <c r="J5448" s="5">
        <f t="shared" si="85"/>
        <v>7</v>
      </c>
    </row>
    <row r="5449" spans="1:10" x14ac:dyDescent="0.35">
      <c r="A5449" s="2" t="s">
        <v>2</v>
      </c>
      <c r="B5449" s="2" t="s">
        <v>549</v>
      </c>
      <c r="C5449" s="2" t="s">
        <v>3</v>
      </c>
      <c r="D5449" s="2" t="s">
        <v>403</v>
      </c>
      <c r="E5449" s="3">
        <v>42728</v>
      </c>
      <c r="F5449" s="2" t="s">
        <v>15</v>
      </c>
      <c r="G5449" s="5">
        <v>9</v>
      </c>
      <c r="H5449" s="5">
        <v>17.829999999999998</v>
      </c>
      <c r="I5449" s="5">
        <v>160.46999999999997</v>
      </c>
      <c r="J5449" s="5">
        <f t="shared" si="85"/>
        <v>31.5</v>
      </c>
    </row>
    <row r="5450" spans="1:10" x14ac:dyDescent="0.35">
      <c r="A5450" s="2" t="s">
        <v>8</v>
      </c>
      <c r="B5450" s="2" t="s">
        <v>9</v>
      </c>
      <c r="C5450" s="2" t="s">
        <v>10</v>
      </c>
      <c r="D5450" s="2" t="s">
        <v>201</v>
      </c>
      <c r="E5450" s="3">
        <v>42728</v>
      </c>
      <c r="F5450" s="2" t="s">
        <v>5</v>
      </c>
      <c r="G5450" s="5">
        <v>9</v>
      </c>
      <c r="H5450" s="5">
        <v>12.42</v>
      </c>
      <c r="I5450" s="5">
        <v>111.78</v>
      </c>
      <c r="J5450" s="5">
        <f t="shared" si="85"/>
        <v>18</v>
      </c>
    </row>
    <row r="5451" spans="1:10" x14ac:dyDescent="0.35">
      <c r="A5451" s="2" t="s">
        <v>8</v>
      </c>
      <c r="B5451" s="2" t="s">
        <v>9</v>
      </c>
      <c r="C5451" s="2" t="s">
        <v>10</v>
      </c>
      <c r="D5451" s="2" t="s">
        <v>28</v>
      </c>
      <c r="E5451" s="3">
        <v>42728</v>
      </c>
      <c r="F5451" s="2" t="s">
        <v>15</v>
      </c>
      <c r="G5451" s="5">
        <v>2</v>
      </c>
      <c r="H5451" s="5">
        <v>17.829999999999998</v>
      </c>
      <c r="I5451" s="5">
        <v>35.659999999999997</v>
      </c>
      <c r="J5451" s="5">
        <f t="shared" si="85"/>
        <v>7</v>
      </c>
    </row>
    <row r="5452" spans="1:10" x14ac:dyDescent="0.35">
      <c r="A5452" s="2" t="s">
        <v>16</v>
      </c>
      <c r="B5452" s="2" t="s">
        <v>25</v>
      </c>
      <c r="C5452" s="2" t="s">
        <v>10</v>
      </c>
      <c r="D5452" s="2" t="s">
        <v>72</v>
      </c>
      <c r="E5452" s="3">
        <v>42728</v>
      </c>
      <c r="F5452" s="2" t="s">
        <v>12</v>
      </c>
      <c r="G5452" s="5">
        <v>1</v>
      </c>
      <c r="H5452" s="5">
        <v>16.32</v>
      </c>
      <c r="I5452" s="5">
        <v>16.32</v>
      </c>
      <c r="J5452" s="5">
        <f t="shared" si="85"/>
        <v>3</v>
      </c>
    </row>
    <row r="5453" spans="1:10" x14ac:dyDescent="0.35">
      <c r="A5453" s="2" t="s">
        <v>2</v>
      </c>
      <c r="B5453" s="2" t="s">
        <v>6</v>
      </c>
      <c r="C5453" s="2" t="s">
        <v>3</v>
      </c>
      <c r="D5453" s="2" t="s">
        <v>469</v>
      </c>
      <c r="E5453" s="3">
        <v>42728</v>
      </c>
      <c r="F5453" s="2" t="s">
        <v>18</v>
      </c>
      <c r="G5453" s="5">
        <v>5</v>
      </c>
      <c r="H5453" s="5">
        <v>53.35</v>
      </c>
      <c r="I5453" s="5">
        <v>266.75</v>
      </c>
      <c r="J5453" s="5">
        <f t="shared" si="85"/>
        <v>30</v>
      </c>
    </row>
    <row r="5454" spans="1:10" x14ac:dyDescent="0.35">
      <c r="A5454" s="2" t="s">
        <v>2</v>
      </c>
      <c r="B5454" s="2" t="s">
        <v>551</v>
      </c>
      <c r="C5454" s="2" t="s">
        <v>3</v>
      </c>
      <c r="D5454" s="2" t="s">
        <v>183</v>
      </c>
      <c r="E5454" s="3">
        <v>42728</v>
      </c>
      <c r="F5454" s="2" t="s">
        <v>5</v>
      </c>
      <c r="G5454" s="5">
        <v>7</v>
      </c>
      <c r="H5454" s="5">
        <v>12.42</v>
      </c>
      <c r="I5454" s="5">
        <v>86.94</v>
      </c>
      <c r="J5454" s="5">
        <f t="shared" si="85"/>
        <v>14</v>
      </c>
    </row>
    <row r="5455" spans="1:10" x14ac:dyDescent="0.35">
      <c r="A5455" s="2" t="s">
        <v>8</v>
      </c>
      <c r="B5455" s="2" t="s">
        <v>9</v>
      </c>
      <c r="C5455" s="2" t="s">
        <v>10</v>
      </c>
      <c r="D5455" s="2" t="s">
        <v>228</v>
      </c>
      <c r="E5455" s="3">
        <v>42728</v>
      </c>
      <c r="F5455" s="2" t="s">
        <v>5</v>
      </c>
      <c r="G5455" s="5">
        <v>8</v>
      </c>
      <c r="H5455" s="5">
        <v>12.42</v>
      </c>
      <c r="I5455" s="5">
        <v>99.36</v>
      </c>
      <c r="J5455" s="5">
        <f t="shared" si="85"/>
        <v>16</v>
      </c>
    </row>
    <row r="5456" spans="1:10" x14ac:dyDescent="0.35">
      <c r="A5456" s="2" t="s">
        <v>2</v>
      </c>
      <c r="B5456" s="2" t="s">
        <v>551</v>
      </c>
      <c r="C5456" s="2" t="s">
        <v>3</v>
      </c>
      <c r="D5456" s="2" t="s">
        <v>139</v>
      </c>
      <c r="E5456" s="3">
        <v>42728</v>
      </c>
      <c r="F5456" s="2" t="s">
        <v>5</v>
      </c>
      <c r="G5456" s="5">
        <v>10</v>
      </c>
      <c r="H5456" s="5">
        <v>12.42</v>
      </c>
      <c r="I5456" s="5">
        <v>124.2</v>
      </c>
      <c r="J5456" s="5">
        <f t="shared" si="85"/>
        <v>20</v>
      </c>
    </row>
    <row r="5457" spans="1:10" x14ac:dyDescent="0.35">
      <c r="A5457" s="2" t="s">
        <v>37</v>
      </c>
      <c r="B5457" s="2" t="s">
        <v>6</v>
      </c>
      <c r="C5457" s="2" t="s">
        <v>3</v>
      </c>
      <c r="D5457" s="2" t="s">
        <v>175</v>
      </c>
      <c r="E5457" s="3">
        <v>42728</v>
      </c>
      <c r="F5457" s="2" t="s">
        <v>18</v>
      </c>
      <c r="G5457" s="5">
        <v>3</v>
      </c>
      <c r="H5457" s="5">
        <v>53.35</v>
      </c>
      <c r="I5457" s="5">
        <v>160.05000000000001</v>
      </c>
      <c r="J5457" s="5">
        <f t="shared" si="85"/>
        <v>18</v>
      </c>
    </row>
    <row r="5458" spans="1:10" x14ac:dyDescent="0.35">
      <c r="A5458" s="2" t="s">
        <v>16</v>
      </c>
      <c r="B5458" s="2" t="s">
        <v>9</v>
      </c>
      <c r="C5458" s="2" t="s">
        <v>10</v>
      </c>
      <c r="D5458" s="2" t="s">
        <v>148</v>
      </c>
      <c r="E5458" s="3">
        <v>42728</v>
      </c>
      <c r="F5458" s="2" t="s">
        <v>5</v>
      </c>
      <c r="G5458" s="5">
        <v>8</v>
      </c>
      <c r="H5458" s="5">
        <v>12.42</v>
      </c>
      <c r="I5458" s="5">
        <v>99.36</v>
      </c>
      <c r="J5458" s="5">
        <f t="shared" si="85"/>
        <v>16</v>
      </c>
    </row>
    <row r="5459" spans="1:10" x14ac:dyDescent="0.35">
      <c r="A5459" s="2" t="s">
        <v>2</v>
      </c>
      <c r="B5459" s="2" t="s">
        <v>6</v>
      </c>
      <c r="C5459" s="2" t="s">
        <v>3</v>
      </c>
      <c r="D5459" s="2" t="s">
        <v>19</v>
      </c>
      <c r="E5459" s="3">
        <v>42728</v>
      </c>
      <c r="F5459" s="2" t="s">
        <v>5</v>
      </c>
      <c r="G5459" s="5">
        <v>10</v>
      </c>
      <c r="H5459" s="5">
        <v>12.42</v>
      </c>
      <c r="I5459" s="5">
        <v>124.2</v>
      </c>
      <c r="J5459" s="5">
        <f t="shared" si="85"/>
        <v>20</v>
      </c>
    </row>
    <row r="5460" spans="1:10" x14ac:dyDescent="0.35">
      <c r="A5460" s="2" t="s">
        <v>8</v>
      </c>
      <c r="B5460" s="2" t="s">
        <v>25</v>
      </c>
      <c r="C5460" s="2" t="s">
        <v>10</v>
      </c>
      <c r="D5460" s="2" t="s">
        <v>257</v>
      </c>
      <c r="E5460" s="3">
        <v>42728</v>
      </c>
      <c r="F5460" s="2" t="s">
        <v>18</v>
      </c>
      <c r="G5460" s="5">
        <v>1</v>
      </c>
      <c r="H5460" s="5">
        <v>53.35</v>
      </c>
      <c r="I5460" s="5">
        <v>53.35</v>
      </c>
      <c r="J5460" s="5">
        <f t="shared" si="85"/>
        <v>6</v>
      </c>
    </row>
    <row r="5461" spans="1:10" x14ac:dyDescent="0.35">
      <c r="A5461" s="2" t="s">
        <v>16</v>
      </c>
      <c r="B5461" s="2" t="s">
        <v>43</v>
      </c>
      <c r="C5461" s="2" t="s">
        <v>10</v>
      </c>
      <c r="D5461" s="2" t="s">
        <v>108</v>
      </c>
      <c r="E5461" s="3">
        <v>42728</v>
      </c>
      <c r="F5461" s="2" t="s">
        <v>12</v>
      </c>
      <c r="G5461" s="5">
        <v>10</v>
      </c>
      <c r="H5461" s="5">
        <v>16.32</v>
      </c>
      <c r="I5461" s="5">
        <v>163.19999999999999</v>
      </c>
      <c r="J5461" s="5">
        <f t="shared" si="85"/>
        <v>30</v>
      </c>
    </row>
    <row r="5462" spans="1:10" x14ac:dyDescent="0.35">
      <c r="A5462" s="2" t="s">
        <v>2</v>
      </c>
      <c r="B5462" s="2" t="s">
        <v>551</v>
      </c>
      <c r="C5462" s="2" t="s">
        <v>3</v>
      </c>
      <c r="D5462" s="2" t="s">
        <v>172</v>
      </c>
      <c r="E5462" s="3">
        <v>42728</v>
      </c>
      <c r="F5462" s="2" t="s">
        <v>5</v>
      </c>
      <c r="G5462" s="5">
        <v>7</v>
      </c>
      <c r="H5462" s="5">
        <v>12.42</v>
      </c>
      <c r="I5462" s="5">
        <v>86.94</v>
      </c>
      <c r="J5462" s="5">
        <f t="shared" si="85"/>
        <v>14</v>
      </c>
    </row>
    <row r="5463" spans="1:10" x14ac:dyDescent="0.35">
      <c r="A5463" s="2" t="s">
        <v>8</v>
      </c>
      <c r="B5463" s="2" t="s">
        <v>25</v>
      </c>
      <c r="C5463" s="2" t="s">
        <v>10</v>
      </c>
      <c r="D5463" s="2" t="s">
        <v>505</v>
      </c>
      <c r="E5463" s="3">
        <v>42728</v>
      </c>
      <c r="F5463" s="2" t="s">
        <v>5</v>
      </c>
      <c r="G5463" s="5">
        <v>4</v>
      </c>
      <c r="H5463" s="5">
        <v>12.42</v>
      </c>
      <c r="I5463" s="5">
        <v>49.68</v>
      </c>
      <c r="J5463" s="5">
        <f t="shared" si="85"/>
        <v>8</v>
      </c>
    </row>
    <row r="5464" spans="1:10" x14ac:dyDescent="0.35">
      <c r="A5464" s="2" t="s">
        <v>21</v>
      </c>
      <c r="B5464" s="2" t="s">
        <v>6</v>
      </c>
      <c r="C5464" s="2" t="s">
        <v>3</v>
      </c>
      <c r="D5464" s="2" t="s">
        <v>68</v>
      </c>
      <c r="E5464" s="3">
        <v>42728</v>
      </c>
      <c r="F5464" s="2" t="s">
        <v>15</v>
      </c>
      <c r="G5464" s="5">
        <v>7</v>
      </c>
      <c r="H5464" s="5">
        <v>17.829999999999998</v>
      </c>
      <c r="I5464" s="5">
        <v>124.80999999999999</v>
      </c>
      <c r="J5464" s="5">
        <f t="shared" si="85"/>
        <v>24.5</v>
      </c>
    </row>
    <row r="5465" spans="1:10" x14ac:dyDescent="0.35">
      <c r="A5465" s="2" t="s">
        <v>2</v>
      </c>
      <c r="B5465" s="2" t="s">
        <v>550</v>
      </c>
      <c r="C5465" s="2" t="s">
        <v>3</v>
      </c>
      <c r="D5465" s="2" t="s">
        <v>200</v>
      </c>
      <c r="E5465" s="3">
        <v>42728</v>
      </c>
      <c r="F5465" s="2" t="s">
        <v>5</v>
      </c>
      <c r="G5465" s="5">
        <v>7</v>
      </c>
      <c r="H5465" s="5">
        <v>12.42</v>
      </c>
      <c r="I5465" s="5">
        <v>86.94</v>
      </c>
      <c r="J5465" s="5">
        <f t="shared" si="85"/>
        <v>14</v>
      </c>
    </row>
    <row r="5466" spans="1:10" x14ac:dyDescent="0.35">
      <c r="A5466" s="2" t="s">
        <v>21</v>
      </c>
      <c r="B5466" s="2" t="s">
        <v>6</v>
      </c>
      <c r="C5466" s="2" t="s">
        <v>3</v>
      </c>
      <c r="D5466" s="2" t="s">
        <v>401</v>
      </c>
      <c r="E5466" s="3">
        <v>42728</v>
      </c>
      <c r="F5466" s="2" t="s">
        <v>5</v>
      </c>
      <c r="G5466" s="5">
        <v>3</v>
      </c>
      <c r="H5466" s="5">
        <v>12.42</v>
      </c>
      <c r="I5466" s="5">
        <v>37.26</v>
      </c>
      <c r="J5466" s="5">
        <f t="shared" si="85"/>
        <v>6</v>
      </c>
    </row>
    <row r="5467" spans="1:10" x14ac:dyDescent="0.35">
      <c r="A5467" s="2" t="s">
        <v>37</v>
      </c>
      <c r="B5467" s="2" t="s">
        <v>549</v>
      </c>
      <c r="C5467" s="2" t="s">
        <v>3</v>
      </c>
      <c r="D5467" s="2" t="s">
        <v>480</v>
      </c>
      <c r="E5467" s="3">
        <v>42728</v>
      </c>
      <c r="F5467" s="2" t="s">
        <v>5</v>
      </c>
      <c r="G5467" s="5">
        <v>9</v>
      </c>
      <c r="H5467" s="5">
        <v>12.42</v>
      </c>
      <c r="I5467" s="5">
        <v>111.78</v>
      </c>
      <c r="J5467" s="5">
        <f t="shared" si="85"/>
        <v>18</v>
      </c>
    </row>
    <row r="5468" spans="1:10" x14ac:dyDescent="0.35">
      <c r="A5468" s="2" t="s">
        <v>16</v>
      </c>
      <c r="B5468" s="2" t="s">
        <v>25</v>
      </c>
      <c r="C5468" s="2" t="s">
        <v>10</v>
      </c>
      <c r="D5468" s="2" t="s">
        <v>457</v>
      </c>
      <c r="E5468" s="3">
        <v>42728</v>
      </c>
      <c r="F5468" s="2" t="s">
        <v>15</v>
      </c>
      <c r="G5468" s="5">
        <v>10</v>
      </c>
      <c r="H5468" s="5">
        <v>17.829999999999998</v>
      </c>
      <c r="I5468" s="5">
        <v>178.29999999999998</v>
      </c>
      <c r="J5468" s="5">
        <f t="shared" si="85"/>
        <v>35</v>
      </c>
    </row>
    <row r="5469" spans="1:10" x14ac:dyDescent="0.35">
      <c r="A5469" s="2" t="s">
        <v>2</v>
      </c>
      <c r="B5469" s="2" t="s">
        <v>6</v>
      </c>
      <c r="C5469" s="2" t="s">
        <v>3</v>
      </c>
      <c r="D5469" s="2" t="s">
        <v>395</v>
      </c>
      <c r="E5469" s="3">
        <v>42728</v>
      </c>
      <c r="F5469" s="2" t="s">
        <v>5</v>
      </c>
      <c r="G5469" s="5">
        <v>9</v>
      </c>
      <c r="H5469" s="5">
        <v>12.42</v>
      </c>
      <c r="I5469" s="5">
        <v>111.78</v>
      </c>
      <c r="J5469" s="5">
        <f t="shared" si="85"/>
        <v>18</v>
      </c>
    </row>
    <row r="5470" spans="1:10" x14ac:dyDescent="0.35">
      <c r="A5470" s="2" t="s">
        <v>2</v>
      </c>
      <c r="B5470" s="2" t="s">
        <v>551</v>
      </c>
      <c r="C5470" s="2" t="s">
        <v>3</v>
      </c>
      <c r="D5470" s="2" t="s">
        <v>517</v>
      </c>
      <c r="E5470" s="3">
        <v>42728</v>
      </c>
      <c r="F5470" s="2" t="s">
        <v>15</v>
      </c>
      <c r="G5470" s="5">
        <v>6</v>
      </c>
      <c r="H5470" s="5">
        <v>17.829999999999998</v>
      </c>
      <c r="I5470" s="5">
        <v>106.97999999999999</v>
      </c>
      <c r="J5470" s="5">
        <f t="shared" si="85"/>
        <v>21</v>
      </c>
    </row>
    <row r="5471" spans="1:10" x14ac:dyDescent="0.35">
      <c r="A5471" s="2" t="s">
        <v>2</v>
      </c>
      <c r="B5471" s="2" t="s">
        <v>550</v>
      </c>
      <c r="C5471" s="2" t="s">
        <v>3</v>
      </c>
      <c r="D5471" s="2" t="s">
        <v>368</v>
      </c>
      <c r="E5471" s="3">
        <v>42728</v>
      </c>
      <c r="F5471" s="2" t="s">
        <v>12</v>
      </c>
      <c r="G5471" s="5">
        <v>4</v>
      </c>
      <c r="H5471" s="5">
        <v>16.32</v>
      </c>
      <c r="I5471" s="5">
        <v>65.28</v>
      </c>
      <c r="J5471" s="5">
        <f t="shared" si="85"/>
        <v>12</v>
      </c>
    </row>
    <row r="5472" spans="1:10" x14ac:dyDescent="0.35">
      <c r="A5472" s="2" t="s">
        <v>16</v>
      </c>
      <c r="B5472" s="2" t="s">
        <v>9</v>
      </c>
      <c r="C5472" s="2" t="s">
        <v>10</v>
      </c>
      <c r="D5472" s="2" t="s">
        <v>220</v>
      </c>
      <c r="E5472" s="3">
        <v>42728</v>
      </c>
      <c r="F5472" s="2" t="s">
        <v>5</v>
      </c>
      <c r="G5472" s="5">
        <v>6</v>
      </c>
      <c r="H5472" s="5">
        <v>12.42</v>
      </c>
      <c r="I5472" s="5">
        <v>74.52</v>
      </c>
      <c r="J5472" s="5">
        <f t="shared" si="85"/>
        <v>12</v>
      </c>
    </row>
    <row r="5473" spans="1:10" x14ac:dyDescent="0.35">
      <c r="A5473" s="2" t="s">
        <v>16</v>
      </c>
      <c r="B5473" s="2" t="s">
        <v>9</v>
      </c>
      <c r="C5473" s="2" t="s">
        <v>10</v>
      </c>
      <c r="D5473" s="2" t="s">
        <v>513</v>
      </c>
      <c r="E5473" s="3">
        <v>42728</v>
      </c>
      <c r="F5473" s="2" t="s">
        <v>12</v>
      </c>
      <c r="G5473" s="5">
        <v>8</v>
      </c>
      <c r="H5473" s="5">
        <v>16.32</v>
      </c>
      <c r="I5473" s="5">
        <v>130.56</v>
      </c>
      <c r="J5473" s="5">
        <f t="shared" si="85"/>
        <v>24</v>
      </c>
    </row>
    <row r="5474" spans="1:10" x14ac:dyDescent="0.35">
      <c r="A5474" s="2" t="s">
        <v>2</v>
      </c>
      <c r="B5474" s="2" t="s">
        <v>551</v>
      </c>
      <c r="C5474" s="2" t="s">
        <v>3</v>
      </c>
      <c r="D5474" s="2" t="s">
        <v>422</v>
      </c>
      <c r="E5474" s="3">
        <v>42728</v>
      </c>
      <c r="F5474" s="2" t="s">
        <v>5</v>
      </c>
      <c r="G5474" s="5">
        <v>5</v>
      </c>
      <c r="H5474" s="5">
        <v>12.42</v>
      </c>
      <c r="I5474" s="5">
        <v>62.1</v>
      </c>
      <c r="J5474" s="5">
        <f t="shared" si="85"/>
        <v>10</v>
      </c>
    </row>
    <row r="5475" spans="1:10" x14ac:dyDescent="0.35">
      <c r="A5475" s="2" t="s">
        <v>16</v>
      </c>
      <c r="B5475" s="2" t="s">
        <v>25</v>
      </c>
      <c r="C5475" s="2" t="s">
        <v>10</v>
      </c>
      <c r="D5475" s="2" t="s">
        <v>159</v>
      </c>
      <c r="E5475" s="3">
        <v>42728</v>
      </c>
      <c r="F5475" s="2" t="s">
        <v>15</v>
      </c>
      <c r="G5475" s="5">
        <v>7</v>
      </c>
      <c r="H5475" s="5">
        <v>17.829999999999998</v>
      </c>
      <c r="I5475" s="5">
        <v>124.80999999999999</v>
      </c>
      <c r="J5475" s="5">
        <f t="shared" si="85"/>
        <v>24.5</v>
      </c>
    </row>
    <row r="5476" spans="1:10" x14ac:dyDescent="0.35">
      <c r="A5476" s="2" t="s">
        <v>2</v>
      </c>
      <c r="B5476" s="2" t="s">
        <v>551</v>
      </c>
      <c r="C5476" s="2" t="s">
        <v>3</v>
      </c>
      <c r="D5476" s="2" t="s">
        <v>203</v>
      </c>
      <c r="E5476" s="3">
        <v>42728</v>
      </c>
      <c r="F5476" s="2" t="s">
        <v>5</v>
      </c>
      <c r="G5476" s="5">
        <v>3</v>
      </c>
      <c r="H5476" s="5">
        <v>12.42</v>
      </c>
      <c r="I5476" s="5">
        <v>37.26</v>
      </c>
      <c r="J5476" s="5">
        <f t="shared" si="85"/>
        <v>6</v>
      </c>
    </row>
    <row r="5477" spans="1:10" x14ac:dyDescent="0.35">
      <c r="A5477" s="2" t="s">
        <v>2</v>
      </c>
      <c r="B5477" s="2" t="s">
        <v>550</v>
      </c>
      <c r="C5477" s="2" t="s">
        <v>3</v>
      </c>
      <c r="D5477" s="2" t="s">
        <v>55</v>
      </c>
      <c r="E5477" s="3">
        <v>42729</v>
      </c>
      <c r="F5477" s="2" t="s">
        <v>18</v>
      </c>
      <c r="G5477" s="5">
        <v>7</v>
      </c>
      <c r="H5477" s="5">
        <v>53.35</v>
      </c>
      <c r="I5477" s="5">
        <v>373.45</v>
      </c>
      <c r="J5477" s="5">
        <f t="shared" si="85"/>
        <v>42</v>
      </c>
    </row>
    <row r="5478" spans="1:10" x14ac:dyDescent="0.35">
      <c r="A5478" s="2" t="s">
        <v>21</v>
      </c>
      <c r="B5478" s="2" t="s">
        <v>551</v>
      </c>
      <c r="C5478" s="2" t="s">
        <v>3</v>
      </c>
      <c r="D5478" s="2" t="s">
        <v>173</v>
      </c>
      <c r="E5478" s="3">
        <v>42729</v>
      </c>
      <c r="F5478" s="2" t="s">
        <v>12</v>
      </c>
      <c r="G5478" s="5">
        <v>10</v>
      </c>
      <c r="H5478" s="5">
        <v>16.32</v>
      </c>
      <c r="I5478" s="5">
        <v>163.19999999999999</v>
      </c>
      <c r="J5478" s="5">
        <f t="shared" si="85"/>
        <v>30</v>
      </c>
    </row>
    <row r="5479" spans="1:10" x14ac:dyDescent="0.35">
      <c r="A5479" s="2" t="s">
        <v>21</v>
      </c>
      <c r="B5479" s="2" t="s">
        <v>549</v>
      </c>
      <c r="C5479" s="2" t="s">
        <v>3</v>
      </c>
      <c r="D5479" s="2" t="s">
        <v>163</v>
      </c>
      <c r="E5479" s="3">
        <v>42729</v>
      </c>
      <c r="F5479" s="2" t="s">
        <v>12</v>
      </c>
      <c r="G5479" s="5">
        <v>1</v>
      </c>
      <c r="H5479" s="5">
        <v>16.32</v>
      </c>
      <c r="I5479" s="5">
        <v>16.32</v>
      </c>
      <c r="J5479" s="5">
        <f t="shared" si="85"/>
        <v>3</v>
      </c>
    </row>
    <row r="5480" spans="1:10" x14ac:dyDescent="0.35">
      <c r="A5480" s="2" t="s">
        <v>16</v>
      </c>
      <c r="B5480" s="2" t="s">
        <v>9</v>
      </c>
      <c r="C5480" s="2" t="s">
        <v>10</v>
      </c>
      <c r="D5480" s="2" t="s">
        <v>229</v>
      </c>
      <c r="E5480" s="3">
        <v>42729</v>
      </c>
      <c r="F5480" s="2" t="s">
        <v>15</v>
      </c>
      <c r="G5480" s="5">
        <v>7</v>
      </c>
      <c r="H5480" s="5">
        <v>17.829999999999998</v>
      </c>
      <c r="I5480" s="5">
        <v>124.80999999999999</v>
      </c>
      <c r="J5480" s="5">
        <f t="shared" si="85"/>
        <v>24.5</v>
      </c>
    </row>
    <row r="5481" spans="1:10" x14ac:dyDescent="0.35">
      <c r="A5481" s="2" t="s">
        <v>37</v>
      </c>
      <c r="B5481" s="2" t="s">
        <v>6</v>
      </c>
      <c r="C5481" s="2" t="s">
        <v>3</v>
      </c>
      <c r="D5481" s="2" t="s">
        <v>189</v>
      </c>
      <c r="E5481" s="3">
        <v>42729</v>
      </c>
      <c r="F5481" s="2" t="s">
        <v>5</v>
      </c>
      <c r="G5481" s="5">
        <v>4</v>
      </c>
      <c r="H5481" s="5">
        <v>12.42</v>
      </c>
      <c r="I5481" s="5">
        <v>49.68</v>
      </c>
      <c r="J5481" s="5">
        <f t="shared" si="85"/>
        <v>8</v>
      </c>
    </row>
    <row r="5482" spans="1:10" x14ac:dyDescent="0.35">
      <c r="A5482" s="2" t="s">
        <v>16</v>
      </c>
      <c r="B5482" s="2" t="s">
        <v>43</v>
      </c>
      <c r="C5482" s="2" t="s">
        <v>10</v>
      </c>
      <c r="D5482" s="2" t="s">
        <v>97</v>
      </c>
      <c r="E5482" s="3">
        <v>42729</v>
      </c>
      <c r="F5482" s="2" t="s">
        <v>18</v>
      </c>
      <c r="G5482" s="5">
        <v>1</v>
      </c>
      <c r="H5482" s="5">
        <v>53.35</v>
      </c>
      <c r="I5482" s="5">
        <v>53.35</v>
      </c>
      <c r="J5482" s="5">
        <f t="shared" si="85"/>
        <v>6</v>
      </c>
    </row>
    <row r="5483" spans="1:10" x14ac:dyDescent="0.35">
      <c r="A5483" s="2" t="s">
        <v>2</v>
      </c>
      <c r="B5483" s="2" t="s">
        <v>550</v>
      </c>
      <c r="C5483" s="2" t="s">
        <v>3</v>
      </c>
      <c r="D5483" s="2" t="s">
        <v>317</v>
      </c>
      <c r="E5483" s="3">
        <v>42729</v>
      </c>
      <c r="F5483" s="2" t="s">
        <v>15</v>
      </c>
      <c r="G5483" s="5">
        <v>6</v>
      </c>
      <c r="H5483" s="5">
        <v>17.829999999999998</v>
      </c>
      <c r="I5483" s="5">
        <v>106.97999999999999</v>
      </c>
      <c r="J5483" s="5">
        <f t="shared" si="85"/>
        <v>21</v>
      </c>
    </row>
    <row r="5484" spans="1:10" x14ac:dyDescent="0.35">
      <c r="A5484" s="2" t="s">
        <v>16</v>
      </c>
      <c r="B5484" s="2" t="s">
        <v>9</v>
      </c>
      <c r="C5484" s="2" t="s">
        <v>10</v>
      </c>
      <c r="D5484" s="2" t="s">
        <v>513</v>
      </c>
      <c r="E5484" s="3">
        <v>42729</v>
      </c>
      <c r="F5484" s="2" t="s">
        <v>15</v>
      </c>
      <c r="G5484" s="5">
        <v>1</v>
      </c>
      <c r="H5484" s="5">
        <v>17.829999999999998</v>
      </c>
      <c r="I5484" s="5">
        <v>17.829999999999998</v>
      </c>
      <c r="J5484" s="5">
        <f t="shared" si="85"/>
        <v>3.5</v>
      </c>
    </row>
    <row r="5485" spans="1:10" x14ac:dyDescent="0.35">
      <c r="A5485" s="2" t="s">
        <v>2</v>
      </c>
      <c r="B5485" s="2" t="s">
        <v>551</v>
      </c>
      <c r="C5485" s="2" t="s">
        <v>3</v>
      </c>
      <c r="D5485" s="2" t="s">
        <v>372</v>
      </c>
      <c r="E5485" s="3">
        <v>42729</v>
      </c>
      <c r="F5485" s="2" t="s">
        <v>5</v>
      </c>
      <c r="G5485" s="5">
        <v>6</v>
      </c>
      <c r="H5485" s="5">
        <v>12.42</v>
      </c>
      <c r="I5485" s="5">
        <v>74.52</v>
      </c>
      <c r="J5485" s="5">
        <f t="shared" si="85"/>
        <v>12</v>
      </c>
    </row>
    <row r="5486" spans="1:10" x14ac:dyDescent="0.35">
      <c r="A5486" s="2" t="s">
        <v>2</v>
      </c>
      <c r="B5486" s="2" t="s">
        <v>6</v>
      </c>
      <c r="C5486" s="2" t="s">
        <v>3</v>
      </c>
      <c r="D5486" s="2" t="s">
        <v>7</v>
      </c>
      <c r="E5486" s="3">
        <v>42729</v>
      </c>
      <c r="F5486" s="2" t="s">
        <v>5</v>
      </c>
      <c r="G5486" s="5">
        <v>1</v>
      </c>
      <c r="H5486" s="5">
        <v>12.42</v>
      </c>
      <c r="I5486" s="5">
        <v>12.42</v>
      </c>
      <c r="J5486" s="5">
        <f t="shared" si="85"/>
        <v>2</v>
      </c>
    </row>
    <row r="5487" spans="1:10" x14ac:dyDescent="0.35">
      <c r="A5487" s="2" t="s">
        <v>21</v>
      </c>
      <c r="B5487" s="2" t="s">
        <v>6</v>
      </c>
      <c r="C5487" s="2" t="s">
        <v>3</v>
      </c>
      <c r="D5487" s="2" t="s">
        <v>323</v>
      </c>
      <c r="E5487" s="3">
        <v>42729</v>
      </c>
      <c r="F5487" s="2" t="s">
        <v>5</v>
      </c>
      <c r="G5487" s="5">
        <v>10</v>
      </c>
      <c r="H5487" s="5">
        <v>12.42</v>
      </c>
      <c r="I5487" s="5">
        <v>124.2</v>
      </c>
      <c r="J5487" s="5">
        <f t="shared" si="85"/>
        <v>20</v>
      </c>
    </row>
    <row r="5488" spans="1:10" x14ac:dyDescent="0.35">
      <c r="A5488" s="2" t="s">
        <v>37</v>
      </c>
      <c r="B5488" s="2" t="s">
        <v>551</v>
      </c>
      <c r="C5488" s="2" t="s">
        <v>3</v>
      </c>
      <c r="D5488" s="2" t="s">
        <v>176</v>
      </c>
      <c r="E5488" s="3">
        <v>42729</v>
      </c>
      <c r="F5488" s="2" t="s">
        <v>5</v>
      </c>
      <c r="G5488" s="5">
        <v>6</v>
      </c>
      <c r="H5488" s="5">
        <v>12.42</v>
      </c>
      <c r="I5488" s="5">
        <v>74.52</v>
      </c>
      <c r="J5488" s="5">
        <f t="shared" si="85"/>
        <v>12</v>
      </c>
    </row>
    <row r="5489" spans="1:10" x14ac:dyDescent="0.35">
      <c r="A5489" s="2" t="s">
        <v>8</v>
      </c>
      <c r="B5489" s="2" t="s">
        <v>9</v>
      </c>
      <c r="C5489" s="2" t="s">
        <v>10</v>
      </c>
      <c r="D5489" s="2" t="s">
        <v>31</v>
      </c>
      <c r="E5489" s="3">
        <v>42729</v>
      </c>
      <c r="F5489" s="2" t="s">
        <v>5</v>
      </c>
      <c r="G5489" s="5">
        <v>1</v>
      </c>
      <c r="H5489" s="5">
        <v>12.42</v>
      </c>
      <c r="I5489" s="5">
        <v>12.42</v>
      </c>
      <c r="J5489" s="5">
        <f t="shared" si="85"/>
        <v>2</v>
      </c>
    </row>
    <row r="5490" spans="1:10" x14ac:dyDescent="0.35">
      <c r="A5490" s="2" t="s">
        <v>21</v>
      </c>
      <c r="B5490" s="2" t="s">
        <v>6</v>
      </c>
      <c r="C5490" s="2" t="s">
        <v>3</v>
      </c>
      <c r="D5490" s="2" t="s">
        <v>205</v>
      </c>
      <c r="E5490" s="3">
        <v>42729</v>
      </c>
      <c r="F5490" s="2" t="s">
        <v>12</v>
      </c>
      <c r="G5490" s="5">
        <v>5</v>
      </c>
      <c r="H5490" s="5">
        <v>16.32</v>
      </c>
      <c r="I5490" s="5">
        <v>81.599999999999994</v>
      </c>
      <c r="J5490" s="5">
        <f t="shared" si="85"/>
        <v>15</v>
      </c>
    </row>
    <row r="5491" spans="1:10" x14ac:dyDescent="0.35">
      <c r="A5491" s="2" t="s">
        <v>2</v>
      </c>
      <c r="B5491" s="2" t="s">
        <v>6</v>
      </c>
      <c r="C5491" s="2" t="s">
        <v>3</v>
      </c>
      <c r="D5491" s="2" t="s">
        <v>242</v>
      </c>
      <c r="E5491" s="3">
        <v>42729</v>
      </c>
      <c r="F5491" s="2" t="s">
        <v>15</v>
      </c>
      <c r="G5491" s="5">
        <v>9</v>
      </c>
      <c r="H5491" s="5">
        <v>17.829999999999998</v>
      </c>
      <c r="I5491" s="5">
        <v>160.46999999999997</v>
      </c>
      <c r="J5491" s="5">
        <f t="shared" si="85"/>
        <v>31.5</v>
      </c>
    </row>
    <row r="5492" spans="1:10" x14ac:dyDescent="0.35">
      <c r="A5492" s="2" t="s">
        <v>2</v>
      </c>
      <c r="B5492" s="2" t="s">
        <v>6</v>
      </c>
      <c r="C5492" s="2" t="s">
        <v>3</v>
      </c>
      <c r="D5492" s="2" t="s">
        <v>23</v>
      </c>
      <c r="E5492" s="3">
        <v>42729</v>
      </c>
      <c r="F5492" s="2" t="s">
        <v>5</v>
      </c>
      <c r="G5492" s="5">
        <v>4</v>
      </c>
      <c r="H5492" s="5">
        <v>12.42</v>
      </c>
      <c r="I5492" s="5">
        <v>49.68</v>
      </c>
      <c r="J5492" s="5">
        <f t="shared" si="85"/>
        <v>8</v>
      </c>
    </row>
    <row r="5493" spans="1:10" x14ac:dyDescent="0.35">
      <c r="A5493" s="2" t="s">
        <v>16</v>
      </c>
      <c r="B5493" s="2" t="s">
        <v>9</v>
      </c>
      <c r="C5493" s="2" t="s">
        <v>10</v>
      </c>
      <c r="D5493" s="2" t="s">
        <v>252</v>
      </c>
      <c r="E5493" s="3">
        <v>42729</v>
      </c>
      <c r="F5493" s="2" t="s">
        <v>15</v>
      </c>
      <c r="G5493" s="5">
        <v>8</v>
      </c>
      <c r="H5493" s="5">
        <v>17.829999999999998</v>
      </c>
      <c r="I5493" s="5">
        <v>142.63999999999999</v>
      </c>
      <c r="J5493" s="5">
        <f t="shared" si="85"/>
        <v>28</v>
      </c>
    </row>
    <row r="5494" spans="1:10" x14ac:dyDescent="0.35">
      <c r="A5494" s="2" t="s">
        <v>21</v>
      </c>
      <c r="B5494" s="2" t="s">
        <v>6</v>
      </c>
      <c r="C5494" s="2" t="s">
        <v>3</v>
      </c>
      <c r="D5494" s="2" t="s">
        <v>216</v>
      </c>
      <c r="E5494" s="3">
        <v>42729</v>
      </c>
      <c r="F5494" s="2" t="s">
        <v>18</v>
      </c>
      <c r="G5494" s="5">
        <v>10</v>
      </c>
      <c r="H5494" s="5">
        <v>53.35</v>
      </c>
      <c r="I5494" s="5">
        <v>533.5</v>
      </c>
      <c r="J5494" s="5">
        <f t="shared" si="85"/>
        <v>60</v>
      </c>
    </row>
    <row r="5495" spans="1:10" x14ac:dyDescent="0.35">
      <c r="A5495" s="2" t="s">
        <v>2</v>
      </c>
      <c r="B5495" s="2" t="s">
        <v>6</v>
      </c>
      <c r="C5495" s="2" t="s">
        <v>3</v>
      </c>
      <c r="D5495" s="2" t="s">
        <v>406</v>
      </c>
      <c r="E5495" s="3">
        <v>42729</v>
      </c>
      <c r="F5495" s="2" t="s">
        <v>12</v>
      </c>
      <c r="G5495" s="5">
        <v>5</v>
      </c>
      <c r="H5495" s="5">
        <v>16.32</v>
      </c>
      <c r="I5495" s="5">
        <v>81.599999999999994</v>
      </c>
      <c r="J5495" s="5">
        <f t="shared" si="85"/>
        <v>15</v>
      </c>
    </row>
    <row r="5496" spans="1:10" x14ac:dyDescent="0.35">
      <c r="A5496" s="2" t="s">
        <v>2</v>
      </c>
      <c r="B5496" s="2" t="s">
        <v>549</v>
      </c>
      <c r="C5496" s="2" t="s">
        <v>3</v>
      </c>
      <c r="D5496" s="2" t="s">
        <v>375</v>
      </c>
      <c r="E5496" s="3">
        <v>42729</v>
      </c>
      <c r="F5496" s="2" t="s">
        <v>5</v>
      </c>
      <c r="G5496" s="5">
        <v>2</v>
      </c>
      <c r="H5496" s="5">
        <v>12.42</v>
      </c>
      <c r="I5496" s="5">
        <v>24.84</v>
      </c>
      <c r="J5496" s="5">
        <f t="shared" si="85"/>
        <v>4</v>
      </c>
    </row>
    <row r="5497" spans="1:10" x14ac:dyDescent="0.35">
      <c r="A5497" s="2" t="s">
        <v>21</v>
      </c>
      <c r="B5497" s="2" t="s">
        <v>551</v>
      </c>
      <c r="C5497" s="2" t="s">
        <v>3</v>
      </c>
      <c r="D5497" s="2" t="s">
        <v>89</v>
      </c>
      <c r="E5497" s="3">
        <v>42729</v>
      </c>
      <c r="F5497" s="2" t="s">
        <v>5</v>
      </c>
      <c r="G5497" s="5">
        <v>3</v>
      </c>
      <c r="H5497" s="5">
        <v>12.42</v>
      </c>
      <c r="I5497" s="5">
        <v>37.26</v>
      </c>
      <c r="J5497" s="5">
        <f t="shared" si="85"/>
        <v>6</v>
      </c>
    </row>
    <row r="5498" spans="1:10" x14ac:dyDescent="0.35">
      <c r="A5498" s="2" t="s">
        <v>16</v>
      </c>
      <c r="B5498" s="2" t="s">
        <v>9</v>
      </c>
      <c r="C5498" s="2" t="s">
        <v>10</v>
      </c>
      <c r="D5498" s="2" t="s">
        <v>471</v>
      </c>
      <c r="E5498" s="3">
        <v>42729</v>
      </c>
      <c r="F5498" s="2" t="s">
        <v>18</v>
      </c>
      <c r="G5498" s="5">
        <v>3</v>
      </c>
      <c r="H5498" s="5">
        <v>53.35</v>
      </c>
      <c r="I5498" s="5">
        <v>160.05000000000001</v>
      </c>
      <c r="J5498" s="5">
        <f t="shared" si="85"/>
        <v>18</v>
      </c>
    </row>
    <row r="5499" spans="1:10" x14ac:dyDescent="0.35">
      <c r="A5499" s="2" t="s">
        <v>2</v>
      </c>
      <c r="B5499" s="2" t="s">
        <v>550</v>
      </c>
      <c r="C5499" s="2" t="s">
        <v>3</v>
      </c>
      <c r="D5499" s="2" t="s">
        <v>339</v>
      </c>
      <c r="E5499" s="3">
        <v>42729</v>
      </c>
      <c r="F5499" s="2" t="s">
        <v>5</v>
      </c>
      <c r="G5499" s="5">
        <v>6</v>
      </c>
      <c r="H5499" s="5">
        <v>12.42</v>
      </c>
      <c r="I5499" s="5">
        <v>74.52</v>
      </c>
      <c r="J5499" s="5">
        <f t="shared" si="85"/>
        <v>12</v>
      </c>
    </row>
    <row r="5500" spans="1:10" x14ac:dyDescent="0.35">
      <c r="A5500" s="2" t="s">
        <v>8</v>
      </c>
      <c r="B5500" s="2" t="s">
        <v>9</v>
      </c>
      <c r="C5500" s="2" t="s">
        <v>10</v>
      </c>
      <c r="D5500" s="2" t="s">
        <v>491</v>
      </c>
      <c r="E5500" s="3">
        <v>42729</v>
      </c>
      <c r="F5500" s="2" t="s">
        <v>15</v>
      </c>
      <c r="G5500" s="5">
        <v>7</v>
      </c>
      <c r="H5500" s="5">
        <v>17.829999999999998</v>
      </c>
      <c r="I5500" s="5">
        <v>124.80999999999999</v>
      </c>
      <c r="J5500" s="5">
        <f t="shared" si="85"/>
        <v>24.5</v>
      </c>
    </row>
    <row r="5501" spans="1:10" x14ac:dyDescent="0.35">
      <c r="A5501" s="2" t="s">
        <v>8</v>
      </c>
      <c r="B5501" s="2" t="s">
        <v>9</v>
      </c>
      <c r="C5501" s="2" t="s">
        <v>10</v>
      </c>
      <c r="D5501" s="2" t="s">
        <v>456</v>
      </c>
      <c r="E5501" s="3">
        <v>42729</v>
      </c>
      <c r="F5501" s="2" t="s">
        <v>15</v>
      </c>
      <c r="G5501" s="5">
        <v>5</v>
      </c>
      <c r="H5501" s="5">
        <v>17.829999999999998</v>
      </c>
      <c r="I5501" s="5">
        <v>89.149999999999991</v>
      </c>
      <c r="J5501" s="5">
        <f t="shared" si="85"/>
        <v>17.5</v>
      </c>
    </row>
    <row r="5502" spans="1:10" x14ac:dyDescent="0.35">
      <c r="A5502" s="2" t="s">
        <v>2</v>
      </c>
      <c r="B5502" s="2" t="s">
        <v>551</v>
      </c>
      <c r="C5502" s="2" t="s">
        <v>3</v>
      </c>
      <c r="D5502" s="2" t="s">
        <v>420</v>
      </c>
      <c r="E5502" s="3">
        <v>42729</v>
      </c>
      <c r="F5502" s="2" t="s">
        <v>5</v>
      </c>
      <c r="G5502" s="5">
        <v>5</v>
      </c>
      <c r="H5502" s="5">
        <v>12.42</v>
      </c>
      <c r="I5502" s="5">
        <v>62.1</v>
      </c>
      <c r="J5502" s="5">
        <f t="shared" si="85"/>
        <v>10</v>
      </c>
    </row>
    <row r="5503" spans="1:10" x14ac:dyDescent="0.35">
      <c r="A5503" s="2" t="s">
        <v>8</v>
      </c>
      <c r="B5503" s="2" t="s">
        <v>9</v>
      </c>
      <c r="C5503" s="2" t="s">
        <v>10</v>
      </c>
      <c r="D5503" s="2" t="s">
        <v>330</v>
      </c>
      <c r="E5503" s="3">
        <v>42729</v>
      </c>
      <c r="F5503" s="2" t="s">
        <v>12</v>
      </c>
      <c r="G5503" s="5">
        <v>5</v>
      </c>
      <c r="H5503" s="5">
        <v>16.32</v>
      </c>
      <c r="I5503" s="5">
        <v>81.599999999999994</v>
      </c>
      <c r="J5503" s="5">
        <f t="shared" si="85"/>
        <v>15</v>
      </c>
    </row>
    <row r="5504" spans="1:10" x14ac:dyDescent="0.35">
      <c r="A5504" s="2" t="s">
        <v>2</v>
      </c>
      <c r="B5504" s="2" t="s">
        <v>6</v>
      </c>
      <c r="C5504" s="2" t="s">
        <v>3</v>
      </c>
      <c r="D5504" s="2" t="s">
        <v>287</v>
      </c>
      <c r="E5504" s="3">
        <v>42729</v>
      </c>
      <c r="F5504" s="2" t="s">
        <v>18</v>
      </c>
      <c r="G5504" s="5">
        <v>10</v>
      </c>
      <c r="H5504" s="5">
        <v>53.35</v>
      </c>
      <c r="I5504" s="5">
        <v>533.5</v>
      </c>
      <c r="J5504" s="5">
        <f t="shared" si="85"/>
        <v>60</v>
      </c>
    </row>
    <row r="5505" spans="1:10" x14ac:dyDescent="0.35">
      <c r="A5505" s="2" t="s">
        <v>16</v>
      </c>
      <c r="B5505" s="2" t="s">
        <v>112</v>
      </c>
      <c r="C5505" s="2" t="s">
        <v>10</v>
      </c>
      <c r="D5505" s="2" t="s">
        <v>482</v>
      </c>
      <c r="E5505" s="3">
        <v>42729</v>
      </c>
      <c r="F5505" s="2" t="s">
        <v>5</v>
      </c>
      <c r="G5505" s="5">
        <v>4</v>
      </c>
      <c r="H5505" s="5">
        <v>12.42</v>
      </c>
      <c r="I5505" s="5">
        <v>49.68</v>
      </c>
      <c r="J5505" s="5">
        <f t="shared" si="85"/>
        <v>8</v>
      </c>
    </row>
    <row r="5506" spans="1:10" x14ac:dyDescent="0.35">
      <c r="A5506" s="2" t="s">
        <v>16</v>
      </c>
      <c r="B5506" s="2" t="s">
        <v>43</v>
      </c>
      <c r="C5506" s="2" t="s">
        <v>10</v>
      </c>
      <c r="D5506" s="2" t="s">
        <v>387</v>
      </c>
      <c r="E5506" s="3">
        <v>42730</v>
      </c>
      <c r="F5506" s="2" t="s">
        <v>15</v>
      </c>
      <c r="G5506" s="5">
        <v>3</v>
      </c>
      <c r="H5506" s="5">
        <v>17.829999999999998</v>
      </c>
      <c r="I5506" s="5">
        <v>53.489999999999995</v>
      </c>
      <c r="J5506" s="5">
        <f t="shared" si="85"/>
        <v>10.5</v>
      </c>
    </row>
    <row r="5507" spans="1:10" x14ac:dyDescent="0.35">
      <c r="A5507" s="2" t="s">
        <v>16</v>
      </c>
      <c r="B5507" s="2" t="s">
        <v>43</v>
      </c>
      <c r="C5507" s="2" t="s">
        <v>10</v>
      </c>
      <c r="D5507" s="2" t="s">
        <v>309</v>
      </c>
      <c r="E5507" s="3">
        <v>42730</v>
      </c>
      <c r="F5507" s="2" t="s">
        <v>5</v>
      </c>
      <c r="G5507" s="5">
        <v>10</v>
      </c>
      <c r="H5507" s="5">
        <v>12.42</v>
      </c>
      <c r="I5507" s="5">
        <v>124.2</v>
      </c>
      <c r="J5507" s="5">
        <f t="shared" ref="J5507:J5570" si="86">IF(F5507="Junk",G5507*2,IF(F5507="Stuff",G5507*3,IF(F5507="Things",G5507*3.5,G5507*6)))</f>
        <v>20</v>
      </c>
    </row>
    <row r="5508" spans="1:10" x14ac:dyDescent="0.35">
      <c r="A5508" s="2" t="s">
        <v>21</v>
      </c>
      <c r="B5508" s="2" t="s">
        <v>549</v>
      </c>
      <c r="C5508" s="2" t="s">
        <v>3</v>
      </c>
      <c r="D5508" s="2" t="s">
        <v>390</v>
      </c>
      <c r="E5508" s="3">
        <v>42730</v>
      </c>
      <c r="F5508" s="2" t="s">
        <v>15</v>
      </c>
      <c r="G5508" s="5">
        <v>6</v>
      </c>
      <c r="H5508" s="5">
        <v>17.829999999999998</v>
      </c>
      <c r="I5508" s="5">
        <v>106.97999999999999</v>
      </c>
      <c r="J5508" s="5">
        <f t="shared" si="86"/>
        <v>21</v>
      </c>
    </row>
    <row r="5509" spans="1:10" x14ac:dyDescent="0.35">
      <c r="A5509" s="2" t="s">
        <v>2</v>
      </c>
      <c r="B5509" s="2" t="s">
        <v>6</v>
      </c>
      <c r="C5509" s="2" t="s">
        <v>3</v>
      </c>
      <c r="D5509" s="2" t="s">
        <v>510</v>
      </c>
      <c r="E5509" s="3">
        <v>42730</v>
      </c>
      <c r="F5509" s="2" t="s">
        <v>15</v>
      </c>
      <c r="G5509" s="5">
        <v>2</v>
      </c>
      <c r="H5509" s="5">
        <v>17.829999999999998</v>
      </c>
      <c r="I5509" s="5">
        <v>35.659999999999997</v>
      </c>
      <c r="J5509" s="5">
        <f t="shared" si="86"/>
        <v>7</v>
      </c>
    </row>
    <row r="5510" spans="1:10" x14ac:dyDescent="0.35">
      <c r="A5510" s="2" t="s">
        <v>2</v>
      </c>
      <c r="B5510" s="2" t="s">
        <v>6</v>
      </c>
      <c r="C5510" s="2" t="s">
        <v>3</v>
      </c>
      <c r="D5510" s="2" t="s">
        <v>511</v>
      </c>
      <c r="E5510" s="3">
        <v>42730</v>
      </c>
      <c r="F5510" s="2" t="s">
        <v>5</v>
      </c>
      <c r="G5510" s="5">
        <v>2</v>
      </c>
      <c r="H5510" s="5">
        <v>12.42</v>
      </c>
      <c r="I5510" s="5">
        <v>24.84</v>
      </c>
      <c r="J5510" s="5">
        <f t="shared" si="86"/>
        <v>4</v>
      </c>
    </row>
    <row r="5511" spans="1:10" x14ac:dyDescent="0.35">
      <c r="A5511" s="2" t="s">
        <v>2</v>
      </c>
      <c r="B5511" s="2" t="s">
        <v>6</v>
      </c>
      <c r="C5511" s="2" t="s">
        <v>3</v>
      </c>
      <c r="D5511" s="2" t="s">
        <v>407</v>
      </c>
      <c r="E5511" s="3">
        <v>42730</v>
      </c>
      <c r="F5511" s="2" t="s">
        <v>5</v>
      </c>
      <c r="G5511" s="5">
        <v>6</v>
      </c>
      <c r="H5511" s="5">
        <v>12.42</v>
      </c>
      <c r="I5511" s="5">
        <v>74.52</v>
      </c>
      <c r="J5511" s="5">
        <f t="shared" si="86"/>
        <v>12</v>
      </c>
    </row>
    <row r="5512" spans="1:10" x14ac:dyDescent="0.35">
      <c r="A5512" s="2" t="s">
        <v>16</v>
      </c>
      <c r="B5512" s="2" t="s">
        <v>43</v>
      </c>
      <c r="C5512" s="2" t="s">
        <v>10</v>
      </c>
      <c r="D5512" s="2" t="s">
        <v>410</v>
      </c>
      <c r="E5512" s="3">
        <v>42730</v>
      </c>
      <c r="F5512" s="2" t="s">
        <v>18</v>
      </c>
      <c r="G5512" s="5">
        <v>3</v>
      </c>
      <c r="H5512" s="5">
        <v>53.35</v>
      </c>
      <c r="I5512" s="5">
        <v>160.05000000000001</v>
      </c>
      <c r="J5512" s="5">
        <f t="shared" si="86"/>
        <v>18</v>
      </c>
    </row>
    <row r="5513" spans="1:10" x14ac:dyDescent="0.35">
      <c r="A5513" s="2" t="s">
        <v>16</v>
      </c>
      <c r="B5513" s="2" t="s">
        <v>9</v>
      </c>
      <c r="C5513" s="2" t="s">
        <v>10</v>
      </c>
      <c r="D5513" s="2" t="s">
        <v>450</v>
      </c>
      <c r="E5513" s="3">
        <v>42730</v>
      </c>
      <c r="F5513" s="2" t="s">
        <v>15</v>
      </c>
      <c r="G5513" s="5">
        <v>8</v>
      </c>
      <c r="H5513" s="5">
        <v>17.829999999999998</v>
      </c>
      <c r="I5513" s="5">
        <v>142.63999999999999</v>
      </c>
      <c r="J5513" s="5">
        <f t="shared" si="86"/>
        <v>28</v>
      </c>
    </row>
    <row r="5514" spans="1:10" x14ac:dyDescent="0.35">
      <c r="A5514" s="2" t="s">
        <v>2</v>
      </c>
      <c r="B5514" s="2" t="s">
        <v>550</v>
      </c>
      <c r="C5514" s="2" t="s">
        <v>3</v>
      </c>
      <c r="D5514" s="2" t="s">
        <v>261</v>
      </c>
      <c r="E5514" s="3">
        <v>42730</v>
      </c>
      <c r="F5514" s="2" t="s">
        <v>5</v>
      </c>
      <c r="G5514" s="5">
        <v>9</v>
      </c>
      <c r="H5514" s="5">
        <v>12.42</v>
      </c>
      <c r="I5514" s="5">
        <v>111.78</v>
      </c>
      <c r="J5514" s="5">
        <f t="shared" si="86"/>
        <v>18</v>
      </c>
    </row>
    <row r="5515" spans="1:10" x14ac:dyDescent="0.35">
      <c r="A5515" s="2" t="s">
        <v>2</v>
      </c>
      <c r="B5515" s="2" t="s">
        <v>550</v>
      </c>
      <c r="C5515" s="2" t="s">
        <v>3</v>
      </c>
      <c r="D5515" s="2" t="s">
        <v>449</v>
      </c>
      <c r="E5515" s="3">
        <v>42730</v>
      </c>
      <c r="F5515" s="2" t="s">
        <v>18</v>
      </c>
      <c r="G5515" s="5">
        <v>9</v>
      </c>
      <c r="H5515" s="5">
        <v>53.35</v>
      </c>
      <c r="I5515" s="5">
        <v>480.15000000000003</v>
      </c>
      <c r="J5515" s="5">
        <f t="shared" si="86"/>
        <v>54</v>
      </c>
    </row>
    <row r="5516" spans="1:10" x14ac:dyDescent="0.35">
      <c r="A5516" s="2" t="s">
        <v>16</v>
      </c>
      <c r="B5516" s="2" t="s">
        <v>43</v>
      </c>
      <c r="C5516" s="2" t="s">
        <v>10</v>
      </c>
      <c r="D5516" s="2" t="s">
        <v>424</v>
      </c>
      <c r="E5516" s="3">
        <v>42730</v>
      </c>
      <c r="F5516" s="2" t="s">
        <v>15</v>
      </c>
      <c r="G5516" s="5">
        <v>7</v>
      </c>
      <c r="H5516" s="5">
        <v>17.829999999999998</v>
      </c>
      <c r="I5516" s="5">
        <v>124.80999999999999</v>
      </c>
      <c r="J5516" s="5">
        <f t="shared" si="86"/>
        <v>24.5</v>
      </c>
    </row>
    <row r="5517" spans="1:10" x14ac:dyDescent="0.35">
      <c r="A5517" s="2" t="s">
        <v>2</v>
      </c>
      <c r="B5517" s="2" t="s">
        <v>6</v>
      </c>
      <c r="C5517" s="2" t="s">
        <v>3</v>
      </c>
      <c r="D5517" s="2" t="s">
        <v>174</v>
      </c>
      <c r="E5517" s="3">
        <v>42730</v>
      </c>
      <c r="F5517" s="2" t="s">
        <v>18</v>
      </c>
      <c r="G5517" s="5">
        <v>1</v>
      </c>
      <c r="H5517" s="5">
        <v>53.35</v>
      </c>
      <c r="I5517" s="5">
        <v>53.35</v>
      </c>
      <c r="J5517" s="5">
        <f t="shared" si="86"/>
        <v>6</v>
      </c>
    </row>
    <row r="5518" spans="1:10" x14ac:dyDescent="0.35">
      <c r="A5518" s="2" t="s">
        <v>8</v>
      </c>
      <c r="B5518" s="2" t="s">
        <v>43</v>
      </c>
      <c r="C5518" s="2" t="s">
        <v>10</v>
      </c>
      <c r="D5518" s="2" t="s">
        <v>194</v>
      </c>
      <c r="E5518" s="3">
        <v>42730</v>
      </c>
      <c r="F5518" s="2" t="s">
        <v>18</v>
      </c>
      <c r="G5518" s="5">
        <v>6</v>
      </c>
      <c r="H5518" s="5">
        <v>53.35</v>
      </c>
      <c r="I5518" s="5">
        <v>320.10000000000002</v>
      </c>
      <c r="J5518" s="5">
        <f t="shared" si="86"/>
        <v>36</v>
      </c>
    </row>
    <row r="5519" spans="1:10" x14ac:dyDescent="0.35">
      <c r="A5519" s="2" t="s">
        <v>2</v>
      </c>
      <c r="B5519" s="2" t="s">
        <v>6</v>
      </c>
      <c r="C5519" s="2" t="s">
        <v>3</v>
      </c>
      <c r="D5519" s="2" t="s">
        <v>124</v>
      </c>
      <c r="E5519" s="3">
        <v>42730</v>
      </c>
      <c r="F5519" s="2" t="s">
        <v>12</v>
      </c>
      <c r="G5519" s="5">
        <v>1</v>
      </c>
      <c r="H5519" s="5">
        <v>16.32</v>
      </c>
      <c r="I5519" s="5">
        <v>16.32</v>
      </c>
      <c r="J5519" s="5">
        <f t="shared" si="86"/>
        <v>3</v>
      </c>
    </row>
    <row r="5520" spans="1:10" x14ac:dyDescent="0.35">
      <c r="A5520" s="2" t="s">
        <v>8</v>
      </c>
      <c r="B5520" s="2" t="s">
        <v>43</v>
      </c>
      <c r="C5520" s="2" t="s">
        <v>10</v>
      </c>
      <c r="D5520" s="2" t="s">
        <v>424</v>
      </c>
      <c r="E5520" s="3">
        <v>42730</v>
      </c>
      <c r="F5520" s="2" t="s">
        <v>15</v>
      </c>
      <c r="G5520" s="5">
        <v>5</v>
      </c>
      <c r="H5520" s="5">
        <v>17.829999999999998</v>
      </c>
      <c r="I5520" s="5">
        <v>89.149999999999991</v>
      </c>
      <c r="J5520" s="5">
        <f t="shared" si="86"/>
        <v>17.5</v>
      </c>
    </row>
    <row r="5521" spans="1:10" x14ac:dyDescent="0.35">
      <c r="A5521" s="2" t="s">
        <v>21</v>
      </c>
      <c r="B5521" s="2" t="s">
        <v>550</v>
      </c>
      <c r="C5521" s="2" t="s">
        <v>3</v>
      </c>
      <c r="D5521" s="2" t="s">
        <v>494</v>
      </c>
      <c r="E5521" s="3">
        <v>42730</v>
      </c>
      <c r="F5521" s="2" t="s">
        <v>5</v>
      </c>
      <c r="G5521" s="5">
        <v>6</v>
      </c>
      <c r="H5521" s="5">
        <v>12.42</v>
      </c>
      <c r="I5521" s="5">
        <v>74.52</v>
      </c>
      <c r="J5521" s="5">
        <f t="shared" si="86"/>
        <v>12</v>
      </c>
    </row>
    <row r="5522" spans="1:10" x14ac:dyDescent="0.35">
      <c r="A5522" s="2" t="s">
        <v>16</v>
      </c>
      <c r="B5522" s="2" t="s">
        <v>25</v>
      </c>
      <c r="C5522" s="2" t="s">
        <v>10</v>
      </c>
      <c r="D5522" s="2" t="s">
        <v>120</v>
      </c>
      <c r="E5522" s="3">
        <v>42730</v>
      </c>
      <c r="F5522" s="2" t="s">
        <v>5</v>
      </c>
      <c r="G5522" s="5">
        <v>10</v>
      </c>
      <c r="H5522" s="5">
        <v>12.42</v>
      </c>
      <c r="I5522" s="5">
        <v>124.2</v>
      </c>
      <c r="J5522" s="5">
        <f t="shared" si="86"/>
        <v>20</v>
      </c>
    </row>
    <row r="5523" spans="1:10" x14ac:dyDescent="0.35">
      <c r="A5523" s="2" t="s">
        <v>16</v>
      </c>
      <c r="B5523" s="2" t="s">
        <v>9</v>
      </c>
      <c r="C5523" s="2" t="s">
        <v>10</v>
      </c>
      <c r="D5523" s="2" t="s">
        <v>337</v>
      </c>
      <c r="E5523" s="3">
        <v>42730</v>
      </c>
      <c r="F5523" s="2" t="s">
        <v>12</v>
      </c>
      <c r="G5523" s="5">
        <v>5</v>
      </c>
      <c r="H5523" s="5">
        <v>16.32</v>
      </c>
      <c r="I5523" s="5">
        <v>81.599999999999994</v>
      </c>
      <c r="J5523" s="5">
        <f t="shared" si="86"/>
        <v>15</v>
      </c>
    </row>
    <row r="5524" spans="1:10" x14ac:dyDescent="0.35">
      <c r="A5524" s="2" t="s">
        <v>37</v>
      </c>
      <c r="B5524" s="2" t="s">
        <v>550</v>
      </c>
      <c r="C5524" s="2" t="s">
        <v>3</v>
      </c>
      <c r="D5524" s="2" t="s">
        <v>146</v>
      </c>
      <c r="E5524" s="3">
        <v>42730</v>
      </c>
      <c r="F5524" s="2" t="s">
        <v>5</v>
      </c>
      <c r="G5524" s="5">
        <v>7</v>
      </c>
      <c r="H5524" s="5">
        <v>12.42</v>
      </c>
      <c r="I5524" s="5">
        <v>86.94</v>
      </c>
      <c r="J5524" s="5">
        <f t="shared" si="86"/>
        <v>14</v>
      </c>
    </row>
    <row r="5525" spans="1:10" x14ac:dyDescent="0.35">
      <c r="A5525" s="2" t="s">
        <v>8</v>
      </c>
      <c r="B5525" s="2" t="s">
        <v>25</v>
      </c>
      <c r="C5525" s="2" t="s">
        <v>10</v>
      </c>
      <c r="D5525" s="2" t="s">
        <v>541</v>
      </c>
      <c r="E5525" s="3">
        <v>42730</v>
      </c>
      <c r="F5525" s="2" t="s">
        <v>12</v>
      </c>
      <c r="G5525" s="5">
        <v>4</v>
      </c>
      <c r="H5525" s="5">
        <v>16.32</v>
      </c>
      <c r="I5525" s="5">
        <v>65.28</v>
      </c>
      <c r="J5525" s="5">
        <f t="shared" si="86"/>
        <v>12</v>
      </c>
    </row>
    <row r="5526" spans="1:10" x14ac:dyDescent="0.35">
      <c r="A5526" s="2" t="s">
        <v>16</v>
      </c>
      <c r="B5526" s="2" t="s">
        <v>9</v>
      </c>
      <c r="C5526" s="2" t="s">
        <v>10</v>
      </c>
      <c r="D5526" s="2" t="s">
        <v>239</v>
      </c>
      <c r="E5526" s="3">
        <v>42730</v>
      </c>
      <c r="F5526" s="2" t="s">
        <v>18</v>
      </c>
      <c r="G5526" s="5">
        <v>8</v>
      </c>
      <c r="H5526" s="5">
        <v>53.35</v>
      </c>
      <c r="I5526" s="5">
        <v>426.8</v>
      </c>
      <c r="J5526" s="5">
        <f t="shared" si="86"/>
        <v>48</v>
      </c>
    </row>
    <row r="5527" spans="1:10" x14ac:dyDescent="0.35">
      <c r="A5527" s="2" t="s">
        <v>37</v>
      </c>
      <c r="B5527" s="2" t="s">
        <v>6</v>
      </c>
      <c r="C5527" s="2" t="s">
        <v>3</v>
      </c>
      <c r="D5527" s="2" t="s">
        <v>296</v>
      </c>
      <c r="E5527" s="3">
        <v>42730</v>
      </c>
      <c r="F5527" s="2" t="s">
        <v>5</v>
      </c>
      <c r="G5527" s="5">
        <v>7</v>
      </c>
      <c r="H5527" s="5">
        <v>12.42</v>
      </c>
      <c r="I5527" s="5">
        <v>86.94</v>
      </c>
      <c r="J5527" s="5">
        <f t="shared" si="86"/>
        <v>14</v>
      </c>
    </row>
    <row r="5528" spans="1:10" x14ac:dyDescent="0.35">
      <c r="A5528" s="2" t="s">
        <v>16</v>
      </c>
      <c r="B5528" s="2" t="s">
        <v>112</v>
      </c>
      <c r="C5528" s="2" t="s">
        <v>10</v>
      </c>
      <c r="D5528" s="2" t="s">
        <v>416</v>
      </c>
      <c r="E5528" s="3">
        <v>42730</v>
      </c>
      <c r="F5528" s="2" t="s">
        <v>12</v>
      </c>
      <c r="G5528" s="5">
        <v>9</v>
      </c>
      <c r="H5528" s="5">
        <v>16.32</v>
      </c>
      <c r="I5528" s="5">
        <v>146.88</v>
      </c>
      <c r="J5528" s="5">
        <f t="shared" si="86"/>
        <v>27</v>
      </c>
    </row>
    <row r="5529" spans="1:10" x14ac:dyDescent="0.35">
      <c r="A5529" s="2" t="s">
        <v>8</v>
      </c>
      <c r="B5529" s="2" t="s">
        <v>9</v>
      </c>
      <c r="C5529" s="2" t="s">
        <v>10</v>
      </c>
      <c r="D5529" s="2" t="s">
        <v>50</v>
      </c>
      <c r="E5529" s="3">
        <v>42730</v>
      </c>
      <c r="F5529" s="2" t="s">
        <v>15</v>
      </c>
      <c r="G5529" s="5">
        <v>4</v>
      </c>
      <c r="H5529" s="5">
        <v>17.829999999999998</v>
      </c>
      <c r="I5529" s="5">
        <v>71.319999999999993</v>
      </c>
      <c r="J5529" s="5">
        <f t="shared" si="86"/>
        <v>14</v>
      </c>
    </row>
    <row r="5530" spans="1:10" x14ac:dyDescent="0.35">
      <c r="A5530" s="2" t="s">
        <v>21</v>
      </c>
      <c r="B5530" s="2" t="s">
        <v>549</v>
      </c>
      <c r="C5530" s="2" t="s">
        <v>3</v>
      </c>
      <c r="D5530" s="2" t="s">
        <v>230</v>
      </c>
      <c r="E5530" s="3">
        <v>42730</v>
      </c>
      <c r="F5530" s="2" t="s">
        <v>12</v>
      </c>
      <c r="G5530" s="5">
        <v>2</v>
      </c>
      <c r="H5530" s="5">
        <v>16.32</v>
      </c>
      <c r="I5530" s="5">
        <v>32.64</v>
      </c>
      <c r="J5530" s="5">
        <f t="shared" si="86"/>
        <v>6</v>
      </c>
    </row>
    <row r="5531" spans="1:10" x14ac:dyDescent="0.35">
      <c r="A5531" s="2" t="s">
        <v>2</v>
      </c>
      <c r="B5531" s="2" t="s">
        <v>6</v>
      </c>
      <c r="C5531" s="2" t="s">
        <v>3</v>
      </c>
      <c r="D5531" s="2" t="s">
        <v>145</v>
      </c>
      <c r="E5531" s="3">
        <v>42730</v>
      </c>
      <c r="F5531" s="2" t="s">
        <v>15</v>
      </c>
      <c r="G5531" s="5">
        <v>2</v>
      </c>
      <c r="H5531" s="5">
        <v>17.829999999999998</v>
      </c>
      <c r="I5531" s="5">
        <v>35.659999999999997</v>
      </c>
      <c r="J5531" s="5">
        <f t="shared" si="86"/>
        <v>7</v>
      </c>
    </row>
    <row r="5532" spans="1:10" x14ac:dyDescent="0.35">
      <c r="A5532" s="2" t="s">
        <v>8</v>
      </c>
      <c r="B5532" s="2" t="s">
        <v>25</v>
      </c>
      <c r="C5532" s="2" t="s">
        <v>10</v>
      </c>
      <c r="D5532" s="2" t="s">
        <v>500</v>
      </c>
      <c r="E5532" s="3">
        <v>42730</v>
      </c>
      <c r="F5532" s="2" t="s">
        <v>5</v>
      </c>
      <c r="G5532" s="5">
        <v>6</v>
      </c>
      <c r="H5532" s="5">
        <v>12.42</v>
      </c>
      <c r="I5532" s="5">
        <v>74.52</v>
      </c>
      <c r="J5532" s="5">
        <f t="shared" si="86"/>
        <v>12</v>
      </c>
    </row>
    <row r="5533" spans="1:10" x14ac:dyDescent="0.35">
      <c r="A5533" s="2" t="s">
        <v>2</v>
      </c>
      <c r="B5533" s="2" t="s">
        <v>549</v>
      </c>
      <c r="C5533" s="2" t="s">
        <v>3</v>
      </c>
      <c r="D5533" s="2" t="s">
        <v>230</v>
      </c>
      <c r="E5533" s="3">
        <v>42730</v>
      </c>
      <c r="F5533" s="2" t="s">
        <v>12</v>
      </c>
      <c r="G5533" s="5">
        <v>10</v>
      </c>
      <c r="H5533" s="5">
        <v>16.32</v>
      </c>
      <c r="I5533" s="5">
        <v>163.19999999999999</v>
      </c>
      <c r="J5533" s="5">
        <f t="shared" si="86"/>
        <v>30</v>
      </c>
    </row>
    <row r="5534" spans="1:10" x14ac:dyDescent="0.35">
      <c r="A5534" s="2" t="s">
        <v>37</v>
      </c>
      <c r="B5534" s="2" t="s">
        <v>550</v>
      </c>
      <c r="C5534" s="2" t="s">
        <v>3</v>
      </c>
      <c r="D5534" s="2" t="s">
        <v>470</v>
      </c>
      <c r="E5534" s="3">
        <v>42730</v>
      </c>
      <c r="F5534" s="2" t="s">
        <v>15</v>
      </c>
      <c r="G5534" s="5">
        <v>9</v>
      </c>
      <c r="H5534" s="5">
        <v>17.829999999999998</v>
      </c>
      <c r="I5534" s="5">
        <v>160.46999999999997</v>
      </c>
      <c r="J5534" s="5">
        <f t="shared" si="86"/>
        <v>31.5</v>
      </c>
    </row>
    <row r="5535" spans="1:10" x14ac:dyDescent="0.35">
      <c r="A5535" s="2" t="s">
        <v>21</v>
      </c>
      <c r="B5535" s="2" t="s">
        <v>6</v>
      </c>
      <c r="C5535" s="2" t="s">
        <v>3</v>
      </c>
      <c r="D5535" s="2" t="s">
        <v>354</v>
      </c>
      <c r="E5535" s="3">
        <v>42730</v>
      </c>
      <c r="F5535" s="2" t="s">
        <v>5</v>
      </c>
      <c r="G5535" s="5">
        <v>4</v>
      </c>
      <c r="H5535" s="5">
        <v>12.42</v>
      </c>
      <c r="I5535" s="5">
        <v>49.68</v>
      </c>
      <c r="J5535" s="5">
        <f t="shared" si="86"/>
        <v>8</v>
      </c>
    </row>
    <row r="5536" spans="1:10" x14ac:dyDescent="0.35">
      <c r="A5536" s="2" t="s">
        <v>16</v>
      </c>
      <c r="B5536" s="2" t="s">
        <v>43</v>
      </c>
      <c r="C5536" s="2" t="s">
        <v>10</v>
      </c>
      <c r="D5536" s="2" t="s">
        <v>166</v>
      </c>
      <c r="E5536" s="3">
        <v>42730</v>
      </c>
      <c r="F5536" s="2" t="s">
        <v>5</v>
      </c>
      <c r="G5536" s="5">
        <v>5</v>
      </c>
      <c r="H5536" s="5">
        <v>12.42</v>
      </c>
      <c r="I5536" s="5">
        <v>62.1</v>
      </c>
      <c r="J5536" s="5">
        <f t="shared" si="86"/>
        <v>10</v>
      </c>
    </row>
    <row r="5537" spans="1:10" x14ac:dyDescent="0.35">
      <c r="A5537" s="2" t="s">
        <v>8</v>
      </c>
      <c r="B5537" s="2" t="s">
        <v>43</v>
      </c>
      <c r="C5537" s="2" t="s">
        <v>10</v>
      </c>
      <c r="D5537" s="2" t="s">
        <v>537</v>
      </c>
      <c r="E5537" s="3">
        <v>42730</v>
      </c>
      <c r="F5537" s="2" t="s">
        <v>5</v>
      </c>
      <c r="G5537" s="5">
        <v>4</v>
      </c>
      <c r="H5537" s="5">
        <v>12.42</v>
      </c>
      <c r="I5537" s="5">
        <v>49.68</v>
      </c>
      <c r="J5537" s="5">
        <f t="shared" si="86"/>
        <v>8</v>
      </c>
    </row>
    <row r="5538" spans="1:10" x14ac:dyDescent="0.35">
      <c r="A5538" s="2" t="s">
        <v>16</v>
      </c>
      <c r="B5538" s="2" t="s">
        <v>25</v>
      </c>
      <c r="C5538" s="2" t="s">
        <v>10</v>
      </c>
      <c r="D5538" s="2" t="s">
        <v>196</v>
      </c>
      <c r="E5538" s="3">
        <v>42730</v>
      </c>
      <c r="F5538" s="2" t="s">
        <v>5</v>
      </c>
      <c r="G5538" s="5">
        <v>4</v>
      </c>
      <c r="H5538" s="5">
        <v>12.42</v>
      </c>
      <c r="I5538" s="5">
        <v>49.68</v>
      </c>
      <c r="J5538" s="5">
        <f t="shared" si="86"/>
        <v>8</v>
      </c>
    </row>
    <row r="5539" spans="1:10" x14ac:dyDescent="0.35">
      <c r="A5539" s="2" t="s">
        <v>2</v>
      </c>
      <c r="B5539" s="2" t="s">
        <v>551</v>
      </c>
      <c r="C5539" s="2" t="s">
        <v>3</v>
      </c>
      <c r="D5539" s="2" t="s">
        <v>81</v>
      </c>
      <c r="E5539" s="3">
        <v>42731</v>
      </c>
      <c r="F5539" s="2" t="s">
        <v>5</v>
      </c>
      <c r="G5539" s="5">
        <v>9</v>
      </c>
      <c r="H5539" s="5">
        <v>12.42</v>
      </c>
      <c r="I5539" s="5">
        <v>111.78</v>
      </c>
      <c r="J5539" s="5">
        <f t="shared" si="86"/>
        <v>18</v>
      </c>
    </row>
    <row r="5540" spans="1:10" x14ac:dyDescent="0.35">
      <c r="A5540" s="2" t="s">
        <v>16</v>
      </c>
      <c r="B5540" s="2" t="s">
        <v>9</v>
      </c>
      <c r="C5540" s="2" t="s">
        <v>10</v>
      </c>
      <c r="D5540" s="2" t="s">
        <v>331</v>
      </c>
      <c r="E5540" s="3">
        <v>42731</v>
      </c>
      <c r="F5540" s="2" t="s">
        <v>5</v>
      </c>
      <c r="G5540" s="5">
        <v>2</v>
      </c>
      <c r="H5540" s="5">
        <v>12.42</v>
      </c>
      <c r="I5540" s="5">
        <v>24.84</v>
      </c>
      <c r="J5540" s="5">
        <f t="shared" si="86"/>
        <v>4</v>
      </c>
    </row>
    <row r="5541" spans="1:10" x14ac:dyDescent="0.35">
      <c r="A5541" s="2" t="s">
        <v>21</v>
      </c>
      <c r="B5541" s="2" t="s">
        <v>551</v>
      </c>
      <c r="C5541" s="2" t="s">
        <v>3</v>
      </c>
      <c r="D5541" s="2" t="s">
        <v>371</v>
      </c>
      <c r="E5541" s="3">
        <v>42731</v>
      </c>
      <c r="F5541" s="2" t="s">
        <v>5</v>
      </c>
      <c r="G5541" s="5">
        <v>10</v>
      </c>
      <c r="H5541" s="5">
        <v>12.42</v>
      </c>
      <c r="I5541" s="5">
        <v>124.2</v>
      </c>
      <c r="J5541" s="5">
        <f t="shared" si="86"/>
        <v>20</v>
      </c>
    </row>
    <row r="5542" spans="1:10" x14ac:dyDescent="0.35">
      <c r="A5542" s="2" t="s">
        <v>21</v>
      </c>
      <c r="B5542" s="2" t="s">
        <v>551</v>
      </c>
      <c r="C5542" s="2" t="s">
        <v>3</v>
      </c>
      <c r="D5542" s="2" t="s">
        <v>332</v>
      </c>
      <c r="E5542" s="3">
        <v>42731</v>
      </c>
      <c r="F5542" s="2" t="s">
        <v>5</v>
      </c>
      <c r="G5542" s="5">
        <v>1</v>
      </c>
      <c r="H5542" s="5">
        <v>12.42</v>
      </c>
      <c r="I5542" s="5">
        <v>12.42</v>
      </c>
      <c r="J5542" s="5">
        <f t="shared" si="86"/>
        <v>2</v>
      </c>
    </row>
    <row r="5543" spans="1:10" x14ac:dyDescent="0.35">
      <c r="A5543" s="2" t="s">
        <v>16</v>
      </c>
      <c r="B5543" s="2" t="s">
        <v>9</v>
      </c>
      <c r="C5543" s="2" t="s">
        <v>10</v>
      </c>
      <c r="D5543" s="2" t="s">
        <v>187</v>
      </c>
      <c r="E5543" s="3">
        <v>42731</v>
      </c>
      <c r="F5543" s="2" t="s">
        <v>12</v>
      </c>
      <c r="G5543" s="5">
        <v>4</v>
      </c>
      <c r="H5543" s="5">
        <v>16.32</v>
      </c>
      <c r="I5543" s="5">
        <v>65.28</v>
      </c>
      <c r="J5543" s="5">
        <f t="shared" si="86"/>
        <v>12</v>
      </c>
    </row>
    <row r="5544" spans="1:10" x14ac:dyDescent="0.35">
      <c r="A5544" s="2" t="s">
        <v>16</v>
      </c>
      <c r="B5544" s="2" t="s">
        <v>43</v>
      </c>
      <c r="C5544" s="2" t="s">
        <v>10</v>
      </c>
      <c r="D5544" s="2" t="s">
        <v>455</v>
      </c>
      <c r="E5544" s="3">
        <v>42731</v>
      </c>
      <c r="F5544" s="2" t="s">
        <v>5</v>
      </c>
      <c r="G5544" s="5">
        <v>2</v>
      </c>
      <c r="H5544" s="5">
        <v>12.42</v>
      </c>
      <c r="I5544" s="5">
        <v>24.84</v>
      </c>
      <c r="J5544" s="5">
        <f t="shared" si="86"/>
        <v>4</v>
      </c>
    </row>
    <row r="5545" spans="1:10" x14ac:dyDescent="0.35">
      <c r="A5545" s="2" t="s">
        <v>2</v>
      </c>
      <c r="B5545" s="2" t="s">
        <v>6</v>
      </c>
      <c r="C5545" s="2" t="s">
        <v>3</v>
      </c>
      <c r="D5545" s="2" t="s">
        <v>428</v>
      </c>
      <c r="E5545" s="3">
        <v>42731</v>
      </c>
      <c r="F5545" s="2" t="s">
        <v>5</v>
      </c>
      <c r="G5545" s="5">
        <v>10</v>
      </c>
      <c r="H5545" s="5">
        <v>12.42</v>
      </c>
      <c r="I5545" s="5">
        <v>124.2</v>
      </c>
      <c r="J5545" s="5">
        <f t="shared" si="86"/>
        <v>20</v>
      </c>
    </row>
    <row r="5546" spans="1:10" x14ac:dyDescent="0.35">
      <c r="A5546" s="2" t="s">
        <v>2</v>
      </c>
      <c r="B5546" s="2" t="s">
        <v>6</v>
      </c>
      <c r="C5546" s="2" t="s">
        <v>3</v>
      </c>
      <c r="D5546" s="2" t="s">
        <v>401</v>
      </c>
      <c r="E5546" s="3">
        <v>42731</v>
      </c>
      <c r="F5546" s="2" t="s">
        <v>5</v>
      </c>
      <c r="G5546" s="5">
        <v>8</v>
      </c>
      <c r="H5546" s="5">
        <v>12.42</v>
      </c>
      <c r="I5546" s="5">
        <v>99.36</v>
      </c>
      <c r="J5546" s="5">
        <f t="shared" si="86"/>
        <v>16</v>
      </c>
    </row>
    <row r="5547" spans="1:10" x14ac:dyDescent="0.35">
      <c r="A5547" s="2" t="s">
        <v>2</v>
      </c>
      <c r="B5547" s="2" t="s">
        <v>551</v>
      </c>
      <c r="C5547" s="2" t="s">
        <v>3</v>
      </c>
      <c r="D5547" s="2" t="s">
        <v>173</v>
      </c>
      <c r="E5547" s="3">
        <v>42731</v>
      </c>
      <c r="F5547" s="2" t="s">
        <v>12</v>
      </c>
      <c r="G5547" s="5">
        <v>6</v>
      </c>
      <c r="H5547" s="5">
        <v>16.32</v>
      </c>
      <c r="I5547" s="5">
        <v>97.92</v>
      </c>
      <c r="J5547" s="5">
        <f t="shared" si="86"/>
        <v>18</v>
      </c>
    </row>
    <row r="5548" spans="1:10" x14ac:dyDescent="0.35">
      <c r="A5548" s="2" t="s">
        <v>8</v>
      </c>
      <c r="B5548" s="2" t="s">
        <v>112</v>
      </c>
      <c r="C5548" s="2" t="s">
        <v>10</v>
      </c>
      <c r="D5548" s="2" t="s">
        <v>411</v>
      </c>
      <c r="E5548" s="3">
        <v>42731</v>
      </c>
      <c r="F5548" s="2" t="s">
        <v>12</v>
      </c>
      <c r="G5548" s="5">
        <v>4</v>
      </c>
      <c r="H5548" s="5">
        <v>16.32</v>
      </c>
      <c r="I5548" s="5">
        <v>65.28</v>
      </c>
      <c r="J5548" s="5">
        <f t="shared" si="86"/>
        <v>12</v>
      </c>
    </row>
    <row r="5549" spans="1:10" x14ac:dyDescent="0.35">
      <c r="A5549" s="2" t="s">
        <v>21</v>
      </c>
      <c r="B5549" s="2" t="s">
        <v>549</v>
      </c>
      <c r="C5549" s="2" t="s">
        <v>3</v>
      </c>
      <c r="D5549" s="2" t="s">
        <v>375</v>
      </c>
      <c r="E5549" s="3">
        <v>42731</v>
      </c>
      <c r="F5549" s="2" t="s">
        <v>5</v>
      </c>
      <c r="G5549" s="5">
        <v>2</v>
      </c>
      <c r="H5549" s="5">
        <v>12.42</v>
      </c>
      <c r="I5549" s="5">
        <v>24.84</v>
      </c>
      <c r="J5549" s="5">
        <f t="shared" si="86"/>
        <v>4</v>
      </c>
    </row>
    <row r="5550" spans="1:10" x14ac:dyDescent="0.35">
      <c r="A5550" s="2" t="s">
        <v>21</v>
      </c>
      <c r="B5550" s="2" t="s">
        <v>6</v>
      </c>
      <c r="C5550" s="2" t="s">
        <v>3</v>
      </c>
      <c r="D5550" s="2" t="s">
        <v>73</v>
      </c>
      <c r="E5550" s="3">
        <v>42731</v>
      </c>
      <c r="F5550" s="2" t="s">
        <v>5</v>
      </c>
      <c r="G5550" s="5">
        <v>6</v>
      </c>
      <c r="H5550" s="5">
        <v>12.42</v>
      </c>
      <c r="I5550" s="5">
        <v>74.52</v>
      </c>
      <c r="J5550" s="5">
        <f t="shared" si="86"/>
        <v>12</v>
      </c>
    </row>
    <row r="5551" spans="1:10" x14ac:dyDescent="0.35">
      <c r="A5551" s="2" t="s">
        <v>8</v>
      </c>
      <c r="B5551" s="2" t="s">
        <v>43</v>
      </c>
      <c r="C5551" s="2" t="s">
        <v>10</v>
      </c>
      <c r="D5551" s="2" t="s">
        <v>178</v>
      </c>
      <c r="E5551" s="3">
        <v>42731</v>
      </c>
      <c r="F5551" s="2" t="s">
        <v>5</v>
      </c>
      <c r="G5551" s="5">
        <v>5</v>
      </c>
      <c r="H5551" s="5">
        <v>12.42</v>
      </c>
      <c r="I5551" s="5">
        <v>62.1</v>
      </c>
      <c r="J5551" s="5">
        <f t="shared" si="86"/>
        <v>10</v>
      </c>
    </row>
    <row r="5552" spans="1:10" x14ac:dyDescent="0.35">
      <c r="A5552" s="2" t="s">
        <v>8</v>
      </c>
      <c r="B5552" s="2" t="s">
        <v>9</v>
      </c>
      <c r="C5552" s="2" t="s">
        <v>10</v>
      </c>
      <c r="D5552" s="2" t="s">
        <v>17</v>
      </c>
      <c r="E5552" s="3">
        <v>42731</v>
      </c>
      <c r="F5552" s="2" t="s">
        <v>5</v>
      </c>
      <c r="G5552" s="5">
        <v>2</v>
      </c>
      <c r="H5552" s="5">
        <v>12.42</v>
      </c>
      <c r="I5552" s="5">
        <v>24.84</v>
      </c>
      <c r="J5552" s="5">
        <f t="shared" si="86"/>
        <v>4</v>
      </c>
    </row>
    <row r="5553" spans="1:10" x14ac:dyDescent="0.35">
      <c r="A5553" s="2" t="s">
        <v>37</v>
      </c>
      <c r="B5553" s="2" t="s">
        <v>550</v>
      </c>
      <c r="C5553" s="2" t="s">
        <v>3</v>
      </c>
      <c r="D5553" s="2" t="s">
        <v>494</v>
      </c>
      <c r="E5553" s="3">
        <v>42731</v>
      </c>
      <c r="F5553" s="2" t="s">
        <v>5</v>
      </c>
      <c r="G5553" s="5">
        <v>6</v>
      </c>
      <c r="H5553" s="5">
        <v>12.42</v>
      </c>
      <c r="I5553" s="5">
        <v>74.52</v>
      </c>
      <c r="J5553" s="5">
        <f t="shared" si="86"/>
        <v>12</v>
      </c>
    </row>
    <row r="5554" spans="1:10" x14ac:dyDescent="0.35">
      <c r="A5554" s="2" t="s">
        <v>2</v>
      </c>
      <c r="B5554" s="2" t="s">
        <v>550</v>
      </c>
      <c r="C5554" s="2" t="s">
        <v>3</v>
      </c>
      <c r="D5554" s="2" t="s">
        <v>470</v>
      </c>
      <c r="E5554" s="3">
        <v>42731</v>
      </c>
      <c r="F5554" s="2" t="s">
        <v>5</v>
      </c>
      <c r="G5554" s="5">
        <v>6</v>
      </c>
      <c r="H5554" s="5">
        <v>12.42</v>
      </c>
      <c r="I5554" s="5">
        <v>74.52</v>
      </c>
      <c r="J5554" s="5">
        <f t="shared" si="86"/>
        <v>12</v>
      </c>
    </row>
    <row r="5555" spans="1:10" x14ac:dyDescent="0.35">
      <c r="A5555" s="2" t="s">
        <v>16</v>
      </c>
      <c r="B5555" s="2" t="s">
        <v>112</v>
      </c>
      <c r="C5555" s="2" t="s">
        <v>10</v>
      </c>
      <c r="D5555" s="2" t="s">
        <v>411</v>
      </c>
      <c r="E5555" s="3">
        <v>42731</v>
      </c>
      <c r="F5555" s="2" t="s">
        <v>18</v>
      </c>
      <c r="G5555" s="5">
        <v>3</v>
      </c>
      <c r="H5555" s="5">
        <v>53.35</v>
      </c>
      <c r="I5555" s="5">
        <v>160.05000000000001</v>
      </c>
      <c r="J5555" s="5">
        <f t="shared" si="86"/>
        <v>18</v>
      </c>
    </row>
    <row r="5556" spans="1:10" x14ac:dyDescent="0.35">
      <c r="A5556" s="2" t="s">
        <v>2</v>
      </c>
      <c r="B5556" s="2" t="s">
        <v>550</v>
      </c>
      <c r="C5556" s="2" t="s">
        <v>3</v>
      </c>
      <c r="D5556" s="2" t="s">
        <v>310</v>
      </c>
      <c r="E5556" s="3">
        <v>42731</v>
      </c>
      <c r="F5556" s="2" t="s">
        <v>5</v>
      </c>
      <c r="G5556" s="5">
        <v>8</v>
      </c>
      <c r="H5556" s="5">
        <v>12.42</v>
      </c>
      <c r="I5556" s="5">
        <v>99.36</v>
      </c>
      <c r="J5556" s="5">
        <f t="shared" si="86"/>
        <v>16</v>
      </c>
    </row>
    <row r="5557" spans="1:10" x14ac:dyDescent="0.35">
      <c r="A5557" s="2" t="s">
        <v>2</v>
      </c>
      <c r="B5557" s="2" t="s">
        <v>551</v>
      </c>
      <c r="C5557" s="2" t="s">
        <v>3</v>
      </c>
      <c r="D5557" s="2" t="s">
        <v>102</v>
      </c>
      <c r="E5557" s="3">
        <v>42731</v>
      </c>
      <c r="F5557" s="2" t="s">
        <v>15</v>
      </c>
      <c r="G5557" s="5">
        <v>3</v>
      </c>
      <c r="H5557" s="5">
        <v>17.829999999999998</v>
      </c>
      <c r="I5557" s="5">
        <v>53.489999999999995</v>
      </c>
      <c r="J5557" s="5">
        <f t="shared" si="86"/>
        <v>10.5</v>
      </c>
    </row>
    <row r="5558" spans="1:10" x14ac:dyDescent="0.35">
      <c r="A5558" s="2" t="s">
        <v>2</v>
      </c>
      <c r="B5558" s="2" t="s">
        <v>6</v>
      </c>
      <c r="C5558" s="2" t="s">
        <v>3</v>
      </c>
      <c r="D5558" s="2" t="s">
        <v>95</v>
      </c>
      <c r="E5558" s="3">
        <v>42731</v>
      </c>
      <c r="F5558" s="2" t="s">
        <v>18</v>
      </c>
      <c r="G5558" s="5">
        <v>7</v>
      </c>
      <c r="H5558" s="5">
        <v>53.35</v>
      </c>
      <c r="I5558" s="5">
        <v>373.45</v>
      </c>
      <c r="J5558" s="5">
        <f t="shared" si="86"/>
        <v>42</v>
      </c>
    </row>
    <row r="5559" spans="1:10" x14ac:dyDescent="0.35">
      <c r="A5559" s="2" t="s">
        <v>8</v>
      </c>
      <c r="B5559" s="2" t="s">
        <v>43</v>
      </c>
      <c r="C5559" s="2" t="s">
        <v>10</v>
      </c>
      <c r="D5559" s="2" t="s">
        <v>88</v>
      </c>
      <c r="E5559" s="3">
        <v>42732</v>
      </c>
      <c r="F5559" s="2" t="s">
        <v>18</v>
      </c>
      <c r="G5559" s="5">
        <v>7</v>
      </c>
      <c r="H5559" s="5">
        <v>53.35</v>
      </c>
      <c r="I5559" s="5">
        <v>373.45</v>
      </c>
      <c r="J5559" s="5">
        <f t="shared" si="86"/>
        <v>42</v>
      </c>
    </row>
    <row r="5560" spans="1:10" x14ac:dyDescent="0.35">
      <c r="A5560" s="2" t="s">
        <v>16</v>
      </c>
      <c r="B5560" s="2" t="s">
        <v>25</v>
      </c>
      <c r="C5560" s="2" t="s">
        <v>10</v>
      </c>
      <c r="D5560" s="2" t="s">
        <v>46</v>
      </c>
      <c r="E5560" s="3">
        <v>42732</v>
      </c>
      <c r="F5560" s="2" t="s">
        <v>18</v>
      </c>
      <c r="G5560" s="5">
        <v>5</v>
      </c>
      <c r="H5560" s="5">
        <v>53.35</v>
      </c>
      <c r="I5560" s="5">
        <v>266.75</v>
      </c>
      <c r="J5560" s="5">
        <f t="shared" si="86"/>
        <v>30</v>
      </c>
    </row>
    <row r="5561" spans="1:10" x14ac:dyDescent="0.35">
      <c r="A5561" s="2" t="s">
        <v>21</v>
      </c>
      <c r="B5561" s="2" t="s">
        <v>6</v>
      </c>
      <c r="C5561" s="2" t="s">
        <v>3</v>
      </c>
      <c r="D5561" s="2" t="s">
        <v>510</v>
      </c>
      <c r="E5561" s="3">
        <v>42732</v>
      </c>
      <c r="F5561" s="2" t="s">
        <v>15</v>
      </c>
      <c r="G5561" s="5">
        <v>5</v>
      </c>
      <c r="H5561" s="5">
        <v>17.829999999999998</v>
      </c>
      <c r="I5561" s="5">
        <v>89.149999999999991</v>
      </c>
      <c r="J5561" s="5">
        <f t="shared" si="86"/>
        <v>17.5</v>
      </c>
    </row>
    <row r="5562" spans="1:10" x14ac:dyDescent="0.35">
      <c r="A5562" s="2" t="s">
        <v>8</v>
      </c>
      <c r="B5562" s="2" t="s">
        <v>25</v>
      </c>
      <c r="C5562" s="2" t="s">
        <v>10</v>
      </c>
      <c r="D5562" s="2" t="s">
        <v>122</v>
      </c>
      <c r="E5562" s="3">
        <v>42732</v>
      </c>
      <c r="F5562" s="2" t="s">
        <v>5</v>
      </c>
      <c r="G5562" s="5">
        <v>2</v>
      </c>
      <c r="H5562" s="5">
        <v>12.42</v>
      </c>
      <c r="I5562" s="5">
        <v>24.84</v>
      </c>
      <c r="J5562" s="5">
        <f t="shared" si="86"/>
        <v>4</v>
      </c>
    </row>
    <row r="5563" spans="1:10" x14ac:dyDescent="0.35">
      <c r="A5563" s="2" t="s">
        <v>8</v>
      </c>
      <c r="B5563" s="2" t="s">
        <v>25</v>
      </c>
      <c r="C5563" s="2" t="s">
        <v>10</v>
      </c>
      <c r="D5563" s="2" t="s">
        <v>196</v>
      </c>
      <c r="E5563" s="3">
        <v>42732</v>
      </c>
      <c r="F5563" s="2" t="s">
        <v>18</v>
      </c>
      <c r="G5563" s="5">
        <v>2</v>
      </c>
      <c r="H5563" s="5">
        <v>53.35</v>
      </c>
      <c r="I5563" s="5">
        <v>106.7</v>
      </c>
      <c r="J5563" s="5">
        <f t="shared" si="86"/>
        <v>12</v>
      </c>
    </row>
    <row r="5564" spans="1:10" x14ac:dyDescent="0.35">
      <c r="A5564" s="2" t="s">
        <v>16</v>
      </c>
      <c r="B5564" s="2" t="s">
        <v>9</v>
      </c>
      <c r="C5564" s="2" t="s">
        <v>10</v>
      </c>
      <c r="D5564" s="2" t="s">
        <v>148</v>
      </c>
      <c r="E5564" s="3">
        <v>42732</v>
      </c>
      <c r="F5564" s="2" t="s">
        <v>15</v>
      </c>
      <c r="G5564" s="5">
        <v>1</v>
      </c>
      <c r="H5564" s="5">
        <v>17.829999999999998</v>
      </c>
      <c r="I5564" s="5">
        <v>17.829999999999998</v>
      </c>
      <c r="J5564" s="5">
        <f t="shared" si="86"/>
        <v>3.5</v>
      </c>
    </row>
    <row r="5565" spans="1:10" x14ac:dyDescent="0.35">
      <c r="A5565" s="2" t="s">
        <v>21</v>
      </c>
      <c r="B5565" s="2" t="s">
        <v>6</v>
      </c>
      <c r="C5565" s="2" t="s">
        <v>3</v>
      </c>
      <c r="D5565" s="2" t="s">
        <v>271</v>
      </c>
      <c r="E5565" s="3">
        <v>42732</v>
      </c>
      <c r="F5565" s="2" t="s">
        <v>18</v>
      </c>
      <c r="G5565" s="5">
        <v>3</v>
      </c>
      <c r="H5565" s="5">
        <v>53.35</v>
      </c>
      <c r="I5565" s="5">
        <v>160.05000000000001</v>
      </c>
      <c r="J5565" s="5">
        <f t="shared" si="86"/>
        <v>18</v>
      </c>
    </row>
    <row r="5566" spans="1:10" x14ac:dyDescent="0.35">
      <c r="A5566" s="2" t="s">
        <v>16</v>
      </c>
      <c r="B5566" s="2" t="s">
        <v>43</v>
      </c>
      <c r="C5566" s="2" t="s">
        <v>10</v>
      </c>
      <c r="D5566" s="2" t="s">
        <v>388</v>
      </c>
      <c r="E5566" s="3">
        <v>42732</v>
      </c>
      <c r="F5566" s="2" t="s">
        <v>18</v>
      </c>
      <c r="G5566" s="5">
        <v>5</v>
      </c>
      <c r="H5566" s="5">
        <v>53.35</v>
      </c>
      <c r="I5566" s="5">
        <v>266.75</v>
      </c>
      <c r="J5566" s="5">
        <f t="shared" si="86"/>
        <v>30</v>
      </c>
    </row>
    <row r="5567" spans="1:10" x14ac:dyDescent="0.35">
      <c r="A5567" s="2" t="s">
        <v>2</v>
      </c>
      <c r="B5567" s="2" t="s">
        <v>551</v>
      </c>
      <c r="C5567" s="2" t="s">
        <v>3</v>
      </c>
      <c r="D5567" s="2" t="s">
        <v>255</v>
      </c>
      <c r="E5567" s="3">
        <v>42732</v>
      </c>
      <c r="F5567" s="2" t="s">
        <v>15</v>
      </c>
      <c r="G5567" s="5">
        <v>5</v>
      </c>
      <c r="H5567" s="5">
        <v>17.829999999999998</v>
      </c>
      <c r="I5567" s="5">
        <v>89.149999999999991</v>
      </c>
      <c r="J5567" s="5">
        <f t="shared" si="86"/>
        <v>17.5</v>
      </c>
    </row>
    <row r="5568" spans="1:10" x14ac:dyDescent="0.35">
      <c r="A5568" s="2" t="s">
        <v>16</v>
      </c>
      <c r="B5568" s="2" t="s">
        <v>9</v>
      </c>
      <c r="C5568" s="2" t="s">
        <v>10</v>
      </c>
      <c r="D5568" s="2" t="s">
        <v>384</v>
      </c>
      <c r="E5568" s="3">
        <v>42732</v>
      </c>
      <c r="F5568" s="2" t="s">
        <v>18</v>
      </c>
      <c r="G5568" s="5">
        <v>7</v>
      </c>
      <c r="H5568" s="5">
        <v>53.35</v>
      </c>
      <c r="I5568" s="5">
        <v>373.45</v>
      </c>
      <c r="J5568" s="5">
        <f t="shared" si="86"/>
        <v>42</v>
      </c>
    </row>
    <row r="5569" spans="1:10" x14ac:dyDescent="0.35">
      <c r="A5569" s="2" t="s">
        <v>16</v>
      </c>
      <c r="B5569" s="2" t="s">
        <v>25</v>
      </c>
      <c r="C5569" s="2" t="s">
        <v>10</v>
      </c>
      <c r="D5569" s="2" t="s">
        <v>46</v>
      </c>
      <c r="E5569" s="3">
        <v>42732</v>
      </c>
      <c r="F5569" s="2" t="s">
        <v>5</v>
      </c>
      <c r="G5569" s="5">
        <v>8</v>
      </c>
      <c r="H5569" s="5">
        <v>12.42</v>
      </c>
      <c r="I5569" s="5">
        <v>99.36</v>
      </c>
      <c r="J5569" s="5">
        <f t="shared" si="86"/>
        <v>16</v>
      </c>
    </row>
    <row r="5570" spans="1:10" x14ac:dyDescent="0.35">
      <c r="A5570" s="2" t="s">
        <v>2</v>
      </c>
      <c r="B5570" s="2" t="s">
        <v>6</v>
      </c>
      <c r="C5570" s="2" t="s">
        <v>3</v>
      </c>
      <c r="D5570" s="2" t="s">
        <v>380</v>
      </c>
      <c r="E5570" s="3">
        <v>42732</v>
      </c>
      <c r="F5570" s="2" t="s">
        <v>15</v>
      </c>
      <c r="G5570" s="5">
        <v>1</v>
      </c>
      <c r="H5570" s="5">
        <v>17.829999999999998</v>
      </c>
      <c r="I5570" s="5">
        <v>17.829999999999998</v>
      </c>
      <c r="J5570" s="5">
        <f t="shared" si="86"/>
        <v>3.5</v>
      </c>
    </row>
    <row r="5571" spans="1:10" x14ac:dyDescent="0.35">
      <c r="A5571" s="2" t="s">
        <v>16</v>
      </c>
      <c r="B5571" s="2" t="s">
        <v>25</v>
      </c>
      <c r="C5571" s="2" t="s">
        <v>10</v>
      </c>
      <c r="D5571" s="2" t="s">
        <v>121</v>
      </c>
      <c r="E5571" s="3">
        <v>42732</v>
      </c>
      <c r="F5571" s="2" t="s">
        <v>5</v>
      </c>
      <c r="G5571" s="5">
        <v>2</v>
      </c>
      <c r="H5571" s="5">
        <v>12.42</v>
      </c>
      <c r="I5571" s="5">
        <v>24.84</v>
      </c>
      <c r="J5571" s="5">
        <f t="shared" ref="J5571:J5634" si="87">IF(F5571="Junk",G5571*2,IF(F5571="Stuff",G5571*3,IF(F5571="Things",G5571*3.5,G5571*6)))</f>
        <v>4</v>
      </c>
    </row>
    <row r="5572" spans="1:10" x14ac:dyDescent="0.35">
      <c r="A5572" s="2" t="s">
        <v>21</v>
      </c>
      <c r="B5572" s="2" t="s">
        <v>6</v>
      </c>
      <c r="C5572" s="2" t="s">
        <v>3</v>
      </c>
      <c r="D5572" s="2" t="s">
        <v>463</v>
      </c>
      <c r="E5572" s="3">
        <v>42732</v>
      </c>
      <c r="F5572" s="2" t="s">
        <v>15</v>
      </c>
      <c r="G5572" s="5">
        <v>5</v>
      </c>
      <c r="H5572" s="5">
        <v>17.829999999999998</v>
      </c>
      <c r="I5572" s="5">
        <v>89.149999999999991</v>
      </c>
      <c r="J5572" s="5">
        <f t="shared" si="87"/>
        <v>17.5</v>
      </c>
    </row>
    <row r="5573" spans="1:10" x14ac:dyDescent="0.35">
      <c r="A5573" s="2" t="s">
        <v>16</v>
      </c>
      <c r="B5573" s="2" t="s">
        <v>9</v>
      </c>
      <c r="C5573" s="2" t="s">
        <v>10</v>
      </c>
      <c r="D5573" s="2" t="s">
        <v>17</v>
      </c>
      <c r="E5573" s="3">
        <v>42732</v>
      </c>
      <c r="F5573" s="2" t="s">
        <v>5</v>
      </c>
      <c r="G5573" s="5">
        <v>4</v>
      </c>
      <c r="H5573" s="5">
        <v>12.42</v>
      </c>
      <c r="I5573" s="5">
        <v>49.68</v>
      </c>
      <c r="J5573" s="5">
        <f t="shared" si="87"/>
        <v>8</v>
      </c>
    </row>
    <row r="5574" spans="1:10" x14ac:dyDescent="0.35">
      <c r="A5574" s="2" t="s">
        <v>16</v>
      </c>
      <c r="B5574" s="2" t="s">
        <v>9</v>
      </c>
      <c r="C5574" s="2" t="s">
        <v>10</v>
      </c>
      <c r="D5574" s="2" t="s">
        <v>17</v>
      </c>
      <c r="E5574" s="3">
        <v>42732</v>
      </c>
      <c r="F5574" s="2" t="s">
        <v>5</v>
      </c>
      <c r="G5574" s="5">
        <v>7</v>
      </c>
      <c r="H5574" s="5">
        <v>12.42</v>
      </c>
      <c r="I5574" s="5">
        <v>86.94</v>
      </c>
      <c r="J5574" s="5">
        <f t="shared" si="87"/>
        <v>14</v>
      </c>
    </row>
    <row r="5575" spans="1:10" x14ac:dyDescent="0.35">
      <c r="A5575" s="2" t="s">
        <v>8</v>
      </c>
      <c r="B5575" s="2" t="s">
        <v>43</v>
      </c>
      <c r="C5575" s="2" t="s">
        <v>10</v>
      </c>
      <c r="D5575" s="2" t="s">
        <v>350</v>
      </c>
      <c r="E5575" s="3">
        <v>42732</v>
      </c>
      <c r="F5575" s="2" t="s">
        <v>5</v>
      </c>
      <c r="G5575" s="5">
        <v>4</v>
      </c>
      <c r="H5575" s="5">
        <v>12.42</v>
      </c>
      <c r="I5575" s="5">
        <v>49.68</v>
      </c>
      <c r="J5575" s="5">
        <f t="shared" si="87"/>
        <v>8</v>
      </c>
    </row>
    <row r="5576" spans="1:10" x14ac:dyDescent="0.35">
      <c r="A5576" s="2" t="s">
        <v>21</v>
      </c>
      <c r="B5576" s="2" t="s">
        <v>6</v>
      </c>
      <c r="C5576" s="2" t="s">
        <v>3</v>
      </c>
      <c r="D5576" s="2" t="s">
        <v>297</v>
      </c>
      <c r="E5576" s="3">
        <v>42732</v>
      </c>
      <c r="F5576" s="2" t="s">
        <v>5</v>
      </c>
      <c r="G5576" s="5">
        <v>5</v>
      </c>
      <c r="H5576" s="5">
        <v>12.42</v>
      </c>
      <c r="I5576" s="5">
        <v>62.1</v>
      </c>
      <c r="J5576" s="5">
        <f t="shared" si="87"/>
        <v>10</v>
      </c>
    </row>
    <row r="5577" spans="1:10" x14ac:dyDescent="0.35">
      <c r="A5577" s="2" t="s">
        <v>2</v>
      </c>
      <c r="B5577" s="2" t="s">
        <v>551</v>
      </c>
      <c r="C5577" s="2" t="s">
        <v>3</v>
      </c>
      <c r="D5577" s="2" t="s">
        <v>219</v>
      </c>
      <c r="E5577" s="3">
        <v>42732</v>
      </c>
      <c r="F5577" s="2" t="s">
        <v>18</v>
      </c>
      <c r="G5577" s="5">
        <v>1</v>
      </c>
      <c r="H5577" s="5">
        <v>53.35</v>
      </c>
      <c r="I5577" s="5">
        <v>53.35</v>
      </c>
      <c r="J5577" s="5">
        <f t="shared" si="87"/>
        <v>6</v>
      </c>
    </row>
    <row r="5578" spans="1:10" x14ac:dyDescent="0.35">
      <c r="A5578" s="2" t="s">
        <v>2</v>
      </c>
      <c r="B5578" s="2" t="s">
        <v>550</v>
      </c>
      <c r="C5578" s="2" t="s">
        <v>3</v>
      </c>
      <c r="D5578" s="2" t="s">
        <v>397</v>
      </c>
      <c r="E5578" s="3">
        <v>42732</v>
      </c>
      <c r="F5578" s="2" t="s">
        <v>5</v>
      </c>
      <c r="G5578" s="5">
        <v>3</v>
      </c>
      <c r="H5578" s="5">
        <v>12.42</v>
      </c>
      <c r="I5578" s="5">
        <v>37.26</v>
      </c>
      <c r="J5578" s="5">
        <f t="shared" si="87"/>
        <v>6</v>
      </c>
    </row>
    <row r="5579" spans="1:10" x14ac:dyDescent="0.35">
      <c r="A5579" s="2" t="s">
        <v>16</v>
      </c>
      <c r="B5579" s="2" t="s">
        <v>25</v>
      </c>
      <c r="C5579" s="2" t="s">
        <v>10</v>
      </c>
      <c r="D5579" s="2" t="s">
        <v>26</v>
      </c>
      <c r="E5579" s="3">
        <v>42732</v>
      </c>
      <c r="F5579" s="2" t="s">
        <v>5</v>
      </c>
      <c r="G5579" s="5">
        <v>3</v>
      </c>
      <c r="H5579" s="5">
        <v>12.42</v>
      </c>
      <c r="I5579" s="5">
        <v>37.26</v>
      </c>
      <c r="J5579" s="5">
        <f t="shared" si="87"/>
        <v>6</v>
      </c>
    </row>
    <row r="5580" spans="1:10" x14ac:dyDescent="0.35">
      <c r="A5580" s="2" t="s">
        <v>16</v>
      </c>
      <c r="B5580" s="2" t="s">
        <v>9</v>
      </c>
      <c r="C5580" s="2" t="s">
        <v>10</v>
      </c>
      <c r="D5580" s="2" t="s">
        <v>236</v>
      </c>
      <c r="E5580" s="3">
        <v>42732</v>
      </c>
      <c r="F5580" s="2" t="s">
        <v>18</v>
      </c>
      <c r="G5580" s="5">
        <v>3</v>
      </c>
      <c r="H5580" s="5">
        <v>53.35</v>
      </c>
      <c r="I5580" s="5">
        <v>160.05000000000001</v>
      </c>
      <c r="J5580" s="5">
        <f t="shared" si="87"/>
        <v>18</v>
      </c>
    </row>
    <row r="5581" spans="1:10" x14ac:dyDescent="0.35">
      <c r="A5581" s="2" t="s">
        <v>16</v>
      </c>
      <c r="B5581" s="2" t="s">
        <v>9</v>
      </c>
      <c r="C5581" s="2" t="s">
        <v>10</v>
      </c>
      <c r="D5581" s="2" t="s">
        <v>486</v>
      </c>
      <c r="E5581" s="3">
        <v>42732</v>
      </c>
      <c r="F5581" s="2" t="s">
        <v>15</v>
      </c>
      <c r="G5581" s="5">
        <v>6</v>
      </c>
      <c r="H5581" s="5">
        <v>17.829999999999998</v>
      </c>
      <c r="I5581" s="5">
        <v>106.97999999999999</v>
      </c>
      <c r="J5581" s="5">
        <f t="shared" si="87"/>
        <v>21</v>
      </c>
    </row>
    <row r="5582" spans="1:10" x14ac:dyDescent="0.35">
      <c r="A5582" s="2" t="s">
        <v>8</v>
      </c>
      <c r="B5582" s="2" t="s">
        <v>9</v>
      </c>
      <c r="C5582" s="2" t="s">
        <v>10</v>
      </c>
      <c r="D5582" s="2" t="s">
        <v>169</v>
      </c>
      <c r="E5582" s="3">
        <v>42732</v>
      </c>
      <c r="F5582" s="2" t="s">
        <v>18</v>
      </c>
      <c r="G5582" s="5">
        <v>6</v>
      </c>
      <c r="H5582" s="5">
        <v>53.35</v>
      </c>
      <c r="I5582" s="5">
        <v>320.10000000000002</v>
      </c>
      <c r="J5582" s="5">
        <f t="shared" si="87"/>
        <v>36</v>
      </c>
    </row>
    <row r="5583" spans="1:10" x14ac:dyDescent="0.35">
      <c r="A5583" s="2" t="s">
        <v>16</v>
      </c>
      <c r="B5583" s="2" t="s">
        <v>9</v>
      </c>
      <c r="C5583" s="2" t="s">
        <v>10</v>
      </c>
      <c r="D5583" s="2" t="s">
        <v>314</v>
      </c>
      <c r="E5583" s="3">
        <v>42732</v>
      </c>
      <c r="F5583" s="2" t="s">
        <v>18</v>
      </c>
      <c r="G5583" s="5">
        <v>2</v>
      </c>
      <c r="H5583" s="5">
        <v>53.35</v>
      </c>
      <c r="I5583" s="5">
        <v>106.7</v>
      </c>
      <c r="J5583" s="5">
        <f t="shared" si="87"/>
        <v>12</v>
      </c>
    </row>
    <row r="5584" spans="1:10" x14ac:dyDescent="0.35">
      <c r="A5584" s="2" t="s">
        <v>16</v>
      </c>
      <c r="B5584" s="2" t="s">
        <v>9</v>
      </c>
      <c r="C5584" s="2" t="s">
        <v>10</v>
      </c>
      <c r="D5584" s="2" t="s">
        <v>28</v>
      </c>
      <c r="E5584" s="3">
        <v>42732</v>
      </c>
      <c r="F5584" s="2" t="s">
        <v>5</v>
      </c>
      <c r="G5584" s="5">
        <v>2</v>
      </c>
      <c r="H5584" s="5">
        <v>12.42</v>
      </c>
      <c r="I5584" s="5">
        <v>24.84</v>
      </c>
      <c r="J5584" s="5">
        <f t="shared" si="87"/>
        <v>4</v>
      </c>
    </row>
    <row r="5585" spans="1:10" x14ac:dyDescent="0.35">
      <c r="A5585" s="2" t="s">
        <v>2</v>
      </c>
      <c r="B5585" s="2" t="s">
        <v>551</v>
      </c>
      <c r="C5585" s="2" t="s">
        <v>3</v>
      </c>
      <c r="D5585" s="2" t="s">
        <v>176</v>
      </c>
      <c r="E5585" s="3">
        <v>42732</v>
      </c>
      <c r="F5585" s="2" t="s">
        <v>12</v>
      </c>
      <c r="G5585" s="5">
        <v>3</v>
      </c>
      <c r="H5585" s="5">
        <v>16.32</v>
      </c>
      <c r="I5585" s="5">
        <v>48.96</v>
      </c>
      <c r="J5585" s="5">
        <f t="shared" si="87"/>
        <v>9</v>
      </c>
    </row>
    <row r="5586" spans="1:10" x14ac:dyDescent="0.35">
      <c r="A5586" s="2" t="s">
        <v>8</v>
      </c>
      <c r="B5586" s="2" t="s">
        <v>43</v>
      </c>
      <c r="C5586" s="2" t="s">
        <v>10</v>
      </c>
      <c r="D5586" s="2" t="s">
        <v>44</v>
      </c>
      <c r="E5586" s="3">
        <v>42732</v>
      </c>
      <c r="F5586" s="2" t="s">
        <v>5</v>
      </c>
      <c r="G5586" s="5">
        <v>1</v>
      </c>
      <c r="H5586" s="5">
        <v>12.42</v>
      </c>
      <c r="I5586" s="5">
        <v>12.42</v>
      </c>
      <c r="J5586" s="5">
        <f t="shared" si="87"/>
        <v>2</v>
      </c>
    </row>
    <row r="5587" spans="1:10" x14ac:dyDescent="0.35">
      <c r="A5587" s="2" t="s">
        <v>21</v>
      </c>
      <c r="B5587" s="2" t="s">
        <v>6</v>
      </c>
      <c r="C5587" s="2" t="s">
        <v>3</v>
      </c>
      <c r="D5587" s="2" t="s">
        <v>492</v>
      </c>
      <c r="E5587" s="3">
        <v>42732</v>
      </c>
      <c r="F5587" s="2" t="s">
        <v>5</v>
      </c>
      <c r="G5587" s="5">
        <v>1</v>
      </c>
      <c r="H5587" s="5">
        <v>12.42</v>
      </c>
      <c r="I5587" s="5">
        <v>12.42</v>
      </c>
      <c r="J5587" s="5">
        <f t="shared" si="87"/>
        <v>2</v>
      </c>
    </row>
    <row r="5588" spans="1:10" x14ac:dyDescent="0.35">
      <c r="A5588" s="2" t="s">
        <v>2</v>
      </c>
      <c r="B5588" s="2" t="s">
        <v>551</v>
      </c>
      <c r="C5588" s="2" t="s">
        <v>3</v>
      </c>
      <c r="D5588" s="2" t="s">
        <v>360</v>
      </c>
      <c r="E5588" s="3">
        <v>42732</v>
      </c>
      <c r="F5588" s="2" t="s">
        <v>5</v>
      </c>
      <c r="G5588" s="5">
        <v>1</v>
      </c>
      <c r="H5588" s="5">
        <v>12.42</v>
      </c>
      <c r="I5588" s="5">
        <v>12.42</v>
      </c>
      <c r="J5588" s="5">
        <f t="shared" si="87"/>
        <v>2</v>
      </c>
    </row>
    <row r="5589" spans="1:10" x14ac:dyDescent="0.35">
      <c r="A5589" s="2" t="s">
        <v>2</v>
      </c>
      <c r="B5589" s="2" t="s">
        <v>550</v>
      </c>
      <c r="C5589" s="2" t="s">
        <v>3</v>
      </c>
      <c r="D5589" s="2" t="s">
        <v>129</v>
      </c>
      <c r="E5589" s="3">
        <v>42733</v>
      </c>
      <c r="F5589" s="2" t="s">
        <v>5</v>
      </c>
      <c r="G5589" s="5">
        <v>7</v>
      </c>
      <c r="H5589" s="5">
        <v>12.42</v>
      </c>
      <c r="I5589" s="5">
        <v>86.94</v>
      </c>
      <c r="J5589" s="5">
        <f t="shared" si="87"/>
        <v>14</v>
      </c>
    </row>
    <row r="5590" spans="1:10" x14ac:dyDescent="0.35">
      <c r="A5590" s="2" t="s">
        <v>37</v>
      </c>
      <c r="B5590" s="2" t="s">
        <v>6</v>
      </c>
      <c r="C5590" s="2" t="s">
        <v>3</v>
      </c>
      <c r="D5590" s="2" t="s">
        <v>135</v>
      </c>
      <c r="E5590" s="3">
        <v>42733</v>
      </c>
      <c r="F5590" s="2" t="s">
        <v>12</v>
      </c>
      <c r="G5590" s="5">
        <v>2</v>
      </c>
      <c r="H5590" s="5">
        <v>16.32</v>
      </c>
      <c r="I5590" s="5">
        <v>32.64</v>
      </c>
      <c r="J5590" s="5">
        <f t="shared" si="87"/>
        <v>6</v>
      </c>
    </row>
    <row r="5591" spans="1:10" x14ac:dyDescent="0.35">
      <c r="A5591" s="2" t="s">
        <v>2</v>
      </c>
      <c r="B5591" s="2" t="s">
        <v>551</v>
      </c>
      <c r="C5591" s="2" t="s">
        <v>3</v>
      </c>
      <c r="D5591" s="2" t="s">
        <v>325</v>
      </c>
      <c r="E5591" s="3">
        <v>42733</v>
      </c>
      <c r="F5591" s="2" t="s">
        <v>5</v>
      </c>
      <c r="G5591" s="5">
        <v>8</v>
      </c>
      <c r="H5591" s="5">
        <v>12.42</v>
      </c>
      <c r="I5591" s="5">
        <v>99.36</v>
      </c>
      <c r="J5591" s="5">
        <f t="shared" si="87"/>
        <v>16</v>
      </c>
    </row>
    <row r="5592" spans="1:10" x14ac:dyDescent="0.35">
      <c r="A5592" s="2" t="s">
        <v>21</v>
      </c>
      <c r="B5592" s="2" t="s">
        <v>6</v>
      </c>
      <c r="C5592" s="2" t="s">
        <v>3</v>
      </c>
      <c r="D5592" s="2" t="s">
        <v>429</v>
      </c>
      <c r="E5592" s="3">
        <v>42733</v>
      </c>
      <c r="F5592" s="2" t="s">
        <v>18</v>
      </c>
      <c r="G5592" s="5">
        <v>7</v>
      </c>
      <c r="H5592" s="5">
        <v>53.35</v>
      </c>
      <c r="I5592" s="5">
        <v>373.45</v>
      </c>
      <c r="J5592" s="5">
        <f t="shared" si="87"/>
        <v>42</v>
      </c>
    </row>
    <row r="5593" spans="1:10" x14ac:dyDescent="0.35">
      <c r="A5593" s="2" t="s">
        <v>16</v>
      </c>
      <c r="B5593" s="2" t="s">
        <v>25</v>
      </c>
      <c r="C5593" s="2" t="s">
        <v>10</v>
      </c>
      <c r="D5593" s="2" t="s">
        <v>159</v>
      </c>
      <c r="E5593" s="3">
        <v>42733</v>
      </c>
      <c r="F5593" s="2" t="s">
        <v>5</v>
      </c>
      <c r="G5593" s="5">
        <v>7</v>
      </c>
      <c r="H5593" s="5">
        <v>12.42</v>
      </c>
      <c r="I5593" s="5">
        <v>86.94</v>
      </c>
      <c r="J5593" s="5">
        <f t="shared" si="87"/>
        <v>14</v>
      </c>
    </row>
    <row r="5594" spans="1:10" x14ac:dyDescent="0.35">
      <c r="A5594" s="2" t="s">
        <v>37</v>
      </c>
      <c r="B5594" s="2" t="s">
        <v>551</v>
      </c>
      <c r="C5594" s="2" t="s">
        <v>3</v>
      </c>
      <c r="D5594" s="2" t="s">
        <v>253</v>
      </c>
      <c r="E5594" s="3">
        <v>42733</v>
      </c>
      <c r="F5594" s="2" t="s">
        <v>15</v>
      </c>
      <c r="G5594" s="5">
        <v>9</v>
      </c>
      <c r="H5594" s="5">
        <v>17.829999999999998</v>
      </c>
      <c r="I5594" s="5">
        <v>160.46999999999997</v>
      </c>
      <c r="J5594" s="5">
        <f t="shared" si="87"/>
        <v>31.5</v>
      </c>
    </row>
    <row r="5595" spans="1:10" x14ac:dyDescent="0.35">
      <c r="A5595" s="2" t="s">
        <v>21</v>
      </c>
      <c r="B5595" s="2" t="s">
        <v>6</v>
      </c>
      <c r="C5595" s="2" t="s">
        <v>3</v>
      </c>
      <c r="D5595" s="2" t="s">
        <v>211</v>
      </c>
      <c r="E5595" s="3">
        <v>42733</v>
      </c>
      <c r="F5595" s="2" t="s">
        <v>18</v>
      </c>
      <c r="G5595" s="5">
        <v>1</v>
      </c>
      <c r="H5595" s="5">
        <v>53.35</v>
      </c>
      <c r="I5595" s="5">
        <v>53.35</v>
      </c>
      <c r="J5595" s="5">
        <f t="shared" si="87"/>
        <v>6</v>
      </c>
    </row>
    <row r="5596" spans="1:10" x14ac:dyDescent="0.35">
      <c r="A5596" s="2" t="s">
        <v>16</v>
      </c>
      <c r="B5596" s="2" t="s">
        <v>43</v>
      </c>
      <c r="C5596" s="2" t="s">
        <v>10</v>
      </c>
      <c r="D5596" s="2" t="s">
        <v>350</v>
      </c>
      <c r="E5596" s="3">
        <v>42733</v>
      </c>
      <c r="F5596" s="2" t="s">
        <v>18</v>
      </c>
      <c r="G5596" s="5">
        <v>7</v>
      </c>
      <c r="H5596" s="5">
        <v>53.35</v>
      </c>
      <c r="I5596" s="5">
        <v>373.45</v>
      </c>
      <c r="J5596" s="5">
        <f t="shared" si="87"/>
        <v>42</v>
      </c>
    </row>
    <row r="5597" spans="1:10" x14ac:dyDescent="0.35">
      <c r="A5597" s="2" t="s">
        <v>2</v>
      </c>
      <c r="B5597" s="2" t="s">
        <v>549</v>
      </c>
      <c r="C5597" s="2" t="s">
        <v>3</v>
      </c>
      <c r="D5597" s="2" t="s">
        <v>127</v>
      </c>
      <c r="E5597" s="3">
        <v>42733</v>
      </c>
      <c r="F5597" s="2" t="s">
        <v>15</v>
      </c>
      <c r="G5597" s="5">
        <v>2</v>
      </c>
      <c r="H5597" s="5">
        <v>17.829999999999998</v>
      </c>
      <c r="I5597" s="5">
        <v>35.659999999999997</v>
      </c>
      <c r="J5597" s="5">
        <f t="shared" si="87"/>
        <v>7</v>
      </c>
    </row>
    <row r="5598" spans="1:10" x14ac:dyDescent="0.35">
      <c r="A5598" s="2" t="s">
        <v>21</v>
      </c>
      <c r="B5598" s="2" t="s">
        <v>549</v>
      </c>
      <c r="C5598" s="2" t="s">
        <v>3</v>
      </c>
      <c r="D5598" s="2" t="s">
        <v>403</v>
      </c>
      <c r="E5598" s="3">
        <v>42733</v>
      </c>
      <c r="F5598" s="2" t="s">
        <v>15</v>
      </c>
      <c r="G5598" s="5">
        <v>2</v>
      </c>
      <c r="H5598" s="5">
        <v>17.829999999999998</v>
      </c>
      <c r="I5598" s="5">
        <v>35.659999999999997</v>
      </c>
      <c r="J5598" s="5">
        <f t="shared" si="87"/>
        <v>7</v>
      </c>
    </row>
    <row r="5599" spans="1:10" x14ac:dyDescent="0.35">
      <c r="A5599" s="2" t="s">
        <v>37</v>
      </c>
      <c r="B5599" s="2" t="s">
        <v>6</v>
      </c>
      <c r="C5599" s="2" t="s">
        <v>3</v>
      </c>
      <c r="D5599" s="2" t="s">
        <v>34</v>
      </c>
      <c r="E5599" s="3">
        <v>42733</v>
      </c>
      <c r="F5599" s="2" t="s">
        <v>12</v>
      </c>
      <c r="G5599" s="5">
        <v>2</v>
      </c>
      <c r="H5599" s="5">
        <v>16.32</v>
      </c>
      <c r="I5599" s="5">
        <v>32.64</v>
      </c>
      <c r="J5599" s="5">
        <f t="shared" si="87"/>
        <v>6</v>
      </c>
    </row>
    <row r="5600" spans="1:10" x14ac:dyDescent="0.35">
      <c r="A5600" s="2" t="s">
        <v>16</v>
      </c>
      <c r="B5600" s="2" t="s">
        <v>25</v>
      </c>
      <c r="C5600" s="2" t="s">
        <v>10</v>
      </c>
      <c r="D5600" s="2" t="s">
        <v>134</v>
      </c>
      <c r="E5600" s="3">
        <v>42733</v>
      </c>
      <c r="F5600" s="2" t="s">
        <v>5</v>
      </c>
      <c r="G5600" s="5">
        <v>1</v>
      </c>
      <c r="H5600" s="5">
        <v>12.42</v>
      </c>
      <c r="I5600" s="5">
        <v>12.42</v>
      </c>
      <c r="J5600" s="5">
        <f t="shared" si="87"/>
        <v>2</v>
      </c>
    </row>
    <row r="5601" spans="1:10" x14ac:dyDescent="0.35">
      <c r="A5601" s="2" t="s">
        <v>2</v>
      </c>
      <c r="B5601" s="2" t="s">
        <v>551</v>
      </c>
      <c r="C5601" s="2" t="s">
        <v>3</v>
      </c>
      <c r="D5601" s="2" t="s">
        <v>89</v>
      </c>
      <c r="E5601" s="3">
        <v>42733</v>
      </c>
      <c r="F5601" s="2" t="s">
        <v>15</v>
      </c>
      <c r="G5601" s="5">
        <v>4</v>
      </c>
      <c r="H5601" s="5">
        <v>17.829999999999998</v>
      </c>
      <c r="I5601" s="5">
        <v>71.319999999999993</v>
      </c>
      <c r="J5601" s="5">
        <f t="shared" si="87"/>
        <v>14</v>
      </c>
    </row>
    <row r="5602" spans="1:10" x14ac:dyDescent="0.35">
      <c r="A5602" s="2" t="s">
        <v>8</v>
      </c>
      <c r="B5602" s="2" t="s">
        <v>43</v>
      </c>
      <c r="C5602" s="2" t="s">
        <v>10</v>
      </c>
      <c r="D5602" s="2" t="s">
        <v>520</v>
      </c>
      <c r="E5602" s="3">
        <v>42733</v>
      </c>
      <c r="F5602" s="2" t="s">
        <v>18</v>
      </c>
      <c r="G5602" s="5">
        <v>5</v>
      </c>
      <c r="H5602" s="5">
        <v>53.35</v>
      </c>
      <c r="I5602" s="5">
        <v>266.75</v>
      </c>
      <c r="J5602" s="5">
        <f t="shared" si="87"/>
        <v>30</v>
      </c>
    </row>
    <row r="5603" spans="1:10" x14ac:dyDescent="0.35">
      <c r="A5603" s="2" t="s">
        <v>21</v>
      </c>
      <c r="B5603" s="2" t="s">
        <v>549</v>
      </c>
      <c r="C5603" s="2" t="s">
        <v>3</v>
      </c>
      <c r="D5603" s="2" t="s">
        <v>403</v>
      </c>
      <c r="E5603" s="3">
        <v>42733</v>
      </c>
      <c r="F5603" s="2" t="s">
        <v>5</v>
      </c>
      <c r="G5603" s="5">
        <v>10</v>
      </c>
      <c r="H5603" s="5">
        <v>12.42</v>
      </c>
      <c r="I5603" s="5">
        <v>124.2</v>
      </c>
      <c r="J5603" s="5">
        <f t="shared" si="87"/>
        <v>20</v>
      </c>
    </row>
    <row r="5604" spans="1:10" x14ac:dyDescent="0.35">
      <c r="A5604" s="2" t="s">
        <v>2</v>
      </c>
      <c r="B5604" s="2" t="s">
        <v>549</v>
      </c>
      <c r="C5604" s="2" t="s">
        <v>3</v>
      </c>
      <c r="D5604" s="2" t="s">
        <v>390</v>
      </c>
      <c r="E5604" s="3">
        <v>42733</v>
      </c>
      <c r="F5604" s="2" t="s">
        <v>5</v>
      </c>
      <c r="G5604" s="5">
        <v>2</v>
      </c>
      <c r="H5604" s="5">
        <v>12.42</v>
      </c>
      <c r="I5604" s="5">
        <v>24.84</v>
      </c>
      <c r="J5604" s="5">
        <f t="shared" si="87"/>
        <v>4</v>
      </c>
    </row>
    <row r="5605" spans="1:10" x14ac:dyDescent="0.35">
      <c r="A5605" s="2" t="s">
        <v>2</v>
      </c>
      <c r="B5605" s="2" t="s">
        <v>550</v>
      </c>
      <c r="C5605" s="2" t="s">
        <v>3</v>
      </c>
      <c r="D5605" s="2" t="s">
        <v>470</v>
      </c>
      <c r="E5605" s="3">
        <v>42733</v>
      </c>
      <c r="F5605" s="2" t="s">
        <v>15</v>
      </c>
      <c r="G5605" s="5">
        <v>9</v>
      </c>
      <c r="H5605" s="5">
        <v>17.829999999999998</v>
      </c>
      <c r="I5605" s="5">
        <v>160.46999999999997</v>
      </c>
      <c r="J5605" s="5">
        <f t="shared" si="87"/>
        <v>31.5</v>
      </c>
    </row>
    <row r="5606" spans="1:10" x14ac:dyDescent="0.35">
      <c r="A5606" s="2" t="s">
        <v>21</v>
      </c>
      <c r="B5606" s="2" t="s">
        <v>550</v>
      </c>
      <c r="C5606" s="2" t="s">
        <v>3</v>
      </c>
      <c r="D5606" s="2" t="s">
        <v>418</v>
      </c>
      <c r="E5606" s="3">
        <v>42733</v>
      </c>
      <c r="F5606" s="2" t="s">
        <v>15</v>
      </c>
      <c r="G5606" s="5">
        <v>9</v>
      </c>
      <c r="H5606" s="5">
        <v>17.829999999999998</v>
      </c>
      <c r="I5606" s="5">
        <v>160.46999999999997</v>
      </c>
      <c r="J5606" s="5">
        <f t="shared" si="87"/>
        <v>31.5</v>
      </c>
    </row>
    <row r="5607" spans="1:10" x14ac:dyDescent="0.35">
      <c r="A5607" s="2" t="s">
        <v>2</v>
      </c>
      <c r="B5607" s="2" t="s">
        <v>549</v>
      </c>
      <c r="C5607" s="2" t="s">
        <v>3</v>
      </c>
      <c r="D5607" s="2" t="s">
        <v>59</v>
      </c>
      <c r="E5607" s="3">
        <v>42733</v>
      </c>
      <c r="F5607" s="2" t="s">
        <v>5</v>
      </c>
      <c r="G5607" s="5">
        <v>4</v>
      </c>
      <c r="H5607" s="5">
        <v>12.42</v>
      </c>
      <c r="I5607" s="5">
        <v>49.68</v>
      </c>
      <c r="J5607" s="5">
        <f t="shared" si="87"/>
        <v>8</v>
      </c>
    </row>
    <row r="5608" spans="1:10" x14ac:dyDescent="0.35">
      <c r="A5608" s="2" t="s">
        <v>37</v>
      </c>
      <c r="B5608" s="2" t="s">
        <v>550</v>
      </c>
      <c r="C5608" s="2" t="s">
        <v>3</v>
      </c>
      <c r="D5608" s="2" t="s">
        <v>138</v>
      </c>
      <c r="E5608" s="3">
        <v>42733</v>
      </c>
      <c r="F5608" s="2" t="s">
        <v>5</v>
      </c>
      <c r="G5608" s="5">
        <v>1</v>
      </c>
      <c r="H5608" s="5">
        <v>12.42</v>
      </c>
      <c r="I5608" s="5">
        <v>12.42</v>
      </c>
      <c r="J5608" s="5">
        <f t="shared" si="87"/>
        <v>2</v>
      </c>
    </row>
    <row r="5609" spans="1:10" x14ac:dyDescent="0.35">
      <c r="A5609" s="2" t="s">
        <v>21</v>
      </c>
      <c r="B5609" s="2" t="s">
        <v>6</v>
      </c>
      <c r="C5609" s="2" t="s">
        <v>3</v>
      </c>
      <c r="D5609" s="2" t="s">
        <v>205</v>
      </c>
      <c r="E5609" s="3">
        <v>42733</v>
      </c>
      <c r="F5609" s="2" t="s">
        <v>5</v>
      </c>
      <c r="G5609" s="5">
        <v>2</v>
      </c>
      <c r="H5609" s="5">
        <v>12.42</v>
      </c>
      <c r="I5609" s="5">
        <v>24.84</v>
      </c>
      <c r="J5609" s="5">
        <f t="shared" si="87"/>
        <v>4</v>
      </c>
    </row>
    <row r="5610" spans="1:10" x14ac:dyDescent="0.35">
      <c r="A5610" s="2" t="s">
        <v>2</v>
      </c>
      <c r="B5610" s="2" t="s">
        <v>6</v>
      </c>
      <c r="C5610" s="2" t="s">
        <v>3</v>
      </c>
      <c r="D5610" s="2" t="s">
        <v>116</v>
      </c>
      <c r="E5610" s="3">
        <v>42733</v>
      </c>
      <c r="F5610" s="2" t="s">
        <v>18</v>
      </c>
      <c r="G5610" s="5">
        <v>6</v>
      </c>
      <c r="H5610" s="5">
        <v>53.35</v>
      </c>
      <c r="I5610" s="5">
        <v>320.10000000000002</v>
      </c>
      <c r="J5610" s="5">
        <f t="shared" si="87"/>
        <v>36</v>
      </c>
    </row>
    <row r="5611" spans="1:10" x14ac:dyDescent="0.35">
      <c r="A5611" s="2" t="s">
        <v>16</v>
      </c>
      <c r="B5611" s="2" t="s">
        <v>25</v>
      </c>
      <c r="C5611" s="2" t="s">
        <v>10</v>
      </c>
      <c r="D5611" s="2" t="s">
        <v>39</v>
      </c>
      <c r="E5611" s="3">
        <v>42733</v>
      </c>
      <c r="F5611" s="2" t="s">
        <v>5</v>
      </c>
      <c r="G5611" s="5">
        <v>8</v>
      </c>
      <c r="H5611" s="5">
        <v>12.42</v>
      </c>
      <c r="I5611" s="5">
        <v>99.36</v>
      </c>
      <c r="J5611" s="5">
        <f t="shared" si="87"/>
        <v>16</v>
      </c>
    </row>
    <row r="5612" spans="1:10" x14ac:dyDescent="0.35">
      <c r="A5612" s="2" t="s">
        <v>2</v>
      </c>
      <c r="B5612" s="2" t="s">
        <v>549</v>
      </c>
      <c r="C5612" s="2" t="s">
        <v>3</v>
      </c>
      <c r="D5612" s="2" t="s">
        <v>308</v>
      </c>
      <c r="E5612" s="3">
        <v>42733</v>
      </c>
      <c r="F5612" s="2" t="s">
        <v>5</v>
      </c>
      <c r="G5612" s="5">
        <v>9</v>
      </c>
      <c r="H5612" s="5">
        <v>12.42</v>
      </c>
      <c r="I5612" s="5">
        <v>111.78</v>
      </c>
      <c r="J5612" s="5">
        <f t="shared" si="87"/>
        <v>18</v>
      </c>
    </row>
    <row r="5613" spans="1:10" x14ac:dyDescent="0.35">
      <c r="A5613" s="2" t="s">
        <v>21</v>
      </c>
      <c r="B5613" s="2" t="s">
        <v>551</v>
      </c>
      <c r="C5613" s="2" t="s">
        <v>3</v>
      </c>
      <c r="D5613" s="2" t="s">
        <v>275</v>
      </c>
      <c r="E5613" s="3">
        <v>42733</v>
      </c>
      <c r="F5613" s="2" t="s">
        <v>18</v>
      </c>
      <c r="G5613" s="5">
        <v>6</v>
      </c>
      <c r="H5613" s="5">
        <v>53.35</v>
      </c>
      <c r="I5613" s="5">
        <v>320.10000000000002</v>
      </c>
      <c r="J5613" s="5">
        <f t="shared" si="87"/>
        <v>36</v>
      </c>
    </row>
    <row r="5614" spans="1:10" x14ac:dyDescent="0.35">
      <c r="A5614" s="2" t="s">
        <v>2</v>
      </c>
      <c r="B5614" s="2" t="s">
        <v>550</v>
      </c>
      <c r="C5614" s="2" t="s">
        <v>3</v>
      </c>
      <c r="D5614" s="2" t="s">
        <v>118</v>
      </c>
      <c r="E5614" s="3">
        <v>42733</v>
      </c>
      <c r="F5614" s="2" t="s">
        <v>15</v>
      </c>
      <c r="G5614" s="5">
        <v>7</v>
      </c>
      <c r="H5614" s="5">
        <v>17.829999999999998</v>
      </c>
      <c r="I5614" s="5">
        <v>124.80999999999999</v>
      </c>
      <c r="J5614" s="5">
        <f t="shared" si="87"/>
        <v>24.5</v>
      </c>
    </row>
    <row r="5615" spans="1:10" x14ac:dyDescent="0.35">
      <c r="A5615" s="2" t="s">
        <v>16</v>
      </c>
      <c r="B5615" s="2" t="s">
        <v>43</v>
      </c>
      <c r="C5615" s="2" t="s">
        <v>10</v>
      </c>
      <c r="D5615" s="2" t="s">
        <v>350</v>
      </c>
      <c r="E5615" s="3">
        <v>42733</v>
      </c>
      <c r="F5615" s="2" t="s">
        <v>15</v>
      </c>
      <c r="G5615" s="5">
        <v>10</v>
      </c>
      <c r="H5615" s="5">
        <v>17.829999999999998</v>
      </c>
      <c r="I5615" s="5">
        <v>178.29999999999998</v>
      </c>
      <c r="J5615" s="5">
        <f t="shared" si="87"/>
        <v>35</v>
      </c>
    </row>
    <row r="5616" spans="1:10" x14ac:dyDescent="0.35">
      <c r="A5616" s="2" t="s">
        <v>2</v>
      </c>
      <c r="B5616" s="2" t="s">
        <v>550</v>
      </c>
      <c r="C5616" s="2" t="s">
        <v>3</v>
      </c>
      <c r="D5616" s="2" t="s">
        <v>349</v>
      </c>
      <c r="E5616" s="3">
        <v>42733</v>
      </c>
      <c r="F5616" s="2" t="s">
        <v>12</v>
      </c>
      <c r="G5616" s="5">
        <v>8</v>
      </c>
      <c r="H5616" s="5">
        <v>16.32</v>
      </c>
      <c r="I5616" s="5">
        <v>130.56</v>
      </c>
      <c r="J5616" s="5">
        <f t="shared" si="87"/>
        <v>24</v>
      </c>
    </row>
    <row r="5617" spans="1:10" x14ac:dyDescent="0.35">
      <c r="A5617" s="2" t="s">
        <v>2</v>
      </c>
      <c r="B5617" s="2" t="s">
        <v>6</v>
      </c>
      <c r="C5617" s="2" t="s">
        <v>3</v>
      </c>
      <c r="D5617" s="2" t="s">
        <v>242</v>
      </c>
      <c r="E5617" s="3">
        <v>42733</v>
      </c>
      <c r="F5617" s="2" t="s">
        <v>5</v>
      </c>
      <c r="G5617" s="5">
        <v>3</v>
      </c>
      <c r="H5617" s="5">
        <v>12.42</v>
      </c>
      <c r="I5617" s="5">
        <v>37.26</v>
      </c>
      <c r="J5617" s="5">
        <f t="shared" si="87"/>
        <v>6</v>
      </c>
    </row>
    <row r="5618" spans="1:10" x14ac:dyDescent="0.35">
      <c r="A5618" s="2" t="s">
        <v>2</v>
      </c>
      <c r="B5618" s="2" t="s">
        <v>551</v>
      </c>
      <c r="C5618" s="2" t="s">
        <v>3</v>
      </c>
      <c r="D5618" s="2" t="s">
        <v>518</v>
      </c>
      <c r="E5618" s="3">
        <v>42734</v>
      </c>
      <c r="F5618" s="2" t="s">
        <v>5</v>
      </c>
      <c r="G5618" s="5">
        <v>5</v>
      </c>
      <c r="H5618" s="5">
        <v>12.42</v>
      </c>
      <c r="I5618" s="5">
        <v>62.1</v>
      </c>
      <c r="J5618" s="5">
        <f t="shared" si="87"/>
        <v>10</v>
      </c>
    </row>
    <row r="5619" spans="1:10" x14ac:dyDescent="0.35">
      <c r="A5619" s="2" t="s">
        <v>2</v>
      </c>
      <c r="B5619" s="2" t="s">
        <v>551</v>
      </c>
      <c r="C5619" s="2" t="s">
        <v>3</v>
      </c>
      <c r="D5619" s="2" t="s">
        <v>332</v>
      </c>
      <c r="E5619" s="3">
        <v>42734</v>
      </c>
      <c r="F5619" s="2" t="s">
        <v>5</v>
      </c>
      <c r="G5619" s="5">
        <v>3</v>
      </c>
      <c r="H5619" s="5">
        <v>12.42</v>
      </c>
      <c r="I5619" s="5">
        <v>37.26</v>
      </c>
      <c r="J5619" s="5">
        <f t="shared" si="87"/>
        <v>6</v>
      </c>
    </row>
    <row r="5620" spans="1:10" x14ac:dyDescent="0.35">
      <c r="A5620" s="2" t="s">
        <v>16</v>
      </c>
      <c r="B5620" s="2" t="s">
        <v>9</v>
      </c>
      <c r="C5620" s="2" t="s">
        <v>10</v>
      </c>
      <c r="D5620" s="2" t="s">
        <v>513</v>
      </c>
      <c r="E5620" s="3">
        <v>42734</v>
      </c>
      <c r="F5620" s="2" t="s">
        <v>5</v>
      </c>
      <c r="G5620" s="5">
        <v>2</v>
      </c>
      <c r="H5620" s="5">
        <v>12.42</v>
      </c>
      <c r="I5620" s="5">
        <v>24.84</v>
      </c>
      <c r="J5620" s="5">
        <f t="shared" si="87"/>
        <v>4</v>
      </c>
    </row>
    <row r="5621" spans="1:10" x14ac:dyDescent="0.35">
      <c r="A5621" s="2" t="s">
        <v>2</v>
      </c>
      <c r="B5621" s="2" t="s">
        <v>551</v>
      </c>
      <c r="C5621" s="2" t="s">
        <v>3</v>
      </c>
      <c r="D5621" s="2" t="s">
        <v>109</v>
      </c>
      <c r="E5621" s="3">
        <v>42734</v>
      </c>
      <c r="F5621" s="2" t="s">
        <v>5</v>
      </c>
      <c r="G5621" s="5">
        <v>9</v>
      </c>
      <c r="H5621" s="5">
        <v>12.42</v>
      </c>
      <c r="I5621" s="5">
        <v>111.78</v>
      </c>
      <c r="J5621" s="5">
        <f t="shared" si="87"/>
        <v>18</v>
      </c>
    </row>
    <row r="5622" spans="1:10" x14ac:dyDescent="0.35">
      <c r="A5622" s="2" t="s">
        <v>2</v>
      </c>
      <c r="B5622" s="2" t="s">
        <v>6</v>
      </c>
      <c r="C5622" s="2" t="s">
        <v>3</v>
      </c>
      <c r="D5622" s="2" t="s">
        <v>82</v>
      </c>
      <c r="E5622" s="3">
        <v>42734</v>
      </c>
      <c r="F5622" s="2" t="s">
        <v>5</v>
      </c>
      <c r="G5622" s="5">
        <v>10</v>
      </c>
      <c r="H5622" s="5">
        <v>12.42</v>
      </c>
      <c r="I5622" s="5">
        <v>124.2</v>
      </c>
      <c r="J5622" s="5">
        <f t="shared" si="87"/>
        <v>20</v>
      </c>
    </row>
    <row r="5623" spans="1:10" x14ac:dyDescent="0.35">
      <c r="A5623" s="2" t="s">
        <v>16</v>
      </c>
      <c r="B5623" s="2" t="s">
        <v>25</v>
      </c>
      <c r="C5623" s="2" t="s">
        <v>10</v>
      </c>
      <c r="D5623" s="2" t="s">
        <v>516</v>
      </c>
      <c r="E5623" s="3">
        <v>42734</v>
      </c>
      <c r="F5623" s="2" t="s">
        <v>18</v>
      </c>
      <c r="G5623" s="5">
        <v>8</v>
      </c>
      <c r="H5623" s="5">
        <v>53.35</v>
      </c>
      <c r="I5623" s="5">
        <v>426.8</v>
      </c>
      <c r="J5623" s="5">
        <f t="shared" si="87"/>
        <v>48</v>
      </c>
    </row>
    <row r="5624" spans="1:10" x14ac:dyDescent="0.35">
      <c r="A5624" s="2" t="s">
        <v>21</v>
      </c>
      <c r="B5624" s="2" t="s">
        <v>6</v>
      </c>
      <c r="C5624" s="2" t="s">
        <v>3</v>
      </c>
      <c r="D5624" s="2" t="s">
        <v>421</v>
      </c>
      <c r="E5624" s="3">
        <v>42734</v>
      </c>
      <c r="F5624" s="2" t="s">
        <v>5</v>
      </c>
      <c r="G5624" s="5">
        <v>2</v>
      </c>
      <c r="H5624" s="5">
        <v>12.42</v>
      </c>
      <c r="I5624" s="5">
        <v>24.84</v>
      </c>
      <c r="J5624" s="5">
        <f t="shared" si="87"/>
        <v>4</v>
      </c>
    </row>
    <row r="5625" spans="1:10" x14ac:dyDescent="0.35">
      <c r="A5625" s="2" t="s">
        <v>8</v>
      </c>
      <c r="B5625" s="2" t="s">
        <v>9</v>
      </c>
      <c r="C5625" s="2" t="s">
        <v>10</v>
      </c>
      <c r="D5625" s="2" t="s">
        <v>408</v>
      </c>
      <c r="E5625" s="3">
        <v>42734</v>
      </c>
      <c r="F5625" s="2" t="s">
        <v>5</v>
      </c>
      <c r="G5625" s="5">
        <v>7</v>
      </c>
      <c r="H5625" s="5">
        <v>12.42</v>
      </c>
      <c r="I5625" s="5">
        <v>86.94</v>
      </c>
      <c r="J5625" s="5">
        <f t="shared" si="87"/>
        <v>14</v>
      </c>
    </row>
    <row r="5626" spans="1:10" x14ac:dyDescent="0.35">
      <c r="A5626" s="2" t="s">
        <v>8</v>
      </c>
      <c r="B5626" s="2" t="s">
        <v>25</v>
      </c>
      <c r="C5626" s="2" t="s">
        <v>10</v>
      </c>
      <c r="D5626" s="2" t="s">
        <v>472</v>
      </c>
      <c r="E5626" s="3">
        <v>42734</v>
      </c>
      <c r="F5626" s="2" t="s">
        <v>15</v>
      </c>
      <c r="G5626" s="5">
        <v>3</v>
      </c>
      <c r="H5626" s="5">
        <v>17.829999999999998</v>
      </c>
      <c r="I5626" s="5">
        <v>53.489999999999995</v>
      </c>
      <c r="J5626" s="5">
        <f t="shared" si="87"/>
        <v>10.5</v>
      </c>
    </row>
    <row r="5627" spans="1:10" x14ac:dyDescent="0.35">
      <c r="A5627" s="2" t="s">
        <v>16</v>
      </c>
      <c r="B5627" s="2" t="s">
        <v>9</v>
      </c>
      <c r="C5627" s="2" t="s">
        <v>10</v>
      </c>
      <c r="D5627" s="2" t="s">
        <v>328</v>
      </c>
      <c r="E5627" s="3">
        <v>42734</v>
      </c>
      <c r="F5627" s="2" t="s">
        <v>12</v>
      </c>
      <c r="G5627" s="5">
        <v>2</v>
      </c>
      <c r="H5627" s="5">
        <v>16.32</v>
      </c>
      <c r="I5627" s="5">
        <v>32.64</v>
      </c>
      <c r="J5627" s="5">
        <f t="shared" si="87"/>
        <v>6</v>
      </c>
    </row>
    <row r="5628" spans="1:10" x14ac:dyDescent="0.35">
      <c r="A5628" s="2" t="s">
        <v>2</v>
      </c>
      <c r="B5628" s="2" t="s">
        <v>6</v>
      </c>
      <c r="C5628" s="2" t="s">
        <v>3</v>
      </c>
      <c r="D5628" s="2" t="s">
        <v>343</v>
      </c>
      <c r="E5628" s="3">
        <v>42734</v>
      </c>
      <c r="F5628" s="2" t="s">
        <v>5</v>
      </c>
      <c r="G5628" s="5">
        <v>1</v>
      </c>
      <c r="H5628" s="5">
        <v>12.42</v>
      </c>
      <c r="I5628" s="5">
        <v>12.42</v>
      </c>
      <c r="J5628" s="5">
        <f t="shared" si="87"/>
        <v>2</v>
      </c>
    </row>
    <row r="5629" spans="1:10" x14ac:dyDescent="0.35">
      <c r="A5629" s="2" t="s">
        <v>2</v>
      </c>
      <c r="B5629" s="2" t="s">
        <v>6</v>
      </c>
      <c r="C5629" s="2" t="s">
        <v>3</v>
      </c>
      <c r="D5629" s="2" t="s">
        <v>171</v>
      </c>
      <c r="E5629" s="3">
        <v>42734</v>
      </c>
      <c r="F5629" s="2" t="s">
        <v>15</v>
      </c>
      <c r="G5629" s="5">
        <v>7</v>
      </c>
      <c r="H5629" s="5">
        <v>17.829999999999998</v>
      </c>
      <c r="I5629" s="5">
        <v>124.80999999999999</v>
      </c>
      <c r="J5629" s="5">
        <f t="shared" si="87"/>
        <v>24.5</v>
      </c>
    </row>
    <row r="5630" spans="1:10" x14ac:dyDescent="0.35">
      <c r="A5630" s="2" t="s">
        <v>16</v>
      </c>
      <c r="B5630" s="2" t="s">
        <v>9</v>
      </c>
      <c r="C5630" s="2" t="s">
        <v>10</v>
      </c>
      <c r="D5630" s="2" t="s">
        <v>359</v>
      </c>
      <c r="E5630" s="3">
        <v>42734</v>
      </c>
      <c r="F5630" s="2" t="s">
        <v>5</v>
      </c>
      <c r="G5630" s="5">
        <v>2</v>
      </c>
      <c r="H5630" s="5">
        <v>12.42</v>
      </c>
      <c r="I5630" s="5">
        <v>24.84</v>
      </c>
      <c r="J5630" s="5">
        <f t="shared" si="87"/>
        <v>4</v>
      </c>
    </row>
    <row r="5631" spans="1:10" x14ac:dyDescent="0.35">
      <c r="A5631" s="2" t="s">
        <v>8</v>
      </c>
      <c r="B5631" s="2" t="s">
        <v>25</v>
      </c>
      <c r="C5631" s="2" t="s">
        <v>10</v>
      </c>
      <c r="D5631" s="2" t="s">
        <v>266</v>
      </c>
      <c r="E5631" s="3">
        <v>42734</v>
      </c>
      <c r="F5631" s="2" t="s">
        <v>5</v>
      </c>
      <c r="G5631" s="5">
        <v>4</v>
      </c>
      <c r="H5631" s="5">
        <v>12.42</v>
      </c>
      <c r="I5631" s="5">
        <v>49.68</v>
      </c>
      <c r="J5631" s="5">
        <f t="shared" si="87"/>
        <v>8</v>
      </c>
    </row>
    <row r="5632" spans="1:10" x14ac:dyDescent="0.35">
      <c r="A5632" s="2" t="s">
        <v>2</v>
      </c>
      <c r="B5632" s="2" t="s">
        <v>6</v>
      </c>
      <c r="C5632" s="2" t="s">
        <v>3</v>
      </c>
      <c r="D5632" s="2" t="s">
        <v>34</v>
      </c>
      <c r="E5632" s="3">
        <v>42734</v>
      </c>
      <c r="F5632" s="2" t="s">
        <v>18</v>
      </c>
      <c r="G5632" s="5">
        <v>5</v>
      </c>
      <c r="H5632" s="5">
        <v>53.35</v>
      </c>
      <c r="I5632" s="5">
        <v>266.75</v>
      </c>
      <c r="J5632" s="5">
        <f t="shared" si="87"/>
        <v>30</v>
      </c>
    </row>
    <row r="5633" spans="1:10" x14ac:dyDescent="0.35">
      <c r="A5633" s="2" t="s">
        <v>2</v>
      </c>
      <c r="B5633" s="2" t="s">
        <v>6</v>
      </c>
      <c r="C5633" s="2" t="s">
        <v>3</v>
      </c>
      <c r="D5633" s="2" t="s">
        <v>246</v>
      </c>
      <c r="E5633" s="3">
        <v>42734</v>
      </c>
      <c r="F5633" s="2" t="s">
        <v>18</v>
      </c>
      <c r="G5633" s="5">
        <v>8</v>
      </c>
      <c r="H5633" s="5">
        <v>53.35</v>
      </c>
      <c r="I5633" s="5">
        <v>426.8</v>
      </c>
      <c r="J5633" s="5">
        <f t="shared" si="87"/>
        <v>48</v>
      </c>
    </row>
    <row r="5634" spans="1:10" x14ac:dyDescent="0.35">
      <c r="A5634" s="2" t="s">
        <v>21</v>
      </c>
      <c r="B5634" s="2" t="s">
        <v>551</v>
      </c>
      <c r="C5634" s="2" t="s">
        <v>3</v>
      </c>
      <c r="D5634" s="2" t="s">
        <v>197</v>
      </c>
      <c r="E5634" s="3">
        <v>42734</v>
      </c>
      <c r="F5634" s="2" t="s">
        <v>15</v>
      </c>
      <c r="G5634" s="5">
        <v>5</v>
      </c>
      <c r="H5634" s="5">
        <v>17.829999999999998</v>
      </c>
      <c r="I5634" s="5">
        <v>89.149999999999991</v>
      </c>
      <c r="J5634" s="5">
        <f t="shared" si="87"/>
        <v>17.5</v>
      </c>
    </row>
    <row r="5635" spans="1:10" x14ac:dyDescent="0.35">
      <c r="A5635" s="2" t="s">
        <v>37</v>
      </c>
      <c r="B5635" s="2" t="s">
        <v>550</v>
      </c>
      <c r="C5635" s="2" t="s">
        <v>3</v>
      </c>
      <c r="D5635" s="2" t="s">
        <v>352</v>
      </c>
      <c r="E5635" s="3">
        <v>42734</v>
      </c>
      <c r="F5635" s="2" t="s">
        <v>5</v>
      </c>
      <c r="G5635" s="5">
        <v>1</v>
      </c>
      <c r="H5635" s="5">
        <v>12.42</v>
      </c>
      <c r="I5635" s="5">
        <v>12.42</v>
      </c>
      <c r="J5635" s="5">
        <f t="shared" ref="J5635:J5685" si="88">IF(F5635="Junk",G5635*2,IF(F5635="Stuff",G5635*3,IF(F5635="Things",G5635*3.5,G5635*6)))</f>
        <v>2</v>
      </c>
    </row>
    <row r="5636" spans="1:10" x14ac:dyDescent="0.35">
      <c r="A5636" s="2" t="s">
        <v>21</v>
      </c>
      <c r="B5636" s="2" t="s">
        <v>551</v>
      </c>
      <c r="C5636" s="2" t="s">
        <v>3</v>
      </c>
      <c r="D5636" s="2" t="s">
        <v>364</v>
      </c>
      <c r="E5636" s="3">
        <v>42734</v>
      </c>
      <c r="F5636" s="2" t="s">
        <v>18</v>
      </c>
      <c r="G5636" s="5">
        <v>1</v>
      </c>
      <c r="H5636" s="5">
        <v>53.35</v>
      </c>
      <c r="I5636" s="5">
        <v>53.35</v>
      </c>
      <c r="J5636" s="5">
        <f t="shared" si="88"/>
        <v>6</v>
      </c>
    </row>
    <row r="5637" spans="1:10" x14ac:dyDescent="0.35">
      <c r="A5637" s="2" t="s">
        <v>2</v>
      </c>
      <c r="B5637" s="2" t="s">
        <v>551</v>
      </c>
      <c r="C5637" s="2" t="s">
        <v>3</v>
      </c>
      <c r="D5637" s="2" t="s">
        <v>4</v>
      </c>
      <c r="E5637" s="3">
        <v>42734</v>
      </c>
      <c r="F5637" s="2" t="s">
        <v>15</v>
      </c>
      <c r="G5637" s="5">
        <v>2</v>
      </c>
      <c r="H5637" s="5">
        <v>17.829999999999998</v>
      </c>
      <c r="I5637" s="5">
        <v>35.659999999999997</v>
      </c>
      <c r="J5637" s="5">
        <f t="shared" si="88"/>
        <v>7</v>
      </c>
    </row>
    <row r="5638" spans="1:10" x14ac:dyDescent="0.35">
      <c r="A5638" s="2" t="s">
        <v>21</v>
      </c>
      <c r="B5638" s="2" t="s">
        <v>6</v>
      </c>
      <c r="C5638" s="2" t="s">
        <v>3</v>
      </c>
      <c r="D5638" s="2" t="s">
        <v>19</v>
      </c>
      <c r="E5638" s="3">
        <v>42734</v>
      </c>
      <c r="F5638" s="2" t="s">
        <v>5</v>
      </c>
      <c r="G5638" s="5">
        <v>4</v>
      </c>
      <c r="H5638" s="5">
        <v>12.42</v>
      </c>
      <c r="I5638" s="5">
        <v>49.68</v>
      </c>
      <c r="J5638" s="5">
        <f t="shared" si="88"/>
        <v>8</v>
      </c>
    </row>
    <row r="5639" spans="1:10" x14ac:dyDescent="0.35">
      <c r="A5639" s="2" t="s">
        <v>8</v>
      </c>
      <c r="B5639" s="2" t="s">
        <v>112</v>
      </c>
      <c r="C5639" s="2" t="s">
        <v>10</v>
      </c>
      <c r="D5639" s="2" t="s">
        <v>278</v>
      </c>
      <c r="E5639" s="3">
        <v>42734</v>
      </c>
      <c r="F5639" s="2" t="s">
        <v>18</v>
      </c>
      <c r="G5639" s="5">
        <v>5</v>
      </c>
      <c r="H5639" s="5">
        <v>53.35</v>
      </c>
      <c r="I5639" s="5">
        <v>266.75</v>
      </c>
      <c r="J5639" s="5">
        <f t="shared" si="88"/>
        <v>30</v>
      </c>
    </row>
    <row r="5640" spans="1:10" x14ac:dyDescent="0.35">
      <c r="A5640" s="2" t="s">
        <v>2</v>
      </c>
      <c r="B5640" s="2" t="s">
        <v>6</v>
      </c>
      <c r="C5640" s="2" t="s">
        <v>3</v>
      </c>
      <c r="D5640" s="2" t="s">
        <v>347</v>
      </c>
      <c r="E5640" s="3">
        <v>42734</v>
      </c>
      <c r="F5640" s="2" t="s">
        <v>5</v>
      </c>
      <c r="G5640" s="5">
        <v>8</v>
      </c>
      <c r="H5640" s="5">
        <v>12.42</v>
      </c>
      <c r="I5640" s="5">
        <v>99.36</v>
      </c>
      <c r="J5640" s="5">
        <f t="shared" si="88"/>
        <v>16</v>
      </c>
    </row>
    <row r="5641" spans="1:10" x14ac:dyDescent="0.35">
      <c r="A5641" s="2" t="s">
        <v>37</v>
      </c>
      <c r="B5641" s="2" t="s">
        <v>551</v>
      </c>
      <c r="C5641" s="2" t="s">
        <v>3</v>
      </c>
      <c r="D5641" s="2" t="s">
        <v>199</v>
      </c>
      <c r="E5641" s="3">
        <v>42734</v>
      </c>
      <c r="F5641" s="2" t="s">
        <v>15</v>
      </c>
      <c r="G5641" s="5">
        <v>10</v>
      </c>
      <c r="H5641" s="5">
        <v>17.829999999999998</v>
      </c>
      <c r="I5641" s="5">
        <v>178.29999999999998</v>
      </c>
      <c r="J5641" s="5">
        <f t="shared" si="88"/>
        <v>35</v>
      </c>
    </row>
    <row r="5642" spans="1:10" x14ac:dyDescent="0.35">
      <c r="A5642" s="2" t="s">
        <v>2</v>
      </c>
      <c r="B5642" s="2" t="s">
        <v>551</v>
      </c>
      <c r="C5642" s="2" t="s">
        <v>3</v>
      </c>
      <c r="D5642" s="2" t="s">
        <v>162</v>
      </c>
      <c r="E5642" s="3">
        <v>42734</v>
      </c>
      <c r="F5642" s="2" t="s">
        <v>5</v>
      </c>
      <c r="G5642" s="5">
        <v>9</v>
      </c>
      <c r="H5642" s="5">
        <v>12.42</v>
      </c>
      <c r="I5642" s="5">
        <v>111.78</v>
      </c>
      <c r="J5642" s="5">
        <f t="shared" si="88"/>
        <v>18</v>
      </c>
    </row>
    <row r="5643" spans="1:10" x14ac:dyDescent="0.35">
      <c r="A5643" s="2" t="s">
        <v>2</v>
      </c>
      <c r="B5643" s="2" t="s">
        <v>551</v>
      </c>
      <c r="C5643" s="2" t="s">
        <v>3</v>
      </c>
      <c r="D5643" s="2" t="s">
        <v>255</v>
      </c>
      <c r="E5643" s="3">
        <v>42734</v>
      </c>
      <c r="F5643" s="2" t="s">
        <v>5</v>
      </c>
      <c r="G5643" s="5">
        <v>10</v>
      </c>
      <c r="H5643" s="5">
        <v>12.42</v>
      </c>
      <c r="I5643" s="5">
        <v>124.2</v>
      </c>
      <c r="J5643" s="5">
        <f t="shared" si="88"/>
        <v>20</v>
      </c>
    </row>
    <row r="5644" spans="1:10" x14ac:dyDescent="0.35">
      <c r="A5644" s="2" t="s">
        <v>16</v>
      </c>
      <c r="B5644" s="2" t="s">
        <v>9</v>
      </c>
      <c r="C5644" s="2" t="s">
        <v>10</v>
      </c>
      <c r="D5644" s="2" t="s">
        <v>136</v>
      </c>
      <c r="E5644" s="3">
        <v>42734</v>
      </c>
      <c r="F5644" s="2" t="s">
        <v>5</v>
      </c>
      <c r="G5644" s="5">
        <v>4</v>
      </c>
      <c r="H5644" s="5">
        <v>12.42</v>
      </c>
      <c r="I5644" s="5">
        <v>49.68</v>
      </c>
      <c r="J5644" s="5">
        <f t="shared" si="88"/>
        <v>8</v>
      </c>
    </row>
    <row r="5645" spans="1:10" x14ac:dyDescent="0.35">
      <c r="A5645" s="2" t="s">
        <v>8</v>
      </c>
      <c r="B5645" s="2" t="s">
        <v>25</v>
      </c>
      <c r="C5645" s="2" t="s">
        <v>10</v>
      </c>
      <c r="D5645" s="2" t="s">
        <v>106</v>
      </c>
      <c r="E5645" s="3">
        <v>42734</v>
      </c>
      <c r="F5645" s="2" t="s">
        <v>15</v>
      </c>
      <c r="G5645" s="5">
        <v>5</v>
      </c>
      <c r="H5645" s="5">
        <v>17.829999999999998</v>
      </c>
      <c r="I5645" s="5">
        <v>89.149999999999991</v>
      </c>
      <c r="J5645" s="5">
        <f t="shared" si="88"/>
        <v>17.5</v>
      </c>
    </row>
    <row r="5646" spans="1:10" x14ac:dyDescent="0.35">
      <c r="A5646" s="2" t="s">
        <v>37</v>
      </c>
      <c r="B5646" s="2" t="s">
        <v>6</v>
      </c>
      <c r="C5646" s="2" t="s">
        <v>3</v>
      </c>
      <c r="D5646" s="2" t="s">
        <v>336</v>
      </c>
      <c r="E5646" s="3">
        <v>42734</v>
      </c>
      <c r="F5646" s="2" t="s">
        <v>18</v>
      </c>
      <c r="G5646" s="5">
        <v>1</v>
      </c>
      <c r="H5646" s="5">
        <v>53.35</v>
      </c>
      <c r="I5646" s="5">
        <v>53.35</v>
      </c>
      <c r="J5646" s="5">
        <f t="shared" si="88"/>
        <v>6</v>
      </c>
    </row>
    <row r="5647" spans="1:10" x14ac:dyDescent="0.35">
      <c r="A5647" s="2" t="s">
        <v>2</v>
      </c>
      <c r="B5647" s="2" t="s">
        <v>551</v>
      </c>
      <c r="C5647" s="2" t="s">
        <v>3</v>
      </c>
      <c r="D5647" s="2" t="s">
        <v>96</v>
      </c>
      <c r="E5647" s="3">
        <v>42734</v>
      </c>
      <c r="F5647" s="2" t="s">
        <v>5</v>
      </c>
      <c r="G5647" s="5">
        <v>2</v>
      </c>
      <c r="H5647" s="5">
        <v>12.42</v>
      </c>
      <c r="I5647" s="5">
        <v>24.84</v>
      </c>
      <c r="J5647" s="5">
        <f t="shared" si="88"/>
        <v>4</v>
      </c>
    </row>
    <row r="5648" spans="1:10" x14ac:dyDescent="0.35">
      <c r="A5648" s="2" t="s">
        <v>21</v>
      </c>
      <c r="B5648" s="2" t="s">
        <v>6</v>
      </c>
      <c r="C5648" s="2" t="s">
        <v>3</v>
      </c>
      <c r="D5648" s="2" t="s">
        <v>280</v>
      </c>
      <c r="E5648" s="3">
        <v>42734</v>
      </c>
      <c r="F5648" s="2" t="s">
        <v>12</v>
      </c>
      <c r="G5648" s="5">
        <v>7</v>
      </c>
      <c r="H5648" s="5">
        <v>16.32</v>
      </c>
      <c r="I5648" s="5">
        <v>114.24000000000001</v>
      </c>
      <c r="J5648" s="5">
        <f t="shared" si="88"/>
        <v>21</v>
      </c>
    </row>
    <row r="5649" spans="1:10" x14ac:dyDescent="0.35">
      <c r="A5649" s="2" t="s">
        <v>16</v>
      </c>
      <c r="B5649" s="2" t="s">
        <v>9</v>
      </c>
      <c r="C5649" s="2" t="s">
        <v>10</v>
      </c>
      <c r="D5649" s="2" t="s">
        <v>474</v>
      </c>
      <c r="E5649" s="3">
        <v>42734</v>
      </c>
      <c r="F5649" s="2" t="s">
        <v>5</v>
      </c>
      <c r="G5649" s="5">
        <v>6</v>
      </c>
      <c r="H5649" s="5">
        <v>12.42</v>
      </c>
      <c r="I5649" s="5">
        <v>74.52</v>
      </c>
      <c r="J5649" s="5">
        <f t="shared" si="88"/>
        <v>12</v>
      </c>
    </row>
    <row r="5650" spans="1:10" x14ac:dyDescent="0.35">
      <c r="A5650" s="2" t="s">
        <v>16</v>
      </c>
      <c r="B5650" s="2" t="s">
        <v>25</v>
      </c>
      <c r="C5650" s="2" t="s">
        <v>10</v>
      </c>
      <c r="D5650" s="2" t="s">
        <v>122</v>
      </c>
      <c r="E5650" s="3">
        <v>42734</v>
      </c>
      <c r="F5650" s="2" t="s">
        <v>18</v>
      </c>
      <c r="G5650" s="5">
        <v>7</v>
      </c>
      <c r="H5650" s="5">
        <v>53.35</v>
      </c>
      <c r="I5650" s="5">
        <v>373.45</v>
      </c>
      <c r="J5650" s="5">
        <f t="shared" si="88"/>
        <v>42</v>
      </c>
    </row>
    <row r="5651" spans="1:10" x14ac:dyDescent="0.35">
      <c r="A5651" s="2" t="s">
        <v>16</v>
      </c>
      <c r="B5651" s="2" t="s">
        <v>9</v>
      </c>
      <c r="C5651" s="2" t="s">
        <v>10</v>
      </c>
      <c r="D5651" s="2" t="s">
        <v>164</v>
      </c>
      <c r="E5651" s="3">
        <v>42734</v>
      </c>
      <c r="F5651" s="2" t="s">
        <v>15</v>
      </c>
      <c r="G5651" s="5">
        <v>1</v>
      </c>
      <c r="H5651" s="5">
        <v>17.829999999999998</v>
      </c>
      <c r="I5651" s="5">
        <v>17.829999999999998</v>
      </c>
      <c r="J5651" s="5">
        <f t="shared" si="88"/>
        <v>3.5</v>
      </c>
    </row>
    <row r="5652" spans="1:10" x14ac:dyDescent="0.35">
      <c r="A5652" s="2" t="s">
        <v>2</v>
      </c>
      <c r="B5652" s="2" t="s">
        <v>551</v>
      </c>
      <c r="C5652" s="2" t="s">
        <v>3</v>
      </c>
      <c r="D5652" s="2" t="s">
        <v>173</v>
      </c>
      <c r="E5652" s="3">
        <v>42734</v>
      </c>
      <c r="F5652" s="2" t="s">
        <v>5</v>
      </c>
      <c r="G5652" s="5">
        <v>7</v>
      </c>
      <c r="H5652" s="5">
        <v>12.42</v>
      </c>
      <c r="I5652" s="5">
        <v>86.94</v>
      </c>
      <c r="J5652" s="5">
        <f t="shared" si="88"/>
        <v>14</v>
      </c>
    </row>
    <row r="5653" spans="1:10" x14ac:dyDescent="0.35">
      <c r="A5653" s="2" t="s">
        <v>2</v>
      </c>
      <c r="B5653" s="2" t="s">
        <v>6</v>
      </c>
      <c r="C5653" s="2" t="s">
        <v>3</v>
      </c>
      <c r="D5653" s="2" t="s">
        <v>484</v>
      </c>
      <c r="E5653" s="3">
        <v>42734</v>
      </c>
      <c r="F5653" s="2" t="s">
        <v>5</v>
      </c>
      <c r="G5653" s="5">
        <v>8</v>
      </c>
      <c r="H5653" s="5">
        <v>12.42</v>
      </c>
      <c r="I5653" s="5">
        <v>99.36</v>
      </c>
      <c r="J5653" s="5">
        <f t="shared" si="88"/>
        <v>16</v>
      </c>
    </row>
    <row r="5654" spans="1:10" x14ac:dyDescent="0.35">
      <c r="A5654" s="2" t="s">
        <v>2</v>
      </c>
      <c r="B5654" s="2" t="s">
        <v>551</v>
      </c>
      <c r="C5654" s="2" t="s">
        <v>3</v>
      </c>
      <c r="D5654" s="2" t="s">
        <v>248</v>
      </c>
      <c r="E5654" s="3">
        <v>42734</v>
      </c>
      <c r="F5654" s="2" t="s">
        <v>5</v>
      </c>
      <c r="G5654" s="5">
        <v>8</v>
      </c>
      <c r="H5654" s="5">
        <v>12.42</v>
      </c>
      <c r="I5654" s="5">
        <v>99.36</v>
      </c>
      <c r="J5654" s="5">
        <f t="shared" si="88"/>
        <v>16</v>
      </c>
    </row>
    <row r="5655" spans="1:10" x14ac:dyDescent="0.35">
      <c r="A5655" s="2" t="s">
        <v>2</v>
      </c>
      <c r="B5655" s="2" t="s">
        <v>550</v>
      </c>
      <c r="C5655" s="2" t="s">
        <v>3</v>
      </c>
      <c r="D5655" s="2" t="s">
        <v>533</v>
      </c>
      <c r="E5655" s="3">
        <v>42734</v>
      </c>
      <c r="F5655" s="2" t="s">
        <v>5</v>
      </c>
      <c r="G5655" s="5">
        <v>9</v>
      </c>
      <c r="H5655" s="5">
        <v>12.42</v>
      </c>
      <c r="I5655" s="5">
        <v>111.78</v>
      </c>
      <c r="J5655" s="5">
        <f t="shared" si="88"/>
        <v>18</v>
      </c>
    </row>
    <row r="5656" spans="1:10" x14ac:dyDescent="0.35">
      <c r="A5656" s="2" t="s">
        <v>16</v>
      </c>
      <c r="B5656" s="2" t="s">
        <v>25</v>
      </c>
      <c r="C5656" s="2" t="s">
        <v>10</v>
      </c>
      <c r="D5656" s="2" t="s">
        <v>244</v>
      </c>
      <c r="E5656" s="3">
        <v>42735</v>
      </c>
      <c r="F5656" s="2" t="s">
        <v>5</v>
      </c>
      <c r="G5656" s="5">
        <v>7</v>
      </c>
      <c r="H5656" s="5">
        <v>12.42</v>
      </c>
      <c r="I5656" s="5">
        <v>86.94</v>
      </c>
      <c r="J5656" s="5">
        <f t="shared" si="88"/>
        <v>14</v>
      </c>
    </row>
    <row r="5657" spans="1:10" x14ac:dyDescent="0.35">
      <c r="A5657" s="2" t="s">
        <v>16</v>
      </c>
      <c r="B5657" s="2" t="s">
        <v>9</v>
      </c>
      <c r="C5657" s="2" t="s">
        <v>10</v>
      </c>
      <c r="D5657" s="2" t="s">
        <v>367</v>
      </c>
      <c r="E5657" s="3">
        <v>42735</v>
      </c>
      <c r="F5657" s="2" t="s">
        <v>5</v>
      </c>
      <c r="G5657" s="5">
        <v>9</v>
      </c>
      <c r="H5657" s="5">
        <v>12.42</v>
      </c>
      <c r="I5657" s="5">
        <v>111.78</v>
      </c>
      <c r="J5657" s="5">
        <f t="shared" si="88"/>
        <v>18</v>
      </c>
    </row>
    <row r="5658" spans="1:10" x14ac:dyDescent="0.35">
      <c r="A5658" s="2" t="s">
        <v>8</v>
      </c>
      <c r="B5658" s="2" t="s">
        <v>9</v>
      </c>
      <c r="C5658" s="2" t="s">
        <v>10</v>
      </c>
      <c r="D5658" s="2" t="s">
        <v>243</v>
      </c>
      <c r="E5658" s="3">
        <v>42735</v>
      </c>
      <c r="F5658" s="2" t="s">
        <v>18</v>
      </c>
      <c r="G5658" s="5">
        <v>2</v>
      </c>
      <c r="H5658" s="5">
        <v>53.35</v>
      </c>
      <c r="I5658" s="5">
        <v>106.7</v>
      </c>
      <c r="J5658" s="5">
        <f t="shared" si="88"/>
        <v>12</v>
      </c>
    </row>
    <row r="5659" spans="1:10" x14ac:dyDescent="0.35">
      <c r="A5659" s="2" t="s">
        <v>2</v>
      </c>
      <c r="B5659" s="2" t="s">
        <v>551</v>
      </c>
      <c r="C5659" s="2" t="s">
        <v>3</v>
      </c>
      <c r="D5659" s="2" t="s">
        <v>300</v>
      </c>
      <c r="E5659" s="3">
        <v>42735</v>
      </c>
      <c r="F5659" s="2" t="s">
        <v>12</v>
      </c>
      <c r="G5659" s="5">
        <v>1</v>
      </c>
      <c r="H5659" s="5">
        <v>16.32</v>
      </c>
      <c r="I5659" s="5">
        <v>16.32</v>
      </c>
      <c r="J5659" s="5">
        <f t="shared" si="88"/>
        <v>3</v>
      </c>
    </row>
    <row r="5660" spans="1:10" x14ac:dyDescent="0.35">
      <c r="A5660" s="2" t="s">
        <v>21</v>
      </c>
      <c r="B5660" s="2" t="s">
        <v>551</v>
      </c>
      <c r="C5660" s="2" t="s">
        <v>3</v>
      </c>
      <c r="D5660" s="2" t="s">
        <v>431</v>
      </c>
      <c r="E5660" s="3">
        <v>42735</v>
      </c>
      <c r="F5660" s="2" t="s">
        <v>5</v>
      </c>
      <c r="G5660" s="5">
        <v>5</v>
      </c>
      <c r="H5660" s="5">
        <v>12.42</v>
      </c>
      <c r="I5660" s="5">
        <v>62.1</v>
      </c>
      <c r="J5660" s="5">
        <f t="shared" si="88"/>
        <v>10</v>
      </c>
    </row>
    <row r="5661" spans="1:10" x14ac:dyDescent="0.35">
      <c r="A5661" s="2" t="s">
        <v>16</v>
      </c>
      <c r="B5661" s="2" t="s">
        <v>25</v>
      </c>
      <c r="C5661" s="2" t="s">
        <v>10</v>
      </c>
      <c r="D5661" s="2" t="s">
        <v>501</v>
      </c>
      <c r="E5661" s="3">
        <v>42735</v>
      </c>
      <c r="F5661" s="2" t="s">
        <v>12</v>
      </c>
      <c r="G5661" s="5">
        <v>3</v>
      </c>
      <c r="H5661" s="5">
        <v>16.32</v>
      </c>
      <c r="I5661" s="5">
        <v>48.96</v>
      </c>
      <c r="J5661" s="5">
        <f t="shared" si="88"/>
        <v>9</v>
      </c>
    </row>
    <row r="5662" spans="1:10" x14ac:dyDescent="0.35">
      <c r="A5662" s="2" t="s">
        <v>2</v>
      </c>
      <c r="B5662" s="2" t="s">
        <v>6</v>
      </c>
      <c r="C5662" s="2" t="s">
        <v>3</v>
      </c>
      <c r="D5662" s="2" t="s">
        <v>242</v>
      </c>
      <c r="E5662" s="3">
        <v>42735</v>
      </c>
      <c r="F5662" s="2" t="s">
        <v>5</v>
      </c>
      <c r="G5662" s="5">
        <v>5</v>
      </c>
      <c r="H5662" s="5">
        <v>12.42</v>
      </c>
      <c r="I5662" s="5">
        <v>62.1</v>
      </c>
      <c r="J5662" s="5">
        <f t="shared" si="88"/>
        <v>10</v>
      </c>
    </row>
    <row r="5663" spans="1:10" x14ac:dyDescent="0.35">
      <c r="A5663" s="2" t="s">
        <v>2</v>
      </c>
      <c r="B5663" s="2" t="s">
        <v>551</v>
      </c>
      <c r="C5663" s="2" t="s">
        <v>3</v>
      </c>
      <c r="D5663" s="2" t="s">
        <v>468</v>
      </c>
      <c r="E5663" s="3">
        <v>42735</v>
      </c>
      <c r="F5663" s="2" t="s">
        <v>5</v>
      </c>
      <c r="G5663" s="5">
        <v>2</v>
      </c>
      <c r="H5663" s="5">
        <v>12.42</v>
      </c>
      <c r="I5663" s="5">
        <v>24.84</v>
      </c>
      <c r="J5663" s="5">
        <f t="shared" si="88"/>
        <v>4</v>
      </c>
    </row>
    <row r="5664" spans="1:10" x14ac:dyDescent="0.35">
      <c r="A5664" s="2" t="s">
        <v>2</v>
      </c>
      <c r="B5664" s="2" t="s">
        <v>551</v>
      </c>
      <c r="C5664" s="2" t="s">
        <v>3</v>
      </c>
      <c r="D5664" s="2" t="s">
        <v>91</v>
      </c>
      <c r="E5664" s="3">
        <v>42735</v>
      </c>
      <c r="F5664" s="2" t="s">
        <v>12</v>
      </c>
      <c r="G5664" s="5">
        <v>3</v>
      </c>
      <c r="H5664" s="5">
        <v>16.32</v>
      </c>
      <c r="I5664" s="5">
        <v>48.96</v>
      </c>
      <c r="J5664" s="5">
        <f t="shared" si="88"/>
        <v>9</v>
      </c>
    </row>
    <row r="5665" spans="1:10" x14ac:dyDescent="0.35">
      <c r="A5665" s="2" t="s">
        <v>2</v>
      </c>
      <c r="B5665" s="2" t="s">
        <v>549</v>
      </c>
      <c r="C5665" s="2" t="s">
        <v>3</v>
      </c>
      <c r="D5665" s="2" t="s">
        <v>163</v>
      </c>
      <c r="E5665" s="3">
        <v>42735</v>
      </c>
      <c r="F5665" s="2" t="s">
        <v>5</v>
      </c>
      <c r="G5665" s="5">
        <v>2</v>
      </c>
      <c r="H5665" s="5">
        <v>12.42</v>
      </c>
      <c r="I5665" s="5">
        <v>24.84</v>
      </c>
      <c r="J5665" s="5">
        <f t="shared" si="88"/>
        <v>4</v>
      </c>
    </row>
    <row r="5666" spans="1:10" x14ac:dyDescent="0.35">
      <c r="A5666" s="2" t="s">
        <v>21</v>
      </c>
      <c r="B5666" s="2" t="s">
        <v>6</v>
      </c>
      <c r="C5666" s="2" t="s">
        <v>3</v>
      </c>
      <c r="D5666" s="2" t="s">
        <v>542</v>
      </c>
      <c r="E5666" s="3">
        <v>42735</v>
      </c>
      <c r="F5666" s="2" t="s">
        <v>12</v>
      </c>
      <c r="G5666" s="5">
        <v>7</v>
      </c>
      <c r="H5666" s="5">
        <v>16.32</v>
      </c>
      <c r="I5666" s="5">
        <v>114.24000000000001</v>
      </c>
      <c r="J5666" s="5">
        <f t="shared" si="88"/>
        <v>21</v>
      </c>
    </row>
    <row r="5667" spans="1:10" x14ac:dyDescent="0.35">
      <c r="A5667" s="2" t="s">
        <v>16</v>
      </c>
      <c r="B5667" s="2" t="s">
        <v>9</v>
      </c>
      <c r="C5667" s="2" t="s">
        <v>10</v>
      </c>
      <c r="D5667" s="2" t="s">
        <v>61</v>
      </c>
      <c r="E5667" s="3">
        <v>42735</v>
      </c>
      <c r="F5667" s="2" t="s">
        <v>18</v>
      </c>
      <c r="G5667" s="5">
        <v>2</v>
      </c>
      <c r="H5667" s="5">
        <v>53.35</v>
      </c>
      <c r="I5667" s="5">
        <v>106.7</v>
      </c>
      <c r="J5667" s="5">
        <f t="shared" si="88"/>
        <v>12</v>
      </c>
    </row>
    <row r="5668" spans="1:10" x14ac:dyDescent="0.35">
      <c r="A5668" s="2" t="s">
        <v>16</v>
      </c>
      <c r="B5668" s="2" t="s">
        <v>9</v>
      </c>
      <c r="C5668" s="2" t="s">
        <v>10</v>
      </c>
      <c r="D5668" s="2" t="s">
        <v>61</v>
      </c>
      <c r="E5668" s="3">
        <v>42735</v>
      </c>
      <c r="F5668" s="2" t="s">
        <v>18</v>
      </c>
      <c r="G5668" s="5">
        <v>9</v>
      </c>
      <c r="H5668" s="5">
        <v>53.35</v>
      </c>
      <c r="I5668" s="5">
        <v>480.15000000000003</v>
      </c>
      <c r="J5668" s="5">
        <f t="shared" si="88"/>
        <v>54</v>
      </c>
    </row>
    <row r="5669" spans="1:10" x14ac:dyDescent="0.35">
      <c r="A5669" s="2" t="s">
        <v>2</v>
      </c>
      <c r="B5669" s="2" t="s">
        <v>551</v>
      </c>
      <c r="C5669" s="2" t="s">
        <v>3</v>
      </c>
      <c r="D5669" s="2" t="s">
        <v>176</v>
      </c>
      <c r="E5669" s="3">
        <v>42735</v>
      </c>
      <c r="F5669" s="2" t="s">
        <v>5</v>
      </c>
      <c r="G5669" s="5">
        <v>3</v>
      </c>
      <c r="H5669" s="5">
        <v>12.42</v>
      </c>
      <c r="I5669" s="5">
        <v>37.26</v>
      </c>
      <c r="J5669" s="5">
        <f t="shared" si="88"/>
        <v>6</v>
      </c>
    </row>
    <row r="5670" spans="1:10" x14ac:dyDescent="0.35">
      <c r="A5670" s="2" t="s">
        <v>2</v>
      </c>
      <c r="B5670" s="2" t="s">
        <v>6</v>
      </c>
      <c r="C5670" s="2" t="s">
        <v>3</v>
      </c>
      <c r="D5670" s="2" t="s">
        <v>444</v>
      </c>
      <c r="E5670" s="3">
        <v>42735</v>
      </c>
      <c r="F5670" s="2" t="s">
        <v>18</v>
      </c>
      <c r="G5670" s="5">
        <v>8</v>
      </c>
      <c r="H5670" s="5">
        <v>53.35</v>
      </c>
      <c r="I5670" s="5">
        <v>426.8</v>
      </c>
      <c r="J5670" s="5">
        <f t="shared" si="88"/>
        <v>48</v>
      </c>
    </row>
    <row r="5671" spans="1:10" x14ac:dyDescent="0.35">
      <c r="A5671" s="2" t="s">
        <v>2</v>
      </c>
      <c r="B5671" s="2" t="s">
        <v>550</v>
      </c>
      <c r="C5671" s="2" t="s">
        <v>3</v>
      </c>
      <c r="D5671" s="2" t="s">
        <v>288</v>
      </c>
      <c r="E5671" s="3">
        <v>42735</v>
      </c>
      <c r="F5671" s="2" t="s">
        <v>5</v>
      </c>
      <c r="G5671" s="5">
        <v>1</v>
      </c>
      <c r="H5671" s="5">
        <v>12.42</v>
      </c>
      <c r="I5671" s="5">
        <v>12.42</v>
      </c>
      <c r="J5671" s="5">
        <f t="shared" si="88"/>
        <v>2</v>
      </c>
    </row>
    <row r="5672" spans="1:10" x14ac:dyDescent="0.35">
      <c r="A5672" s="2" t="s">
        <v>37</v>
      </c>
      <c r="B5672" s="2" t="s">
        <v>550</v>
      </c>
      <c r="C5672" s="2" t="s">
        <v>3</v>
      </c>
      <c r="D5672" s="2" t="s">
        <v>129</v>
      </c>
      <c r="E5672" s="3">
        <v>42735</v>
      </c>
      <c r="F5672" s="2" t="s">
        <v>12</v>
      </c>
      <c r="G5672" s="5">
        <v>1</v>
      </c>
      <c r="H5672" s="5">
        <v>16.32</v>
      </c>
      <c r="I5672" s="5">
        <v>16.32</v>
      </c>
      <c r="J5672" s="5">
        <f t="shared" si="88"/>
        <v>3</v>
      </c>
    </row>
    <row r="5673" spans="1:10" x14ac:dyDescent="0.35">
      <c r="A5673" s="2" t="s">
        <v>2</v>
      </c>
      <c r="B5673" s="2" t="s">
        <v>6</v>
      </c>
      <c r="C5673" s="2" t="s">
        <v>3</v>
      </c>
      <c r="D5673" s="2" t="s">
        <v>354</v>
      </c>
      <c r="E5673" s="3">
        <v>42735</v>
      </c>
      <c r="F5673" s="2" t="s">
        <v>12</v>
      </c>
      <c r="G5673" s="5">
        <v>3</v>
      </c>
      <c r="H5673" s="5">
        <v>16.32</v>
      </c>
      <c r="I5673" s="5">
        <v>48.96</v>
      </c>
      <c r="J5673" s="5">
        <f t="shared" si="88"/>
        <v>9</v>
      </c>
    </row>
    <row r="5674" spans="1:10" x14ac:dyDescent="0.35">
      <c r="A5674" s="2" t="s">
        <v>16</v>
      </c>
      <c r="B5674" s="2" t="s">
        <v>43</v>
      </c>
      <c r="C5674" s="2" t="s">
        <v>10</v>
      </c>
      <c r="D5674" s="2" t="s">
        <v>355</v>
      </c>
      <c r="E5674" s="3">
        <v>42735</v>
      </c>
      <c r="F5674" s="2" t="s">
        <v>18</v>
      </c>
      <c r="G5674" s="5">
        <v>4</v>
      </c>
      <c r="H5674" s="5">
        <v>53.35</v>
      </c>
      <c r="I5674" s="5">
        <v>213.4</v>
      </c>
      <c r="J5674" s="5">
        <f t="shared" si="88"/>
        <v>24</v>
      </c>
    </row>
    <row r="5675" spans="1:10" x14ac:dyDescent="0.35">
      <c r="A5675" s="2" t="s">
        <v>2</v>
      </c>
      <c r="B5675" s="2" t="s">
        <v>6</v>
      </c>
      <c r="C5675" s="2" t="s">
        <v>3</v>
      </c>
      <c r="D5675" s="2" t="s">
        <v>469</v>
      </c>
      <c r="E5675" s="3">
        <v>42735</v>
      </c>
      <c r="F5675" s="2" t="s">
        <v>18</v>
      </c>
      <c r="G5675" s="5">
        <v>5</v>
      </c>
      <c r="H5675" s="5">
        <v>53.35</v>
      </c>
      <c r="I5675" s="5">
        <v>266.75</v>
      </c>
      <c r="J5675" s="5">
        <f t="shared" si="88"/>
        <v>30</v>
      </c>
    </row>
    <row r="5676" spans="1:10" x14ac:dyDescent="0.35">
      <c r="A5676" s="2" t="s">
        <v>16</v>
      </c>
      <c r="B5676" s="2" t="s">
        <v>9</v>
      </c>
      <c r="C5676" s="2" t="s">
        <v>10</v>
      </c>
      <c r="D5676" s="2" t="s">
        <v>187</v>
      </c>
      <c r="E5676" s="3">
        <v>42735</v>
      </c>
      <c r="F5676" s="2" t="s">
        <v>5</v>
      </c>
      <c r="G5676" s="5">
        <v>3</v>
      </c>
      <c r="H5676" s="5">
        <v>12.42</v>
      </c>
      <c r="I5676" s="5">
        <v>37.26</v>
      </c>
      <c r="J5676" s="5">
        <f t="shared" si="88"/>
        <v>6</v>
      </c>
    </row>
    <row r="5677" spans="1:10" x14ac:dyDescent="0.35">
      <c r="A5677" s="2" t="s">
        <v>37</v>
      </c>
      <c r="B5677" s="2" t="s">
        <v>6</v>
      </c>
      <c r="C5677" s="2" t="s">
        <v>3</v>
      </c>
      <c r="D5677" s="2" t="s">
        <v>23</v>
      </c>
      <c r="E5677" s="3">
        <v>42735</v>
      </c>
      <c r="F5677" s="2" t="s">
        <v>5</v>
      </c>
      <c r="G5677" s="5">
        <v>10</v>
      </c>
      <c r="H5677" s="5">
        <v>12.42</v>
      </c>
      <c r="I5677" s="5">
        <v>124.2</v>
      </c>
      <c r="J5677" s="5">
        <f t="shared" si="88"/>
        <v>20</v>
      </c>
    </row>
    <row r="5678" spans="1:10" x14ac:dyDescent="0.35">
      <c r="A5678" s="2" t="s">
        <v>16</v>
      </c>
      <c r="B5678" s="2" t="s">
        <v>25</v>
      </c>
      <c r="C5678" s="2" t="s">
        <v>10</v>
      </c>
      <c r="D5678" s="2" t="s">
        <v>500</v>
      </c>
      <c r="E5678" s="3">
        <v>42735</v>
      </c>
      <c r="F5678" s="2" t="s">
        <v>5</v>
      </c>
      <c r="G5678" s="5">
        <v>7</v>
      </c>
      <c r="H5678" s="5">
        <v>12.42</v>
      </c>
      <c r="I5678" s="5">
        <v>86.94</v>
      </c>
      <c r="J5678" s="5">
        <f t="shared" si="88"/>
        <v>14</v>
      </c>
    </row>
    <row r="5679" spans="1:10" x14ac:dyDescent="0.35">
      <c r="A5679" s="2" t="s">
        <v>37</v>
      </c>
      <c r="B5679" s="2" t="s">
        <v>550</v>
      </c>
      <c r="C5679" s="2" t="s">
        <v>3</v>
      </c>
      <c r="D5679" s="2" t="s">
        <v>438</v>
      </c>
      <c r="E5679" s="3">
        <v>42735</v>
      </c>
      <c r="F5679" s="2" t="s">
        <v>18</v>
      </c>
      <c r="G5679" s="5">
        <v>1</v>
      </c>
      <c r="H5679" s="5">
        <v>53.35</v>
      </c>
      <c r="I5679" s="5">
        <v>53.35</v>
      </c>
      <c r="J5679" s="5">
        <f t="shared" si="88"/>
        <v>6</v>
      </c>
    </row>
    <row r="5680" spans="1:10" x14ac:dyDescent="0.35">
      <c r="A5680" s="2" t="s">
        <v>2</v>
      </c>
      <c r="B5680" s="2" t="s">
        <v>551</v>
      </c>
      <c r="C5680" s="2" t="s">
        <v>3</v>
      </c>
      <c r="D5680" s="2" t="s">
        <v>210</v>
      </c>
      <c r="E5680" s="3">
        <v>42735</v>
      </c>
      <c r="F5680" s="2" t="s">
        <v>12</v>
      </c>
      <c r="G5680" s="5">
        <v>8</v>
      </c>
      <c r="H5680" s="5">
        <v>16.32</v>
      </c>
      <c r="I5680" s="5">
        <v>130.56</v>
      </c>
      <c r="J5680" s="5">
        <f t="shared" si="88"/>
        <v>24</v>
      </c>
    </row>
    <row r="5681" spans="1:10" x14ac:dyDescent="0.35">
      <c r="A5681" s="2" t="s">
        <v>2</v>
      </c>
      <c r="B5681" s="2" t="s">
        <v>551</v>
      </c>
      <c r="C5681" s="2" t="s">
        <v>3</v>
      </c>
      <c r="D5681" s="2" t="s">
        <v>109</v>
      </c>
      <c r="E5681" s="3">
        <v>42735</v>
      </c>
      <c r="F5681" s="2" t="s">
        <v>5</v>
      </c>
      <c r="G5681" s="5">
        <v>1</v>
      </c>
      <c r="H5681" s="5">
        <v>12.42</v>
      </c>
      <c r="I5681" s="5">
        <v>12.42</v>
      </c>
      <c r="J5681" s="5">
        <f t="shared" si="88"/>
        <v>2</v>
      </c>
    </row>
    <row r="5682" spans="1:10" x14ac:dyDescent="0.35">
      <c r="A5682" s="2" t="s">
        <v>21</v>
      </c>
      <c r="B5682" s="2" t="s">
        <v>551</v>
      </c>
      <c r="C5682" s="2" t="s">
        <v>3</v>
      </c>
      <c r="D5682" s="2" t="s">
        <v>353</v>
      </c>
      <c r="E5682" s="3">
        <v>42735</v>
      </c>
      <c r="F5682" s="2" t="s">
        <v>18</v>
      </c>
      <c r="G5682" s="5">
        <v>2</v>
      </c>
      <c r="H5682" s="5">
        <v>53.35</v>
      </c>
      <c r="I5682" s="5">
        <v>106.7</v>
      </c>
      <c r="J5682" s="5">
        <f t="shared" si="88"/>
        <v>12</v>
      </c>
    </row>
    <row r="5683" spans="1:10" x14ac:dyDescent="0.35">
      <c r="A5683" s="2" t="s">
        <v>8</v>
      </c>
      <c r="B5683" s="2" t="s">
        <v>9</v>
      </c>
      <c r="C5683" s="2" t="s">
        <v>10</v>
      </c>
      <c r="D5683" s="2" t="s">
        <v>483</v>
      </c>
      <c r="E5683" s="3">
        <v>42735</v>
      </c>
      <c r="F5683" s="2" t="s">
        <v>5</v>
      </c>
      <c r="G5683" s="5">
        <v>3</v>
      </c>
      <c r="H5683" s="5">
        <v>12.42</v>
      </c>
      <c r="I5683" s="5">
        <v>37.26</v>
      </c>
      <c r="J5683" s="5">
        <f t="shared" si="88"/>
        <v>6</v>
      </c>
    </row>
    <row r="5684" spans="1:10" x14ac:dyDescent="0.35">
      <c r="A5684" s="2" t="s">
        <v>2</v>
      </c>
      <c r="B5684" s="2" t="s">
        <v>6</v>
      </c>
      <c r="C5684" s="2" t="s">
        <v>3</v>
      </c>
      <c r="D5684" s="2" t="s">
        <v>95</v>
      </c>
      <c r="E5684" s="3">
        <v>42735</v>
      </c>
      <c r="F5684" s="2" t="s">
        <v>18</v>
      </c>
      <c r="G5684" s="5">
        <v>10</v>
      </c>
      <c r="H5684" s="5">
        <v>53.35</v>
      </c>
      <c r="I5684" s="5">
        <v>533.5</v>
      </c>
      <c r="J5684" s="5">
        <f t="shared" si="88"/>
        <v>60</v>
      </c>
    </row>
    <row r="5685" spans="1:10" x14ac:dyDescent="0.35">
      <c r="A5685" s="2" t="s">
        <v>16</v>
      </c>
      <c r="B5685" s="2" t="s">
        <v>9</v>
      </c>
      <c r="C5685" s="2" t="s">
        <v>10</v>
      </c>
      <c r="D5685" s="2" t="s">
        <v>48</v>
      </c>
      <c r="E5685" s="3">
        <v>42735</v>
      </c>
      <c r="F5685" s="2" t="s">
        <v>12</v>
      </c>
      <c r="G5685" s="5">
        <v>10</v>
      </c>
      <c r="H5685" s="5">
        <v>16.32</v>
      </c>
      <c r="I5685" s="5">
        <v>163.19999999999999</v>
      </c>
      <c r="J5685" s="5">
        <f t="shared" si="88"/>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19"/>
  <sheetViews>
    <sheetView topLeftCell="A70" zoomScale="81" zoomScaleNormal="81" workbookViewId="0">
      <selection activeCell="B80" sqref="B80"/>
    </sheetView>
  </sheetViews>
  <sheetFormatPr defaultColWidth="10.90625" defaultRowHeight="14.5" x14ac:dyDescent="0.35"/>
  <cols>
    <col min="1" max="1" width="13.1796875" bestFit="1" customWidth="1"/>
    <col min="2" max="2" width="21" bestFit="1" customWidth="1"/>
    <col min="3" max="3" width="16.26953125" bestFit="1" customWidth="1"/>
    <col min="4" max="4" width="15" bestFit="1" customWidth="1"/>
  </cols>
  <sheetData>
    <row r="3" spans="1:4" x14ac:dyDescent="0.35">
      <c r="A3" s="8" t="s">
        <v>554</v>
      </c>
      <c r="B3" s="11" t="s">
        <v>556</v>
      </c>
      <c r="C3" s="11" t="s">
        <v>557</v>
      </c>
      <c r="D3" t="s">
        <v>558</v>
      </c>
    </row>
    <row r="4" spans="1:4" x14ac:dyDescent="0.35">
      <c r="A4" s="9" t="s">
        <v>5</v>
      </c>
      <c r="B4" s="11">
        <v>162925.55999999898</v>
      </c>
      <c r="C4" s="11">
        <v>26264</v>
      </c>
      <c r="D4" s="10">
        <v>13132</v>
      </c>
    </row>
    <row r="5" spans="1:4" x14ac:dyDescent="0.35">
      <c r="A5" s="9" t="s">
        <v>12</v>
      </c>
      <c r="B5" s="11">
        <v>80245.439999999682</v>
      </c>
      <c r="C5" s="11">
        <v>14751</v>
      </c>
      <c r="D5" s="10">
        <v>4917</v>
      </c>
    </row>
    <row r="6" spans="1:4" x14ac:dyDescent="0.35">
      <c r="A6" s="9" t="s">
        <v>15</v>
      </c>
      <c r="B6" s="11">
        <v>118195.07000000079</v>
      </c>
      <c r="C6" s="11">
        <v>23201.5</v>
      </c>
      <c r="D6" s="10">
        <v>6629</v>
      </c>
    </row>
    <row r="7" spans="1:4" x14ac:dyDescent="0.35">
      <c r="A7" s="9" t="s">
        <v>18</v>
      </c>
      <c r="B7" s="11">
        <v>358405.30000000005</v>
      </c>
      <c r="C7" s="11">
        <v>40308</v>
      </c>
      <c r="D7" s="10">
        <v>6718</v>
      </c>
    </row>
    <row r="8" spans="1:4" x14ac:dyDescent="0.35">
      <c r="A8" s="9" t="s">
        <v>555</v>
      </c>
      <c r="B8" s="11">
        <v>719771.36999999953</v>
      </c>
      <c r="C8" s="11">
        <v>104524.5</v>
      </c>
      <c r="D8" s="10">
        <v>31396</v>
      </c>
    </row>
    <row r="10" spans="1:4" x14ac:dyDescent="0.35">
      <c r="B10" s="12"/>
    </row>
    <row r="11" spans="1:4" x14ac:dyDescent="0.35">
      <c r="A11" s="8" t="s">
        <v>554</v>
      </c>
      <c r="B11" t="s">
        <v>556</v>
      </c>
    </row>
    <row r="12" spans="1:4" x14ac:dyDescent="0.35">
      <c r="A12" s="9" t="s">
        <v>549</v>
      </c>
      <c r="B12" s="10">
        <v>42043.249999999935</v>
      </c>
    </row>
    <row r="13" spans="1:4" x14ac:dyDescent="0.35">
      <c r="A13" s="9" t="s">
        <v>43</v>
      </c>
      <c r="B13" s="10">
        <v>79143.239999999802</v>
      </c>
    </row>
    <row r="14" spans="1:4" x14ac:dyDescent="0.35">
      <c r="A14" s="9" t="s">
        <v>550</v>
      </c>
      <c r="B14" s="10">
        <v>98518.379999999976</v>
      </c>
    </row>
    <row r="15" spans="1:4" x14ac:dyDescent="0.35">
      <c r="A15" s="9" t="s">
        <v>551</v>
      </c>
      <c r="B15" s="10">
        <v>149602.34000000014</v>
      </c>
    </row>
    <row r="16" spans="1:4" x14ac:dyDescent="0.35">
      <c r="A16" s="9" t="s">
        <v>112</v>
      </c>
      <c r="B16" s="10">
        <v>16740.430000000008</v>
      </c>
    </row>
    <row r="17" spans="1:5" x14ac:dyDescent="0.35">
      <c r="A17" s="9" t="s">
        <v>6</v>
      </c>
      <c r="B17" s="10">
        <v>163954.2999999999</v>
      </c>
    </row>
    <row r="18" spans="1:5" x14ac:dyDescent="0.35">
      <c r="A18" s="9" t="s">
        <v>25</v>
      </c>
      <c r="B18" s="10">
        <v>69651.189999999886</v>
      </c>
    </row>
    <row r="19" spans="1:5" x14ac:dyDescent="0.35">
      <c r="A19" s="9" t="s">
        <v>9</v>
      </c>
      <c r="B19" s="10">
        <v>100118.23999999999</v>
      </c>
    </row>
    <row r="20" spans="1:5" x14ac:dyDescent="0.35">
      <c r="A20" s="9" t="s">
        <v>555</v>
      </c>
      <c r="B20" s="10">
        <v>719771.36999999965</v>
      </c>
    </row>
    <row r="24" spans="1:5" x14ac:dyDescent="0.35">
      <c r="A24" t="s">
        <v>559</v>
      </c>
      <c r="B24" t="s">
        <v>560</v>
      </c>
      <c r="C24" t="s">
        <v>561</v>
      </c>
      <c r="D24" t="s">
        <v>562</v>
      </c>
      <c r="E24" t="s">
        <v>563</v>
      </c>
    </row>
    <row r="25" spans="1:5" x14ac:dyDescent="0.35">
      <c r="A25" s="9" t="s">
        <v>549</v>
      </c>
      <c r="B25">
        <v>8.5</v>
      </c>
      <c r="C25">
        <v>3</v>
      </c>
      <c r="D25" s="10">
        <f>VLOOKUP(A25,A$12:B$19,2,FALSE)</f>
        <v>42043.249999999935</v>
      </c>
      <c r="E25" t="str">
        <f>IF(D25=MAX(D$25:D$32),D25,"")</f>
        <v/>
      </c>
    </row>
    <row r="26" spans="1:5" x14ac:dyDescent="0.35">
      <c r="A26" s="9" t="s">
        <v>43</v>
      </c>
      <c r="B26">
        <v>0.3</v>
      </c>
      <c r="C26">
        <v>6.5</v>
      </c>
      <c r="D26" s="10">
        <f t="shared" ref="D26:D32" si="0">VLOOKUP(A26,A$12:B$19,2,FALSE)</f>
        <v>79143.239999999802</v>
      </c>
      <c r="E26" t="str">
        <f t="shared" ref="E26:E32" si="1">IF(D26=MAX(D$25:D$32),D26,"")</f>
        <v/>
      </c>
    </row>
    <row r="27" spans="1:5" x14ac:dyDescent="0.35">
      <c r="A27" s="9" t="s">
        <v>550</v>
      </c>
      <c r="B27">
        <v>8.3000000000000007</v>
      </c>
      <c r="C27">
        <v>6.5</v>
      </c>
      <c r="D27" s="10">
        <f t="shared" si="0"/>
        <v>98518.379999999976</v>
      </c>
      <c r="E27" t="str">
        <f t="shared" si="1"/>
        <v/>
      </c>
    </row>
    <row r="28" spans="1:5" x14ac:dyDescent="0.35">
      <c r="A28" s="9" t="s">
        <v>551</v>
      </c>
      <c r="B28">
        <v>6.3</v>
      </c>
      <c r="C28">
        <v>9.5</v>
      </c>
      <c r="D28" s="10">
        <f t="shared" si="0"/>
        <v>149602.34000000014</v>
      </c>
      <c r="E28" t="str">
        <f t="shared" si="1"/>
        <v/>
      </c>
    </row>
    <row r="29" spans="1:5" x14ac:dyDescent="0.35">
      <c r="A29" s="9" t="s">
        <v>112</v>
      </c>
      <c r="B29">
        <v>1.2</v>
      </c>
      <c r="C29">
        <v>7</v>
      </c>
      <c r="D29" s="10">
        <f t="shared" si="0"/>
        <v>16740.430000000008</v>
      </c>
      <c r="E29" t="str">
        <f t="shared" si="1"/>
        <v/>
      </c>
    </row>
    <row r="30" spans="1:5" x14ac:dyDescent="0.35">
      <c r="A30" s="9" t="s">
        <v>6</v>
      </c>
      <c r="B30">
        <v>10.5</v>
      </c>
      <c r="C30">
        <v>8.5</v>
      </c>
      <c r="D30" s="10">
        <f t="shared" si="0"/>
        <v>163954.2999999999</v>
      </c>
      <c r="E30">
        <f t="shared" si="1"/>
        <v>163954.2999999999</v>
      </c>
    </row>
    <row r="31" spans="1:5" x14ac:dyDescent="0.35">
      <c r="A31" s="9" t="s">
        <v>25</v>
      </c>
      <c r="B31">
        <v>0.5</v>
      </c>
      <c r="C31">
        <v>9.5</v>
      </c>
      <c r="D31" s="10">
        <f t="shared" si="0"/>
        <v>69651.189999999886</v>
      </c>
      <c r="E31" t="str">
        <f t="shared" si="1"/>
        <v/>
      </c>
    </row>
    <row r="32" spans="1:5" x14ac:dyDescent="0.35">
      <c r="A32" s="9" t="s">
        <v>9</v>
      </c>
      <c r="B32">
        <v>1</v>
      </c>
      <c r="C32">
        <v>11</v>
      </c>
      <c r="D32" s="10">
        <f t="shared" si="0"/>
        <v>100118.23999999999</v>
      </c>
      <c r="E32" t="str">
        <f t="shared" si="1"/>
        <v/>
      </c>
    </row>
    <row r="36" spans="1:2" x14ac:dyDescent="0.35">
      <c r="A36" s="8" t="s">
        <v>554</v>
      </c>
      <c r="B36" t="s">
        <v>556</v>
      </c>
    </row>
    <row r="37" spans="1:2" x14ac:dyDescent="0.35">
      <c r="A37" s="9" t="s">
        <v>564</v>
      </c>
      <c r="B37" s="11">
        <v>52720.139999999948</v>
      </c>
    </row>
    <row r="38" spans="1:2" x14ac:dyDescent="0.35">
      <c r="A38" s="9" t="s">
        <v>565</v>
      </c>
      <c r="B38" s="11">
        <v>48539.979999999894</v>
      </c>
    </row>
    <row r="39" spans="1:2" x14ac:dyDescent="0.35">
      <c r="A39" s="9" t="s">
        <v>566</v>
      </c>
      <c r="B39" s="11">
        <v>54029.419999999925</v>
      </c>
    </row>
    <row r="40" spans="1:2" x14ac:dyDescent="0.35">
      <c r="A40" s="9" t="s">
        <v>567</v>
      </c>
      <c r="B40" s="11">
        <v>57138.65999999988</v>
      </c>
    </row>
    <row r="41" spans="1:2" x14ac:dyDescent="0.35">
      <c r="A41" s="9" t="s">
        <v>568</v>
      </c>
      <c r="B41" s="11">
        <v>51279.799999999945</v>
      </c>
    </row>
    <row r="42" spans="1:2" x14ac:dyDescent="0.35">
      <c r="A42" s="9" t="s">
        <v>569</v>
      </c>
      <c r="B42" s="11">
        <v>58342.529999999955</v>
      </c>
    </row>
    <row r="43" spans="1:2" x14ac:dyDescent="0.35">
      <c r="A43" s="9" t="s">
        <v>570</v>
      </c>
      <c r="B43" s="11">
        <v>58040.039999999914</v>
      </c>
    </row>
    <row r="44" spans="1:2" x14ac:dyDescent="0.35">
      <c r="A44" s="9" t="s">
        <v>571</v>
      </c>
      <c r="B44" s="11">
        <v>45531.179999999942</v>
      </c>
    </row>
    <row r="45" spans="1:2" x14ac:dyDescent="0.35">
      <c r="A45" s="9" t="s">
        <v>572</v>
      </c>
      <c r="B45" s="11">
        <v>48471.209999999883</v>
      </c>
    </row>
    <row r="46" spans="1:2" x14ac:dyDescent="0.35">
      <c r="A46" s="9" t="s">
        <v>573</v>
      </c>
      <c r="B46" s="11">
        <v>51762.239999999874</v>
      </c>
    </row>
    <row r="47" spans="1:2" x14ac:dyDescent="0.35">
      <c r="A47" s="9" t="s">
        <v>574</v>
      </c>
      <c r="B47" s="11">
        <v>74309.989999999816</v>
      </c>
    </row>
    <row r="48" spans="1:2" x14ac:dyDescent="0.35">
      <c r="A48" s="9" t="s">
        <v>575</v>
      </c>
      <c r="B48" s="11">
        <v>119606.17999999998</v>
      </c>
    </row>
    <row r="49" spans="1:2" x14ac:dyDescent="0.35">
      <c r="A49" s="9" t="s">
        <v>555</v>
      </c>
      <c r="B49" s="10">
        <v>719771.36999999895</v>
      </c>
    </row>
    <row r="53" spans="1:2" x14ac:dyDescent="0.35">
      <c r="A53" s="8" t="s">
        <v>554</v>
      </c>
      <c r="B53" t="s">
        <v>556</v>
      </c>
    </row>
    <row r="54" spans="1:2" x14ac:dyDescent="0.35">
      <c r="A54" s="9" t="s">
        <v>37</v>
      </c>
      <c r="B54" s="11">
        <v>72790.81999999992</v>
      </c>
    </row>
    <row r="55" spans="1:2" x14ac:dyDescent="0.35">
      <c r="A55" s="9" t="s">
        <v>8</v>
      </c>
      <c r="B55" s="11">
        <v>97819.179999999877</v>
      </c>
    </row>
    <row r="56" spans="1:2" x14ac:dyDescent="0.35">
      <c r="A56" s="9" t="s">
        <v>21</v>
      </c>
      <c r="B56" s="11">
        <v>113115.37999999998</v>
      </c>
    </row>
    <row r="57" spans="1:2" x14ac:dyDescent="0.35">
      <c r="A57" s="9" t="s">
        <v>16</v>
      </c>
      <c r="B57" s="11">
        <v>167833.91999999998</v>
      </c>
    </row>
    <row r="58" spans="1:2" x14ac:dyDescent="0.35">
      <c r="A58" s="9" t="s">
        <v>2</v>
      </c>
      <c r="B58" s="11">
        <v>268212.07000000053</v>
      </c>
    </row>
    <row r="59" spans="1:2" x14ac:dyDescent="0.35">
      <c r="A59" s="9" t="s">
        <v>555</v>
      </c>
      <c r="B59" s="11">
        <v>719771.37000000034</v>
      </c>
    </row>
    <row r="69" spans="1:3" x14ac:dyDescent="0.35">
      <c r="A69" s="8" t="s">
        <v>554</v>
      </c>
      <c r="B69" t="s">
        <v>556</v>
      </c>
    </row>
    <row r="70" spans="1:3" x14ac:dyDescent="0.35">
      <c r="A70" s="9" t="s">
        <v>329</v>
      </c>
      <c r="B70" s="10">
        <v>3460.9300000000003</v>
      </c>
    </row>
    <row r="71" spans="1:3" x14ac:dyDescent="0.35">
      <c r="A71" s="9" t="s">
        <v>253</v>
      </c>
      <c r="B71" s="10">
        <v>3473.9300000000003</v>
      </c>
    </row>
    <row r="72" spans="1:3" x14ac:dyDescent="0.35">
      <c r="A72" s="9" t="s">
        <v>350</v>
      </c>
      <c r="B72" s="10">
        <v>3824.64</v>
      </c>
    </row>
    <row r="73" spans="1:3" x14ac:dyDescent="0.35">
      <c r="A73" s="9" t="s">
        <v>455</v>
      </c>
      <c r="B73" s="10">
        <v>3869.2000000000003</v>
      </c>
    </row>
    <row r="74" spans="1:3" x14ac:dyDescent="0.35">
      <c r="A74" s="9" t="s">
        <v>44</v>
      </c>
      <c r="B74" s="10">
        <v>4220.8100000000004</v>
      </c>
    </row>
    <row r="75" spans="1:3" x14ac:dyDescent="0.35">
      <c r="A75" s="9" t="s">
        <v>555</v>
      </c>
      <c r="B75" s="10">
        <v>18849.510000000002</v>
      </c>
    </row>
    <row r="79" spans="1:3" x14ac:dyDescent="0.35">
      <c r="A79" s="8" t="s">
        <v>554</v>
      </c>
      <c r="B79" t="s">
        <v>556</v>
      </c>
    </row>
    <row r="80" spans="1:3" x14ac:dyDescent="0.35">
      <c r="A80" s="9" t="s">
        <v>5</v>
      </c>
      <c r="B80" s="14">
        <v>0.22635737789903909</v>
      </c>
      <c r="C80" s="15">
        <f>1-GETPIVOTDATA("Chiffre d'affaire",$A$79,"Article","Junk")</f>
        <v>0.77364262210096091</v>
      </c>
    </row>
    <row r="81" spans="1:3" x14ac:dyDescent="0.35">
      <c r="A81" s="9" t="s">
        <v>12</v>
      </c>
      <c r="B81" s="14">
        <v>0.11148740189540983</v>
      </c>
      <c r="C81" s="15">
        <f>1-GETPIVOTDATA("Chiffre d'affaire",$A$79,"Article","Stuff")</f>
        <v>0.88851259810459016</v>
      </c>
    </row>
    <row r="82" spans="1:3" x14ac:dyDescent="0.35">
      <c r="A82" s="9" t="s">
        <v>15</v>
      </c>
      <c r="B82" s="14">
        <v>0.16421196358504905</v>
      </c>
      <c r="C82" s="15">
        <f>1-GETPIVOTDATA("Chiffre d'affaire",$A$79,"Article","Things")</f>
        <v>0.83578803641495092</v>
      </c>
    </row>
    <row r="83" spans="1:3" x14ac:dyDescent="0.35">
      <c r="A83" s="9" t="s">
        <v>18</v>
      </c>
      <c r="B83" s="14">
        <v>0.49794325662050198</v>
      </c>
      <c r="C83" s="15">
        <f>1-GETPIVOTDATA("Chiffre d'affaire",$A$79,"Article","Widgets")</f>
        <v>0.50205674337949802</v>
      </c>
    </row>
    <row r="84" spans="1:3" x14ac:dyDescent="0.35">
      <c r="A84" s="9" t="s">
        <v>555</v>
      </c>
      <c r="B84" s="13">
        <v>1</v>
      </c>
      <c r="C84" s="15"/>
    </row>
    <row r="101" spans="1:2" x14ac:dyDescent="0.35">
      <c r="A101" s="8" t="s">
        <v>554</v>
      </c>
      <c r="B101" t="s">
        <v>556</v>
      </c>
    </row>
    <row r="102" spans="1:2" x14ac:dyDescent="0.35">
      <c r="A102" s="9" t="s">
        <v>549</v>
      </c>
      <c r="B102" s="10">
        <v>42043.249999999935</v>
      </c>
    </row>
    <row r="103" spans="1:2" x14ac:dyDescent="0.35">
      <c r="A103" s="9" t="s">
        <v>43</v>
      </c>
      <c r="B103" s="10">
        <v>79143.239999999802</v>
      </c>
    </row>
    <row r="104" spans="1:2" x14ac:dyDescent="0.35">
      <c r="A104" s="9" t="s">
        <v>550</v>
      </c>
      <c r="B104" s="10">
        <v>98518.379999999976</v>
      </c>
    </row>
    <row r="105" spans="1:2" x14ac:dyDescent="0.35">
      <c r="A105" s="9" t="s">
        <v>551</v>
      </c>
      <c r="B105" s="10">
        <v>149602.34000000014</v>
      </c>
    </row>
    <row r="106" spans="1:2" x14ac:dyDescent="0.35">
      <c r="A106" s="9" t="s">
        <v>112</v>
      </c>
      <c r="B106" s="10">
        <v>16740.430000000008</v>
      </c>
    </row>
    <row r="107" spans="1:2" x14ac:dyDescent="0.35">
      <c r="A107" s="9" t="s">
        <v>6</v>
      </c>
      <c r="B107" s="10">
        <v>163954.2999999999</v>
      </c>
    </row>
    <row r="108" spans="1:2" x14ac:dyDescent="0.35">
      <c r="A108" s="9" t="s">
        <v>25</v>
      </c>
      <c r="B108" s="10">
        <v>69651.189999999886</v>
      </c>
    </row>
    <row r="109" spans="1:2" x14ac:dyDescent="0.35">
      <c r="A109" s="9" t="s">
        <v>9</v>
      </c>
      <c r="B109" s="10">
        <v>100118.23999999999</v>
      </c>
    </row>
    <row r="110" spans="1:2" x14ac:dyDescent="0.35">
      <c r="A110" s="9" t="s">
        <v>555</v>
      </c>
      <c r="B110" s="10">
        <v>719771.36999999965</v>
      </c>
    </row>
    <row r="112" spans="1:2" x14ac:dyDescent="0.35">
      <c r="A112" s="9" t="s">
        <v>549</v>
      </c>
      <c r="B112" s="10">
        <v>42043.249999999935</v>
      </c>
    </row>
    <row r="113" spans="1:2" x14ac:dyDescent="0.35">
      <c r="A113" s="9" t="s">
        <v>43</v>
      </c>
      <c r="B113" s="10">
        <v>79143.239999999802</v>
      </c>
    </row>
    <row r="114" spans="1:2" x14ac:dyDescent="0.35">
      <c r="A114" s="9" t="s">
        <v>550</v>
      </c>
      <c r="B114" s="10">
        <v>98518.379999999976</v>
      </c>
    </row>
    <row r="115" spans="1:2" x14ac:dyDescent="0.35">
      <c r="A115" s="9" t="s">
        <v>551</v>
      </c>
      <c r="B115" s="10">
        <v>149602.34000000014</v>
      </c>
    </row>
    <row r="116" spans="1:2" x14ac:dyDescent="0.35">
      <c r="A116" s="9" t="s">
        <v>112</v>
      </c>
      <c r="B116" s="10">
        <v>16740.430000000008</v>
      </c>
    </row>
    <row r="117" spans="1:2" x14ac:dyDescent="0.35">
      <c r="A117" s="9" t="s">
        <v>6</v>
      </c>
      <c r="B117" s="10">
        <v>163954.2999999999</v>
      </c>
    </row>
    <row r="118" spans="1:2" x14ac:dyDescent="0.35">
      <c r="A118" s="9" t="s">
        <v>25</v>
      </c>
      <c r="B118" s="10">
        <v>69651.189999999886</v>
      </c>
    </row>
    <row r="119" spans="1:2" x14ac:dyDescent="0.35">
      <c r="A119" s="9" t="s">
        <v>9</v>
      </c>
      <c r="B119" s="10">
        <v>100118.23999999999</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2"/>
  <sheetViews>
    <sheetView showGridLines="0" tabSelected="1" zoomScale="58" zoomScaleNormal="58" workbookViewId="0">
      <selection activeCell="AQ26" sqref="AQ26"/>
    </sheetView>
  </sheetViews>
  <sheetFormatPr defaultColWidth="4.81640625" defaultRowHeight="14.5" x14ac:dyDescent="0.35"/>
  <sheetData>
    <row r="1" spans="1:35" x14ac:dyDescent="0.35">
      <c r="A1" s="16" t="s">
        <v>576</v>
      </c>
      <c r="B1" s="16"/>
      <c r="C1" s="16"/>
      <c r="D1" s="16"/>
      <c r="E1" s="16"/>
      <c r="F1" s="16"/>
      <c r="G1" s="16"/>
      <c r="H1" s="16"/>
      <c r="I1" s="16"/>
      <c r="J1" s="16"/>
      <c r="K1" s="16"/>
      <c r="L1" s="16"/>
      <c r="M1" s="16"/>
      <c r="N1" s="16"/>
      <c r="O1" s="16"/>
      <c r="P1" s="16"/>
      <c r="Q1" s="16"/>
      <c r="R1" s="16"/>
      <c r="S1" s="16"/>
    </row>
    <row r="2" spans="1:35" x14ac:dyDescent="0.35">
      <c r="A2" s="16"/>
      <c r="B2" s="16"/>
      <c r="C2" s="16"/>
      <c r="D2" s="16"/>
      <c r="E2" s="16"/>
      <c r="F2" s="16"/>
      <c r="G2" s="16"/>
      <c r="H2" s="16"/>
      <c r="I2" s="16"/>
      <c r="J2" s="16"/>
      <c r="K2" s="16"/>
      <c r="L2" s="16"/>
      <c r="M2" s="16"/>
      <c r="N2" s="16"/>
      <c r="O2" s="16"/>
      <c r="P2" s="16"/>
      <c r="Q2" s="16"/>
      <c r="R2" s="16"/>
      <c r="S2" s="16"/>
    </row>
    <row r="3" spans="1:35" x14ac:dyDescent="0.35">
      <c r="A3" s="16"/>
      <c r="B3" s="16"/>
      <c r="C3" s="16"/>
      <c r="D3" s="16"/>
      <c r="E3" s="16"/>
      <c r="F3" s="16"/>
      <c r="G3" s="16"/>
      <c r="H3" s="16"/>
      <c r="I3" s="16"/>
      <c r="J3" s="16"/>
      <c r="K3" s="16"/>
      <c r="L3" s="16"/>
      <c r="M3" s="16"/>
      <c r="N3" s="16"/>
      <c r="O3" s="16"/>
      <c r="P3" s="16"/>
      <c r="Q3" s="16"/>
      <c r="R3" s="16"/>
      <c r="S3" s="16"/>
    </row>
    <row r="6" spans="1:35" ht="14.4" customHeight="1" x14ac:dyDescent="0.7">
      <c r="A6" s="7"/>
      <c r="B6" s="17">
        <f>GETPIVOTDATA("Sum of Chiffre d'affaire",Traitement!$A$3)</f>
        <v>719771.36999999953</v>
      </c>
      <c r="C6" s="17"/>
      <c r="D6" s="17"/>
      <c r="E6" s="17"/>
      <c r="H6" s="17">
        <f>GETPIVOTDATA("Sum of Bénéfice",Traitement!$A$3)</f>
        <v>104524.5</v>
      </c>
      <c r="I6" s="17"/>
      <c r="J6" s="17"/>
      <c r="K6" s="17"/>
      <c r="N6" s="17">
        <f>GETPIVOTDATA("Sum of Quantité",Traitement!$A$3)</f>
        <v>31396</v>
      </c>
      <c r="O6" s="17"/>
      <c r="P6" s="17"/>
      <c r="Q6" s="17"/>
    </row>
    <row r="7" spans="1:35" ht="14.4" customHeight="1" x14ac:dyDescent="0.7">
      <c r="A7" s="7"/>
      <c r="B7" s="17"/>
      <c r="C7" s="17"/>
      <c r="D7" s="17"/>
      <c r="E7" s="17"/>
      <c r="H7" s="17"/>
      <c r="I7" s="17"/>
      <c r="J7" s="17"/>
      <c r="K7" s="17"/>
      <c r="N7" s="17"/>
      <c r="O7" s="17"/>
      <c r="P7" s="17"/>
      <c r="Q7" s="17"/>
    </row>
    <row r="8" spans="1:35" ht="8.4" customHeight="1" x14ac:dyDescent="0.7">
      <c r="A8" s="7"/>
      <c r="B8" s="17"/>
      <c r="C8" s="17"/>
      <c r="D8" s="17"/>
      <c r="E8" s="17"/>
      <c r="H8" s="17"/>
      <c r="I8" s="17"/>
      <c r="J8" s="17"/>
      <c r="K8" s="17"/>
      <c r="N8" s="17"/>
      <c r="O8" s="17"/>
      <c r="P8" s="17"/>
      <c r="Q8" s="17"/>
      <c r="AI8" t="str">
        <f>Traitement!A81</f>
        <v>Stuff</v>
      </c>
    </row>
    <row r="32" spans="30:30" x14ac:dyDescent="0.35">
      <c r="AD32" s="15"/>
    </row>
  </sheetData>
  <mergeCells count="4">
    <mergeCell ref="A1:S3"/>
    <mergeCell ref="B6:E8"/>
    <mergeCell ref="H6:K8"/>
    <mergeCell ref="N6:Q8"/>
  </mergeCells>
  <pageMargins left="0.7" right="0.7" top="0.75" bottom="0.75" header="0.3" footer="0.3"/>
  <pageSetup paperSize="11" scale="3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Données</vt:lpstr>
      <vt:lpstr>Traitement</vt:lpstr>
      <vt:lpstr>Tableau de 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coumba.coulibaly.etu@esmt.sn</dc:creator>
  <cp:lastModifiedBy>Utilisateur Windows</cp:lastModifiedBy>
  <cp:lastPrinted>2022-08-19T01:06:35Z</cp:lastPrinted>
  <dcterms:created xsi:type="dcterms:W3CDTF">2020-05-13T19:45:19Z</dcterms:created>
  <dcterms:modified xsi:type="dcterms:W3CDTF">2022-08-19T01:16:21Z</dcterms:modified>
</cp:coreProperties>
</file>