
<file path=[Content_Types].xml><?xml version="1.0" encoding="utf-8"?>
<Types xmlns="http://schemas.openxmlformats.org/package/2006/content-types"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heme/themeOverride15.xml" ContentType="application/vnd.openxmlformats-officedocument.themeOverrid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heme/themeOverride13.xml" ContentType="application/vnd.openxmlformats-officedocument.themeOverride+xml"/>
  <Override PartName="/xl/theme/themeOverride14.xml" ContentType="application/vnd.openxmlformats-officedocument.themeOverrid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Override11.xml" ContentType="application/vnd.openxmlformats-officedocument.themeOverride+xml"/>
  <Override PartName="/xl/theme/themeOverride12.xml" ContentType="application/vnd.openxmlformats-officedocument.themeOverrid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heme/themeOverride8.xml" ContentType="application/vnd.openxmlformats-officedocument.themeOverride+xml"/>
  <Override PartName="/xl/theme/themeOverride9.xml" ContentType="application/vnd.openxmlformats-officedocument.themeOverride+xml"/>
  <Override PartName="/xl/theme/themeOverride10.xml" ContentType="application/vnd.openxmlformats-officedocument.themeOverrid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theme/themeOverride7.xml" ContentType="application/vnd.openxmlformats-officedocument.themeOverrid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xl/charts/chart10.xml" ContentType="application/vnd.openxmlformats-officedocument.drawingml.chart+xml"/>
  <Override PartName="/xl/pivotTables/pivotTable5.xml" ContentType="application/vnd.openxmlformats-officedocument.spreadsheetml.pivotTab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hidePivotFieldList="1" defaultThemeVersion="124226"/>
  <bookViews>
    <workbookView xWindow="240" yWindow="510" windowWidth="18855" windowHeight="7875"/>
  </bookViews>
  <sheets>
    <sheet name="Summary" sheetId="11" r:id="rId1"/>
    <sheet name="Type" sheetId="4" r:id="rId2"/>
    <sheet name="Component" sheetId="6" r:id="rId3"/>
    <sheet name="Status" sheetId="3" r:id="rId4"/>
    <sheet name="Priority" sheetId="8" r:id="rId5"/>
    <sheet name="Severity" sheetId="9" r:id="rId6"/>
    <sheet name="Resolution" sheetId="10" r:id="rId7"/>
    <sheet name="Data" sheetId="1" state="hidden" r:id="rId8"/>
    <sheet name="Definitions" sheetId="7" state="hidden" r:id="rId9"/>
  </sheets>
  <definedNames>
    <definedName name="data">OFFSET(Data!$A$1,0,0,COUNTA(Data!$A:$A),15)</definedName>
    <definedName name="DATE">Definitions!$B$3:$B$3</definedName>
    <definedName name="NAME">Definitions!$B$4:$B$4</definedName>
    <definedName name="URL">Definitions!$B$2:$B$2</definedName>
  </definedNames>
  <calcPr calcId="125725" concurrentCalc="0"/>
  <pivotCaches>
    <pivotCache cacheId="0" r:id="rId10"/>
  </pivotCaches>
</workbook>
</file>

<file path=xl/calcChain.xml><?xml version="1.0" encoding="utf-8"?>
<calcChain xmlns="http://schemas.openxmlformats.org/spreadsheetml/2006/main">
  <c r="B3" i="11"/>
</calcChain>
</file>

<file path=xl/sharedStrings.xml><?xml version="1.0" encoding="utf-8"?>
<sst xmlns="http://schemas.openxmlformats.org/spreadsheetml/2006/main" count="156" uniqueCount="60">
  <si>
    <t>Powered by Gemini</t>
  </si>
  <si>
    <t>Summary Report</t>
  </si>
  <si>
    <t>Breakdown by Type</t>
  </si>
  <si>
    <t>Breakdown by Status</t>
  </si>
  <si>
    <t>Breakdown by Priority</t>
  </si>
  <si>
    <t>Breakdown by Resolution</t>
  </si>
  <si>
    <t>Breakdown by Component</t>
  </si>
  <si>
    <t>Breakdown By Type</t>
  </si>
  <si>
    <t>Priority</t>
  </si>
  <si>
    <t>(All)</t>
  </si>
  <si>
    <t>Status</t>
  </si>
  <si>
    <t>Severity</t>
  </si>
  <si>
    <t>Resolution</t>
  </si>
  <si>
    <t>Components</t>
  </si>
  <si>
    <t>Type</t>
  </si>
  <si>
    <t>Work Item Count</t>
  </si>
  <si>
    <t>Support Request</t>
  </si>
  <si>
    <t>Investigation</t>
  </si>
  <si>
    <t>Grand Total</t>
  </si>
  <si>
    <t>Breakdown By Component</t>
  </si>
  <si>
    <t>Component</t>
  </si>
  <si>
    <t>Contact Data Processing</t>
  </si>
  <si>
    <t>Custom Reports</t>
  </si>
  <si>
    <t>Metrics</t>
  </si>
  <si>
    <t>Social Media PR Module</t>
  </si>
  <si>
    <t>Workbench Module</t>
  </si>
  <si>
    <t>Breakdown By Status</t>
  </si>
  <si>
    <t>Unassigned</t>
  </si>
  <si>
    <t>In Progress</t>
  </si>
  <si>
    <t>Approved</t>
  </si>
  <si>
    <t>Breakdown By Priority</t>
  </si>
  <si>
    <t>Count of Item</t>
  </si>
  <si>
    <t>Medium</t>
  </si>
  <si>
    <t>Low</t>
  </si>
  <si>
    <t>High</t>
  </si>
  <si>
    <t>Breakdown By Severity</t>
  </si>
  <si>
    <t>Minor</t>
  </si>
  <si>
    <t>Trivial</t>
  </si>
  <si>
    <t>Breakdown By Resolution</t>
  </si>
  <si>
    <t>Unresolved</t>
  </si>
  <si>
    <t>Rejected</t>
  </si>
  <si>
    <t>Title</t>
  </si>
  <si>
    <t>Revised</t>
  </si>
  <si>
    <t>Created</t>
  </si>
  <si>
    <t>ClosedDate</t>
  </si>
  <si>
    <t>ResolvedDate</t>
  </si>
  <si>
    <t>DueDate</t>
  </si>
  <si>
    <t>StartDate</t>
  </si>
  <si>
    <t>PercentComplete</t>
  </si>
  <si>
    <t>EstimatedEffort</t>
  </si>
  <si>
    <t>Description</t>
  </si>
  <si>
    <t>Count()</t>
  </si>
  <si>
    <t>Comments</t>
  </si>
  <si>
    <t>Fields:</t>
  </si>
  <si>
    <t>ComponentNames</t>
  </si>
  <si>
    <t>Url:</t>
  </si>
  <si>
    <t>http://localhost/Gemini/project/HELP/18/items</t>
  </si>
  <si>
    <t>Date:</t>
  </si>
  <si>
    <t>Name:</t>
  </si>
  <si>
    <t>Manager Person</t>
  </si>
</sst>
</file>

<file path=xl/styles.xml><?xml version="1.0" encoding="utf-8"?>
<styleSheet xmlns="http://schemas.openxmlformats.org/spreadsheetml/2006/main">
  <numFmts count="1">
    <numFmt numFmtId="164" formatCode="yyyy\-m\-d\ hh:mm"/>
  </numFmts>
  <fonts count="9">
    <font>
      <sz val="11"/>
      <name val="Calibri"/>
    </font>
    <font>
      <u/>
      <sz val="11"/>
      <color rgb="FF748C42"/>
      <name val="Calibri"/>
    </font>
    <font>
      <u/>
      <sz val="20"/>
      <name val="Calibri"/>
    </font>
    <font>
      <sz val="16"/>
      <name val="Calibri"/>
    </font>
    <font>
      <u/>
      <sz val="26"/>
      <name val="Calibri"/>
    </font>
    <font>
      <sz val="26"/>
      <name val="Calibri"/>
    </font>
    <font>
      <u/>
      <sz val="10"/>
      <color rgb="FF7F7F7F"/>
      <name val="Calibri"/>
    </font>
    <font>
      <u/>
      <sz val="11"/>
      <color rgb="FF7F7F7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Protection="1"/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2" fillId="0" borderId="0" xfId="0" applyFont="1" applyProtection="1"/>
    <xf numFmtId="0" fontId="3" fillId="0" borderId="0" xfId="0" applyFont="1" applyProtection="1"/>
    <xf numFmtId="0" fontId="3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5" fillId="0" borderId="0" xfId="0" applyFont="1" applyProtection="1"/>
    <xf numFmtId="0" fontId="7" fillId="0" borderId="0" xfId="0" applyFont="1" applyAlignment="1" applyProtection="1">
      <alignment vertical="top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left" indent="2"/>
    </xf>
    <xf numFmtId="9" fontId="0" fillId="0" borderId="0" xfId="0" applyNumberFormat="1" applyProtection="1"/>
    <xf numFmtId="0" fontId="8" fillId="0" borderId="0" xfId="0" applyFont="1" applyProtection="1"/>
    <xf numFmtId="164" fontId="0" fillId="0" borderId="0" xfId="0" applyNumberFormat="1" applyAlignment="1" applyProtection="1">
      <alignment horizontal="left"/>
    </xf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NumberFormat="1" applyFill="1" applyProtection="1"/>
    <xf numFmtId="0" fontId="1" fillId="0" borderId="0" xfId="0" applyFont="1" applyFill="1" applyAlignment="1" applyProtection="1">
      <alignment horizontal="left"/>
    </xf>
    <xf numFmtId="0" fontId="5" fillId="0" borderId="0" xfId="0" applyFont="1" applyFill="1" applyProtection="1"/>
    <xf numFmtId="0" fontId="7" fillId="0" borderId="0" xfId="0" applyFont="1" applyFill="1" applyAlignment="1" applyProtection="1">
      <alignment vertical="top"/>
    </xf>
    <xf numFmtId="0" fontId="4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 vertical="top"/>
    </xf>
    <xf numFmtId="0" fontId="4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 vertical="top"/>
    </xf>
  </cellXfs>
  <cellStyles count="1">
    <cellStyle name="Normal" xfId="0" builtinId="0"/>
  </cellStyles>
  <dxfs count="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[Summary.xlsx]Type!PivotTable</c:name>
    <c:fmtId val="6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showPercent val="1"/>
        </c:dLbl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5E-2"/>
          <c:y val="0.24310102636254588"/>
          <c:w val="0.69605370004860589"/>
          <c:h val="0.67160017624836843"/>
        </c:manualLayout>
      </c:layout>
      <c:pie3DChart>
        <c:varyColors val="1"/>
        <c:ser>
          <c:idx val="0"/>
          <c:order val="0"/>
          <c:tx>
            <c:strRef>
              <c:f>Type!$D$12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  <c:showPercent val="1"/>
            <c:showLeaderLines val="1"/>
          </c:dLbls>
          <c:cat>
            <c:strRef>
              <c:f>Type!$C$13:$C$15</c:f>
              <c:strCache>
                <c:ptCount val="2"/>
                <c:pt idx="0">
                  <c:v>Support Request</c:v>
                </c:pt>
                <c:pt idx="1">
                  <c:v>Investigation</c:v>
                </c:pt>
              </c:strCache>
            </c:strRef>
          </c:cat>
          <c:val>
            <c:numRef>
              <c:f>Type!$D$13:$D$15</c:f>
              <c:numCache>
                <c:formatCode>General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345"/>
          <c:y val="0.16720455296654438"/>
          <c:w val="0.26059338154551459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solidFill>
        <a:schemeClr val="tx1">
          <a:lumMod val="50000"/>
          <a:lumOff val="50000"/>
        </a:scheme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[Summary.xlsx]Component!PivotTable9</c:name>
    <c:fmtId val="5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showPercent val="1"/>
        </c:dLbl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3.4692732435719869E-3"/>
          <c:y val="0.24310107462982222"/>
          <c:w val="0.6244654214569848"/>
          <c:h val="0.60246446971906131"/>
        </c:manualLayout>
      </c:layout>
      <c:pie3DChart>
        <c:varyColors val="1"/>
        <c:ser>
          <c:idx val="0"/>
          <c:order val="0"/>
          <c:tx>
            <c:strRef>
              <c:f>Component!$D$12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  <c:showPercent val="1"/>
            <c:showLeaderLines val="1"/>
          </c:dLbls>
          <c:cat>
            <c:strRef>
              <c:f>Component!$C$13:$C$18</c:f>
              <c:strCache>
                <c:ptCount val="5"/>
                <c:pt idx="0">
                  <c:v>Contact Data Processing</c:v>
                </c:pt>
                <c:pt idx="1">
                  <c:v>Custom Reports</c:v>
                </c:pt>
                <c:pt idx="2">
                  <c:v>Metrics</c:v>
                </c:pt>
                <c:pt idx="3">
                  <c:v>Social Media PR Module</c:v>
                </c:pt>
                <c:pt idx="4">
                  <c:v>Workbench Module</c:v>
                </c:pt>
              </c:strCache>
            </c:strRef>
          </c:cat>
          <c:val>
            <c:numRef>
              <c:f>Component!$D$13:$D$18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65645100091564024"/>
          <c:y val="0.16720443277923658"/>
          <c:w val="0.32323316484942033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solidFill>
        <a:sysClr val="windowText" lastClr="000000">
          <a:lumMod val="65000"/>
          <a:lumOff val="35000"/>
        </a:sysClr>
      </a:solidFill>
      <a:prstDash val="solid"/>
    </a:ln>
    <a:effectLst/>
    <a:scene3d>
      <a:camera prst="orthographicFront"/>
      <a:lightRig rig="threePt" dir="t"/>
    </a:scene3d>
    <a:sp3d>
      <a:bevelT/>
    </a:sp3d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[Summary.xlsx]Status!PivotTable5</c:name>
    <c:fmtId val="8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showPercent val="1"/>
        </c:dLbl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5E-2"/>
          <c:y val="0.24310102636254588"/>
          <c:w val="0.69605370004860589"/>
          <c:h val="0.67160017624836843"/>
        </c:manualLayout>
      </c:layout>
      <c:pie3DChart>
        <c:varyColors val="1"/>
        <c:ser>
          <c:idx val="0"/>
          <c:order val="0"/>
          <c:tx>
            <c:strRef>
              <c:f>Status!$D$13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  <c:showPercent val="1"/>
            <c:showLeaderLines val="1"/>
          </c:dLbls>
          <c:cat>
            <c:strRef>
              <c:f>Status!$C$14:$C$17</c:f>
              <c:strCache>
                <c:ptCount val="3"/>
                <c:pt idx="0">
                  <c:v>Unassigned</c:v>
                </c:pt>
                <c:pt idx="1">
                  <c:v>In Progress</c:v>
                </c:pt>
                <c:pt idx="2">
                  <c:v>Approved</c:v>
                </c:pt>
              </c:strCache>
            </c:strRef>
          </c:cat>
          <c:val>
            <c:numRef>
              <c:f>Status!$D$14:$D$17</c:f>
              <c:numCache>
                <c:formatCode>General</c:formatCode>
                <c:ptCount val="3"/>
                <c:pt idx="0">
                  <c:v>8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345"/>
          <c:y val="0.16720455296654438"/>
          <c:w val="0.26059338154551459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solidFill>
        <a:sysClr val="windowText" lastClr="000000">
          <a:lumMod val="50000"/>
          <a:lumOff val="50000"/>
        </a:sys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[Summary.xlsx]Priority!PivotTable1</c:name>
    <c:fmtId val="4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5E-2"/>
          <c:y val="0.24310102636254588"/>
          <c:w val="0.69605370004860589"/>
          <c:h val="0.67160017624836843"/>
        </c:manualLayout>
      </c:layout>
      <c:pie3DChart>
        <c:varyColors val="1"/>
        <c:ser>
          <c:idx val="0"/>
          <c:order val="0"/>
          <c:tx>
            <c:strRef>
              <c:f>Priority!$D$12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delete val="1"/>
          </c:dLbls>
          <c:cat>
            <c:strRef>
              <c:f>Priority!$C$13:$C$16</c:f>
              <c:strCache>
                <c:ptCount val="3"/>
                <c:pt idx="0">
                  <c:v>Medium</c:v>
                </c:pt>
                <c:pt idx="1">
                  <c:v>Low</c:v>
                </c:pt>
                <c:pt idx="2">
                  <c:v>High</c:v>
                </c:pt>
              </c:strCache>
            </c:strRef>
          </c:cat>
          <c:val>
            <c:numRef>
              <c:f>Priority!$D$13:$D$16</c:f>
              <c:numCache>
                <c:formatCode>General</c:formatCode>
                <c:ptCount val="3"/>
                <c:pt idx="0">
                  <c:v>3</c:v>
                </c:pt>
                <c:pt idx="1">
                  <c:v>8</c:v>
                </c:pt>
                <c:pt idx="2">
                  <c:v>1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345"/>
          <c:y val="0.16720455296654438"/>
          <c:w val="0.26059338154551459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solidFill>
        <a:sysClr val="windowText" lastClr="000000">
          <a:lumMod val="50000"/>
          <a:lumOff val="50000"/>
        </a:sys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[Summary.xlsx]Resolution!PivotTable4</c:name>
    <c:fmtId val="5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5E-2"/>
          <c:y val="0.24310102636254588"/>
          <c:w val="0.69605370004860589"/>
          <c:h val="0.67160017624836843"/>
        </c:manualLayout>
      </c:layout>
      <c:pie3DChart>
        <c:varyColors val="1"/>
        <c:ser>
          <c:idx val="0"/>
          <c:order val="0"/>
          <c:tx>
            <c:strRef>
              <c:f>Resolution!$D$12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delete val="1"/>
          </c:dLbls>
          <c:cat>
            <c:strRef>
              <c:f>Resolution!$C$13:$C$15</c:f>
              <c:strCache>
                <c:ptCount val="2"/>
                <c:pt idx="0">
                  <c:v>Unresolved</c:v>
                </c:pt>
                <c:pt idx="1">
                  <c:v>Rejected</c:v>
                </c:pt>
              </c:strCache>
            </c:strRef>
          </c:cat>
          <c:val>
            <c:numRef>
              <c:f>Resolution!$D$13:$D$15</c:f>
              <c:numCache>
                <c:formatCode>General</c:formatCode>
                <c:ptCount val="2"/>
                <c:pt idx="0">
                  <c:v>3</c:v>
                </c:pt>
                <c:pt idx="1">
                  <c:v>9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345"/>
          <c:y val="0.16720455296654438"/>
          <c:w val="0.26059338154551459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solidFill>
        <a:sysClr val="windowText" lastClr="000000">
          <a:lumMod val="50000"/>
          <a:lumOff val="50000"/>
        </a:sysClr>
      </a:solidFill>
      <a:prstDash val="solid"/>
    </a:ln>
    <a:effectLst/>
    <a:scene3d>
      <a:camera prst="orthographicFront"/>
      <a:lightRig rig="threePt" dir="t"/>
    </a:scene3d>
    <a:sp3d>
      <a:bevelB prst="relaxedInset"/>
    </a:sp3d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[Summary.xlsx]Type!PivotTable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5E-2"/>
          <c:y val="0.24310102636254588"/>
          <c:w val="0.69605370004860589"/>
          <c:h val="0.67160017624836799"/>
        </c:manualLayout>
      </c:layout>
      <c:pie3DChart>
        <c:varyColors val="1"/>
        <c:ser>
          <c:idx val="0"/>
          <c:order val="0"/>
          <c:tx>
            <c:strRef>
              <c:f>Type!$D$12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delete val="1"/>
          </c:dLbls>
          <c:cat>
            <c:strRef>
              <c:f>Type!$C$13:$C$15</c:f>
              <c:strCache>
                <c:ptCount val="2"/>
                <c:pt idx="0">
                  <c:v>Support Request</c:v>
                </c:pt>
                <c:pt idx="1">
                  <c:v>Investigation</c:v>
                </c:pt>
              </c:strCache>
            </c:strRef>
          </c:cat>
          <c:val>
            <c:numRef>
              <c:f>Type!$D$13:$D$15</c:f>
              <c:numCache>
                <c:formatCode>General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323"/>
          <c:y val="0.16720455296654438"/>
          <c:w val="0.26059338154551459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[Summary.xlsx]Type!PivotTable</c:name>
    <c:fmtId val="4"/>
  </c:pivotSource>
  <c:chart>
    <c:title>
      <c:txPr>
        <a:bodyPr/>
        <a:lstStyle/>
        <a:p>
          <a:pPr>
            <a:defRPr lang="en-GB"/>
          </a:pPr>
          <a:endParaRPr lang="en-US"/>
        </a:p>
      </c:txPr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marker>
          <c:symbol val="none"/>
        </c:marker>
      </c:pivotFmt>
    </c:pivotFmts>
    <c:plotArea>
      <c:layout/>
      <c:areaChart>
        <c:grouping val="stacked"/>
        <c:ser>
          <c:idx val="0"/>
          <c:order val="0"/>
          <c:tx>
            <c:strRef>
              <c:f>Type!$D$12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Type!$C$13:$C$15</c:f>
              <c:strCache>
                <c:ptCount val="2"/>
                <c:pt idx="0">
                  <c:v>Support Request</c:v>
                </c:pt>
                <c:pt idx="1">
                  <c:v>Investigation</c:v>
                </c:pt>
              </c:strCache>
            </c:strRef>
          </c:cat>
          <c:val>
            <c:numRef>
              <c:f>Type!$D$13:$D$15</c:f>
              <c:numCache>
                <c:formatCode>General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val>
        </c:ser>
        <c:axId val="68898816"/>
        <c:axId val="68900352"/>
      </c:areaChart>
      <c:catAx>
        <c:axId val="68898816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68900352"/>
        <c:crosses val="autoZero"/>
        <c:auto val="1"/>
        <c:lblAlgn val="ctr"/>
        <c:lblOffset val="100"/>
      </c:catAx>
      <c:valAx>
        <c:axId val="6890035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68898816"/>
        <c:crosses val="autoZero"/>
        <c:crossBetween val="midCat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75000"/>
        </a:sys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[Summary.xlsx]Component!PivotTable9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5E-2"/>
          <c:y val="0.24310102636254588"/>
          <c:w val="0.6244654214569848"/>
          <c:h val="0.60246446971906165"/>
        </c:manualLayout>
      </c:layout>
      <c:pie3DChart>
        <c:varyColors val="1"/>
        <c:ser>
          <c:idx val="0"/>
          <c:order val="0"/>
          <c:tx>
            <c:strRef>
              <c:f>Component!$D$12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delete val="1"/>
          </c:dLbls>
          <c:cat>
            <c:strRef>
              <c:f>Component!$C$13:$C$18</c:f>
              <c:strCache>
                <c:ptCount val="5"/>
                <c:pt idx="0">
                  <c:v>Contact Data Processing</c:v>
                </c:pt>
                <c:pt idx="1">
                  <c:v>Custom Reports</c:v>
                </c:pt>
                <c:pt idx="2">
                  <c:v>Metrics</c:v>
                </c:pt>
                <c:pt idx="3">
                  <c:v>Social Media PR Module</c:v>
                </c:pt>
                <c:pt idx="4">
                  <c:v>Workbench Module</c:v>
                </c:pt>
              </c:strCache>
            </c:strRef>
          </c:cat>
          <c:val>
            <c:numRef>
              <c:f>Component!$D$13:$D$18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65645100091564024"/>
          <c:y val="0.16720443277923647"/>
          <c:w val="0.32323316484942022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[Summary.xlsx]Component!PivotTable9</c:name>
    <c:fmtId val="3"/>
  </c:pivotSource>
  <c:chart>
    <c:title>
      <c:tx>
        <c:rich>
          <a:bodyPr/>
          <a:lstStyle/>
          <a:p>
            <a:pPr>
              <a:defRPr lang="en-GB"/>
            </a:pPr>
            <a:r>
              <a:rPr lang="en-GB"/>
              <a:t>Total</a:t>
            </a:r>
          </a:p>
        </c:rich>
      </c:tx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</c:pivotFmts>
    <c:plotArea>
      <c:layout/>
      <c:areaChart>
        <c:grouping val="stacked"/>
        <c:ser>
          <c:idx val="0"/>
          <c:order val="0"/>
          <c:tx>
            <c:strRef>
              <c:f>Component!$D$12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Component!$C$13:$C$18</c:f>
              <c:strCache>
                <c:ptCount val="5"/>
                <c:pt idx="0">
                  <c:v>Contact Data Processing</c:v>
                </c:pt>
                <c:pt idx="1">
                  <c:v>Custom Reports</c:v>
                </c:pt>
                <c:pt idx="2">
                  <c:v>Metrics</c:v>
                </c:pt>
                <c:pt idx="3">
                  <c:v>Social Media PR Module</c:v>
                </c:pt>
                <c:pt idx="4">
                  <c:v>Workbench Module</c:v>
                </c:pt>
              </c:strCache>
            </c:strRef>
          </c:cat>
          <c:val>
            <c:numRef>
              <c:f>Component!$D$13:$D$18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</c:numCache>
            </c:numRef>
          </c:val>
        </c:ser>
        <c:axId val="69143552"/>
        <c:axId val="69075712"/>
      </c:areaChart>
      <c:catAx>
        <c:axId val="69143552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69075712"/>
        <c:crosses val="autoZero"/>
        <c:auto val="1"/>
        <c:lblAlgn val="ctr"/>
        <c:lblOffset val="100"/>
      </c:catAx>
      <c:valAx>
        <c:axId val="6907571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69143552"/>
        <c:crosses val="autoZero"/>
        <c:crossBetween val="midCat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75000"/>
        </a:sys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[Summary.xlsx]Status!PivotTable5</c:name>
    <c:fmtId val="0"/>
  </c:pivotSource>
  <c:chart>
    <c:title>
      <c:tx>
        <c:rich>
          <a:bodyPr/>
          <a:lstStyle/>
          <a:p>
            <a:pPr>
              <a:defRPr lang="en-GB"/>
            </a:pPr>
            <a:r>
              <a:rPr lang="en-GB"/>
              <a:t>Total</a:t>
            </a:r>
          </a:p>
        </c:rich>
      </c:tx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</c:pivotFmts>
    <c:plotArea>
      <c:layout/>
      <c:areaChart>
        <c:grouping val="stacked"/>
        <c:ser>
          <c:idx val="0"/>
          <c:order val="0"/>
          <c:tx>
            <c:strRef>
              <c:f>Status!$D$13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Status!$C$14:$C$17</c:f>
              <c:strCache>
                <c:ptCount val="3"/>
                <c:pt idx="0">
                  <c:v>Unassigned</c:v>
                </c:pt>
                <c:pt idx="1">
                  <c:v>In Progress</c:v>
                </c:pt>
                <c:pt idx="2">
                  <c:v>Approved</c:v>
                </c:pt>
              </c:strCache>
            </c:strRef>
          </c:cat>
          <c:val>
            <c:numRef>
              <c:f>Status!$D$14:$D$17</c:f>
              <c:numCache>
                <c:formatCode>General</c:formatCode>
                <c:ptCount val="3"/>
                <c:pt idx="0">
                  <c:v>8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axId val="110760704"/>
        <c:axId val="110762240"/>
      </c:areaChart>
      <c:catAx>
        <c:axId val="110760704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10762240"/>
        <c:crosses val="autoZero"/>
        <c:auto val="1"/>
        <c:lblAlgn val="ctr"/>
        <c:lblOffset val="100"/>
      </c:catAx>
      <c:valAx>
        <c:axId val="11076224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10760704"/>
        <c:crosses val="autoZero"/>
        <c:crossBetween val="midCat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75000"/>
        </a:sys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[Summary.xlsx]Status!PivotTable5</c:name>
    <c:fmtId val="6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5E-2"/>
          <c:y val="0.24310102636254588"/>
          <c:w val="0.69605370004860589"/>
          <c:h val="0.67160017624836799"/>
        </c:manualLayout>
      </c:layout>
      <c:pie3DChart>
        <c:varyColors val="1"/>
        <c:ser>
          <c:idx val="0"/>
          <c:order val="0"/>
          <c:tx>
            <c:strRef>
              <c:f>Status!$D$13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delete val="1"/>
          </c:dLbls>
          <c:cat>
            <c:strRef>
              <c:f>Status!$C$14:$C$17</c:f>
              <c:strCache>
                <c:ptCount val="3"/>
                <c:pt idx="0">
                  <c:v>Unassigned</c:v>
                </c:pt>
                <c:pt idx="1">
                  <c:v>In Progress</c:v>
                </c:pt>
                <c:pt idx="2">
                  <c:v>Approved</c:v>
                </c:pt>
              </c:strCache>
            </c:strRef>
          </c:cat>
          <c:val>
            <c:numRef>
              <c:f>Status!$D$14:$D$17</c:f>
              <c:numCache>
                <c:formatCode>General</c:formatCode>
                <c:ptCount val="3"/>
                <c:pt idx="0">
                  <c:v>8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323"/>
          <c:y val="0.16720455296654438"/>
          <c:w val="0.26059338154551459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[Summary.xlsx]Priority!PivotTable1</c:name>
    <c:fmtId val="0"/>
  </c:pivotSource>
  <c:chart>
    <c:title>
      <c:tx>
        <c:rich>
          <a:bodyPr/>
          <a:lstStyle/>
          <a:p>
            <a:pPr>
              <a:defRPr lang="en-GB"/>
            </a:pPr>
            <a:r>
              <a:rPr lang="en-GB"/>
              <a:t>Total</a:t>
            </a:r>
          </a:p>
        </c:rich>
      </c:tx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</c:pivotFmts>
    <c:plotArea>
      <c:layout/>
      <c:areaChart>
        <c:grouping val="stacked"/>
        <c:ser>
          <c:idx val="0"/>
          <c:order val="0"/>
          <c:tx>
            <c:strRef>
              <c:f>Priority!$D$12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Priority!$C$13:$C$16</c:f>
              <c:strCache>
                <c:ptCount val="3"/>
                <c:pt idx="0">
                  <c:v>Medium</c:v>
                </c:pt>
                <c:pt idx="1">
                  <c:v>Low</c:v>
                </c:pt>
                <c:pt idx="2">
                  <c:v>High</c:v>
                </c:pt>
              </c:strCache>
            </c:strRef>
          </c:cat>
          <c:val>
            <c:numRef>
              <c:f>Priority!$D$13:$D$16</c:f>
              <c:numCache>
                <c:formatCode>General</c:formatCode>
                <c:ptCount val="3"/>
                <c:pt idx="0">
                  <c:v>3</c:v>
                </c:pt>
                <c:pt idx="1">
                  <c:v>8</c:v>
                </c:pt>
                <c:pt idx="2">
                  <c:v>1</c:v>
                </c:pt>
              </c:numCache>
            </c:numRef>
          </c:val>
        </c:ser>
        <c:axId val="110920064"/>
        <c:axId val="110921600"/>
      </c:areaChart>
      <c:catAx>
        <c:axId val="110920064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10921600"/>
        <c:crosses val="autoZero"/>
        <c:auto val="1"/>
        <c:lblAlgn val="ctr"/>
        <c:lblOffset val="100"/>
      </c:catAx>
      <c:valAx>
        <c:axId val="11092160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10920064"/>
        <c:crosses val="autoZero"/>
        <c:crossBetween val="midCat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75000"/>
        </a:sys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[Summary.xlsx]Priority!PivotTable1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5E-2"/>
          <c:y val="0.24310102636254588"/>
          <c:w val="0.69605370004860589"/>
          <c:h val="0.67160017624836799"/>
        </c:manualLayout>
      </c:layout>
      <c:pie3DChart>
        <c:varyColors val="1"/>
        <c:ser>
          <c:idx val="0"/>
          <c:order val="0"/>
          <c:tx>
            <c:strRef>
              <c:f>Priority!$D$12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delete val="1"/>
          </c:dLbls>
          <c:cat>
            <c:strRef>
              <c:f>Priority!$C$13:$C$16</c:f>
              <c:strCache>
                <c:ptCount val="3"/>
                <c:pt idx="0">
                  <c:v>Medium</c:v>
                </c:pt>
                <c:pt idx="1">
                  <c:v>Low</c:v>
                </c:pt>
                <c:pt idx="2">
                  <c:v>High</c:v>
                </c:pt>
              </c:strCache>
            </c:strRef>
          </c:cat>
          <c:val>
            <c:numRef>
              <c:f>Priority!$D$13:$D$16</c:f>
              <c:numCache>
                <c:formatCode>General</c:formatCode>
                <c:ptCount val="3"/>
                <c:pt idx="0">
                  <c:v>3</c:v>
                </c:pt>
                <c:pt idx="1">
                  <c:v>8</c:v>
                </c:pt>
                <c:pt idx="2">
                  <c:v>1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323"/>
          <c:y val="0.16720455296654438"/>
          <c:w val="0.26059338154551459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[Summary.xlsx]Severity!PivotTable2</c:name>
    <c:fmtId val="0"/>
  </c:pivotSource>
  <c:chart>
    <c:title>
      <c:tx>
        <c:rich>
          <a:bodyPr/>
          <a:lstStyle/>
          <a:p>
            <a:pPr>
              <a:defRPr lang="en-GB"/>
            </a:pPr>
            <a:r>
              <a:rPr lang="en-GB"/>
              <a:t>Total</a:t>
            </a:r>
          </a:p>
        </c:rich>
      </c:tx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</c:pivotFmts>
    <c:plotArea>
      <c:layout/>
      <c:areaChart>
        <c:grouping val="stacked"/>
        <c:ser>
          <c:idx val="0"/>
          <c:order val="0"/>
          <c:tx>
            <c:strRef>
              <c:f>Severity!$D$13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Severity!$C$14:$C$16</c:f>
              <c:strCache>
                <c:ptCount val="2"/>
                <c:pt idx="0">
                  <c:v>Minor</c:v>
                </c:pt>
                <c:pt idx="1">
                  <c:v>Trivial</c:v>
                </c:pt>
              </c:strCache>
            </c:strRef>
          </c:cat>
          <c:val>
            <c:numRef>
              <c:f>Severity!$D$14:$D$16</c:f>
              <c:numCache>
                <c:formatCode>General</c:formatCode>
                <c:ptCount val="2"/>
                <c:pt idx="0">
                  <c:v>4</c:v>
                </c:pt>
                <c:pt idx="1">
                  <c:v>8</c:v>
                </c:pt>
              </c:numCache>
            </c:numRef>
          </c:val>
        </c:ser>
        <c:axId val="111058944"/>
        <c:axId val="111060480"/>
      </c:areaChart>
      <c:catAx>
        <c:axId val="111058944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11060480"/>
        <c:crosses val="autoZero"/>
        <c:auto val="1"/>
        <c:lblAlgn val="ctr"/>
        <c:lblOffset val="100"/>
      </c:catAx>
      <c:valAx>
        <c:axId val="11106048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11058944"/>
        <c:crosses val="autoZero"/>
        <c:crossBetween val="midCat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75000"/>
        </a:sys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[Summary.xlsx]Severity!PivotTable2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5E-2"/>
          <c:y val="0.24310102636254588"/>
          <c:w val="0.69605370004860589"/>
          <c:h val="0.67160017624836799"/>
        </c:manualLayout>
      </c:layout>
      <c:pie3DChart>
        <c:varyColors val="1"/>
        <c:ser>
          <c:idx val="0"/>
          <c:order val="0"/>
          <c:tx>
            <c:strRef>
              <c:f>Severity!$D$13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delete val="1"/>
          </c:dLbls>
          <c:cat>
            <c:strRef>
              <c:f>Severity!$C$14:$C$16</c:f>
              <c:strCache>
                <c:ptCount val="2"/>
                <c:pt idx="0">
                  <c:v>Minor</c:v>
                </c:pt>
                <c:pt idx="1">
                  <c:v>Trivial</c:v>
                </c:pt>
              </c:strCache>
            </c:strRef>
          </c:cat>
          <c:val>
            <c:numRef>
              <c:f>Severity!$D$14:$D$16</c:f>
              <c:numCache>
                <c:formatCode>General</c:formatCode>
                <c:ptCount val="2"/>
                <c:pt idx="0">
                  <c:v>4</c:v>
                </c:pt>
                <c:pt idx="1">
                  <c:v>8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323"/>
          <c:y val="0.16720455296654438"/>
          <c:w val="0.26059338154551459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[Summary.xlsx]Resolution!PivotTable4</c:name>
    <c:fmtId val="0"/>
  </c:pivotSource>
  <c:chart>
    <c:title>
      <c:tx>
        <c:rich>
          <a:bodyPr/>
          <a:lstStyle/>
          <a:p>
            <a:pPr>
              <a:defRPr lang="en-GB"/>
            </a:pPr>
            <a:r>
              <a:rPr lang="en-GB"/>
              <a:t>Total</a:t>
            </a:r>
          </a:p>
        </c:rich>
      </c:tx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</c:pivotFmts>
    <c:plotArea>
      <c:layout/>
      <c:areaChart>
        <c:grouping val="stacked"/>
        <c:ser>
          <c:idx val="0"/>
          <c:order val="0"/>
          <c:tx>
            <c:strRef>
              <c:f>Resolution!$D$12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Resolution!$C$13:$C$15</c:f>
              <c:strCache>
                <c:ptCount val="2"/>
                <c:pt idx="0">
                  <c:v>Unresolved</c:v>
                </c:pt>
                <c:pt idx="1">
                  <c:v>Rejected</c:v>
                </c:pt>
              </c:strCache>
            </c:strRef>
          </c:cat>
          <c:val>
            <c:numRef>
              <c:f>Resolution!$D$13:$D$15</c:f>
              <c:numCache>
                <c:formatCode>General</c:formatCode>
                <c:ptCount val="2"/>
                <c:pt idx="0">
                  <c:v>3</c:v>
                </c:pt>
                <c:pt idx="1">
                  <c:v>9</c:v>
                </c:pt>
              </c:numCache>
            </c:numRef>
          </c:val>
        </c:ser>
        <c:axId val="111123840"/>
        <c:axId val="111142016"/>
      </c:areaChart>
      <c:catAx>
        <c:axId val="111123840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11142016"/>
        <c:crosses val="autoZero"/>
        <c:auto val="1"/>
        <c:lblAlgn val="ctr"/>
        <c:lblOffset val="100"/>
      </c:catAx>
      <c:valAx>
        <c:axId val="11114201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11123840"/>
        <c:crosses val="autoZero"/>
        <c:crossBetween val="midCat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75000"/>
        </a:sysClr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pivotSource>
    <c:name>[Summary.xlsx]Resolution!PivotTable4</c:name>
    <c:fmtId val="3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:spPr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1"/>
          <c:showVal val="1"/>
          <c:showCatName val="1"/>
          <c:showPercent val="1"/>
          <c:separator>|</c:separator>
        </c:dLbl>
      </c:pivotFmt>
      <c:pivotFmt>
        <c:idx val="5"/>
        <c:marker>
          <c:symbol val="none"/>
        </c:marker>
      </c:pivotFmt>
    </c:pivotFmts>
    <c:view3D>
      <c:rotY val="20"/>
      <c:perspective val="30"/>
    </c:view3D>
    <c:plotArea>
      <c:layout>
        <c:manualLayout>
          <c:layoutTarget val="inner"/>
          <c:xMode val="edge"/>
          <c:yMode val="edge"/>
          <c:x val="1.4673835986832785E-2"/>
          <c:y val="0.24310102636254588"/>
          <c:w val="0.69605370004860589"/>
          <c:h val="0.67160017624836799"/>
        </c:manualLayout>
      </c:layout>
      <c:pie3DChart>
        <c:varyColors val="1"/>
        <c:ser>
          <c:idx val="0"/>
          <c:order val="0"/>
          <c:tx>
            <c:strRef>
              <c:f>Resolution!$D$12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delete val="1"/>
          </c:dLbls>
          <c:cat>
            <c:strRef>
              <c:f>Resolution!$C$13:$C$15</c:f>
              <c:strCache>
                <c:ptCount val="2"/>
                <c:pt idx="0">
                  <c:v>Unresolved</c:v>
                </c:pt>
                <c:pt idx="1">
                  <c:v>Rejected</c:v>
                </c:pt>
              </c:strCache>
            </c:strRef>
          </c:cat>
          <c:val>
            <c:numRef>
              <c:f>Resolution!$D$13:$D$15</c:f>
              <c:numCache>
                <c:formatCode>General</c:formatCode>
                <c:ptCount val="2"/>
                <c:pt idx="0">
                  <c:v>3</c:v>
                </c:pt>
                <c:pt idx="1">
                  <c:v>9</c:v>
                </c:pt>
              </c:numCache>
            </c:numRef>
          </c:val>
        </c:ser>
        <c:dLbls>
          <c:showVal val="1"/>
        </c:dLbls>
      </c:pie3DChart>
    </c:plotArea>
    <c:legend>
      <c:legendPos val="r"/>
      <c:layout>
        <c:manualLayout>
          <c:xMode val="edge"/>
          <c:yMode val="edge"/>
          <c:x val="0.72356503758945323"/>
          <c:y val="0.16720455296654438"/>
          <c:w val="0.26059338154551459"/>
          <c:h val="0.33197012346103388"/>
        </c:manualLayout>
      </c:layout>
      <c:txPr>
        <a:bodyPr/>
        <a:lstStyle/>
        <a:p>
          <a:pPr>
            <a:defRPr lang="en-GB"/>
          </a:pPr>
          <a:endParaRPr lang="en-US"/>
        </a:p>
      </c:txPr>
    </c:legend>
    <c:plotVisOnly val="1"/>
    <c:dispBlanksAs val="zero"/>
  </c:chart>
  <c:spPr>
    <a:noFill/>
    <a:ln w="127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304798</xdr:colOff>
      <xdr:row>5</xdr:row>
      <xdr:rowOff>19050</xdr:rowOff>
    </xdr:from>
    <xdr:to>
      <xdr:col>6</xdr:col>
      <xdr:colOff>9525</xdr:colOff>
      <xdr:row>27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428624</xdr:colOff>
      <xdr:row>30</xdr:row>
      <xdr:rowOff>95249</xdr:rowOff>
    </xdr:from>
    <xdr:to>
      <xdr:col>12</xdr:col>
      <xdr:colOff>266699</xdr:colOff>
      <xdr:row>52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361949</xdr:colOff>
      <xdr:row>5</xdr:row>
      <xdr:rowOff>38100</xdr:rowOff>
    </xdr:from>
    <xdr:to>
      <xdr:col>12</xdr:col>
      <xdr:colOff>266700</xdr:colOff>
      <xdr:row>27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104775</xdr:colOff>
      <xdr:row>5</xdr:row>
      <xdr:rowOff>28575</xdr:rowOff>
    </xdr:from>
    <xdr:to>
      <xdr:col>18</xdr:col>
      <xdr:colOff>523875</xdr:colOff>
      <xdr:row>27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317500</xdr:colOff>
      <xdr:row>30</xdr:row>
      <xdr:rowOff>88900</xdr:rowOff>
    </xdr:from>
    <xdr:to>
      <xdr:col>6</xdr:col>
      <xdr:colOff>76200</xdr:colOff>
      <xdr:row>52</xdr:row>
      <xdr:rowOff>69850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4</xdr:row>
      <xdr:rowOff>176212</xdr:rowOff>
    </xdr:from>
    <xdr:to>
      <xdr:col>12</xdr:col>
      <xdr:colOff>38100</xdr:colOff>
      <xdr:row>22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76199</xdr:colOff>
      <xdr:row>25</xdr:row>
      <xdr:rowOff>142875</xdr:rowOff>
    </xdr:from>
    <xdr:to>
      <xdr:col>12</xdr:col>
      <xdr:colOff>38100</xdr:colOff>
      <xdr:row>46</xdr:row>
      <xdr:rowOff>161925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552448</xdr:colOff>
      <xdr:row>5</xdr:row>
      <xdr:rowOff>47626</xdr:rowOff>
    </xdr:from>
    <xdr:to>
      <xdr:col>12</xdr:col>
      <xdr:colOff>571500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542926</xdr:colOff>
      <xdr:row>25</xdr:row>
      <xdr:rowOff>171449</xdr:rowOff>
    </xdr:from>
    <xdr:to>
      <xdr:col>12</xdr:col>
      <xdr:colOff>533400</xdr:colOff>
      <xdr:row>49</xdr:row>
      <xdr:rowOff>85724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26</xdr:row>
      <xdr:rowOff>52386</xdr:rowOff>
    </xdr:from>
    <xdr:to>
      <xdr:col>12</xdr:col>
      <xdr:colOff>565161</xdr:colOff>
      <xdr:row>44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66676</xdr:colOff>
      <xdr:row>5</xdr:row>
      <xdr:rowOff>76199</xdr:rowOff>
    </xdr:from>
    <xdr:to>
      <xdr:col>12</xdr:col>
      <xdr:colOff>561976</xdr:colOff>
      <xdr:row>23</xdr:row>
      <xdr:rowOff>66674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25</xdr:row>
      <xdr:rowOff>185736</xdr:rowOff>
    </xdr:from>
    <xdr:to>
      <xdr:col>12</xdr:col>
      <xdr:colOff>552450</xdr:colOff>
      <xdr:row>42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542926</xdr:colOff>
      <xdr:row>4</xdr:row>
      <xdr:rowOff>180975</xdr:rowOff>
    </xdr:from>
    <xdr:to>
      <xdr:col>12</xdr:col>
      <xdr:colOff>552451</xdr:colOff>
      <xdr:row>23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25</xdr:row>
      <xdr:rowOff>176211</xdr:rowOff>
    </xdr:from>
    <xdr:to>
      <xdr:col>12</xdr:col>
      <xdr:colOff>523876</xdr:colOff>
      <xdr:row>43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552451</xdr:colOff>
      <xdr:row>5</xdr:row>
      <xdr:rowOff>123825</xdr:rowOff>
    </xdr:from>
    <xdr:to>
      <xdr:col>12</xdr:col>
      <xdr:colOff>504826</xdr:colOff>
      <xdr:row>22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25</xdr:row>
      <xdr:rowOff>176212</xdr:rowOff>
    </xdr:from>
    <xdr:to>
      <xdr:col>12</xdr:col>
      <xdr:colOff>352425</xdr:colOff>
      <xdr:row>44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5</xdr:row>
      <xdr:rowOff>9525</xdr:rowOff>
    </xdr:from>
    <xdr:to>
      <xdr:col>12</xdr:col>
      <xdr:colOff>371475</xdr:colOff>
      <xdr:row>22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Author" refreshedDate="41565.672275462966" missingItemsLimit="0" createdVersion="4" refreshedVersion="3" minRefreshableVersion="3" recordCount="12">
  <cacheSource type="worksheet">
    <worksheetSource name="=data"/>
  </cacheSource>
  <cacheFields count="15">
    <cacheField name="Type" numFmtId="0">
      <sharedItems count="2">
        <s v="Investigation"/>
        <s v="Support Request"/>
      </sharedItems>
    </cacheField>
    <cacheField name="Components" numFmtId="0">
      <sharedItems count="5">
        <s v="Custom Reports"/>
        <s v="Workbench Module"/>
        <s v="Metrics"/>
        <s v="Social Media PR Module"/>
        <s v="Contact Data Processing"/>
      </sharedItems>
    </cacheField>
    <cacheField name="Status" numFmtId="0">
      <sharedItems count="3">
        <s v="In Progress"/>
        <s v="Approved"/>
        <s v="Unassigned"/>
      </sharedItems>
    </cacheField>
    <cacheField name="Priority" numFmtId="0">
      <sharedItems count="3">
        <s v="High"/>
        <s v="Low"/>
        <s v="Medium"/>
      </sharedItems>
    </cacheField>
    <cacheField name="Severity" numFmtId="0">
      <sharedItems count="2">
        <s v="Minor"/>
        <s v="Trivial"/>
      </sharedItems>
    </cacheField>
    <cacheField name="Title" numFmtId="0">
      <sharedItems/>
    </cacheField>
    <cacheField name="Resolution" numFmtId="0">
      <sharedItems count="2">
        <s v="Unresolved"/>
        <s v="Rejected"/>
      </sharedItems>
    </cacheField>
    <cacheField name="Revised" numFmtId="164">
      <sharedItems containsSemiMixedTypes="0" containsNonDate="0" containsDate="1" containsString="0" minDate="2009-12-18T16:43:23" maxDate="2013-10-18T14:45:01"/>
    </cacheField>
    <cacheField name="Created" numFmtId="164">
      <sharedItems containsSemiMixedTypes="0" containsNonDate="0" containsDate="1" containsString="0" minDate="2009-12-18T16:42:05" maxDate="2013-10-08T15:20:46"/>
    </cacheField>
    <cacheField name="ClosedDate" numFmtId="0">
      <sharedItems containsNonDate="0" containsString="0" containsBlank="1"/>
    </cacheField>
    <cacheField name="ResolvedDate" numFmtId="164">
      <sharedItems containsNonDate="0" containsDate="1" containsString="0" containsBlank="1" minDate="2010-03-10T09:28:25" maxDate="2013-10-08T15:20:46"/>
    </cacheField>
    <cacheField name="DueDate" numFmtId="164">
      <sharedItems containsNonDate="0" containsDate="1" containsString="0" containsBlank="1" minDate="2010-03-01T00:00:00" maxDate="2013-10-14T00:00:00"/>
    </cacheField>
    <cacheField name="StartDate" numFmtId="164">
      <sharedItems containsNonDate="0" containsDate="1" containsString="0" containsBlank="1" minDate="2013-06-26T00:00:00" maxDate="2013-10-09T00:00:00"/>
    </cacheField>
    <cacheField name="PercentComplete" numFmtId="9">
      <sharedItems containsSemiMixedTypes="0" containsString="0" containsNumber="1" containsInteger="1" minValue="0" maxValue="0"/>
    </cacheField>
    <cacheField name="EstimatedEffor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0" applyNumberFormats="0" applyBorderFormats="0" applyFontFormats="0" applyPatternFormats="0" applyAlignmentFormats="0" applyWidthHeightFormats="1" dataCaption="Values" updatedVersion="3" minRefreshableVersion="3" itemPrintTitles="1" createdVersion="4" indent="0" outline="1" outlineData="1" multipleFieldFilters="0" chartFormat="7" rowHeaderCaption="Type">
  <location ref="C12:D15" firstHeaderRow="1" firstDataRow="1" firstDataCol="1" rowPageCount="5" colPageCount="1"/>
  <pivotFields count="15">
    <pivotField axis="axisRow" dataField="1" showAll="0">
      <items count="3">
        <item x="1"/>
        <item x="0"/>
        <item t="default"/>
      </items>
    </pivotField>
    <pivotField axis="axisPage" showAll="0" defaultSubtotal="0">
      <items count="5">
        <item x="1"/>
        <item x="0"/>
        <item x="3"/>
        <item x="4"/>
        <item x="2"/>
      </items>
    </pivotField>
    <pivotField axis="axisPage" showAll="0" defaultSubtotal="0">
      <items count="3">
        <item x="2"/>
        <item x="0"/>
        <item x="1"/>
      </items>
    </pivotField>
    <pivotField axis="axisPage" multipleItemSelectionAllowed="1" showAll="0">
      <items count="4">
        <item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 defaultSubtotal="0"/>
    <pivotField axis="axisPage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5">
    <pageField fld="3" hier="-1"/>
    <pageField fld="2" hier="-1"/>
    <pageField fld="4" hier="-1"/>
    <pageField fld="6" hier="-1"/>
    <pageField fld="1" hier="-1"/>
  </pageFields>
  <dataFields count="1">
    <dataField name="Work Item Count" fld="0" subtotal="count" baseField="0" baseItem="0"/>
  </dataFields>
  <formats count="1">
    <format dxfId="6">
      <pivotArea type="all" dataOnly="0" outline="0" fieldPosition="0"/>
    </format>
  </format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3" minRefreshableVersion="3" itemPrintTitles="1" createdVersion="4" indent="0" outline="1" outlineData="1" multipleFieldFilters="0" chartFormat="6" rowHeaderCaption="Component">
  <location ref="C12:D18" firstHeaderRow="1" firstDataRow="1" firstDataCol="1" rowPageCount="5" colPageCount="1"/>
  <pivotFields count="15">
    <pivotField axis="axisPage" dataField="1" multipleItemSelectionAllowed="1" showAll="0">
      <items count="3">
        <item x="1"/>
        <item x="0"/>
        <item t="default"/>
      </items>
    </pivotField>
    <pivotField axis="axisRow" showAll="0" sortType="ascending" defaultSubtotal="0">
      <items count="5">
        <item x="4"/>
        <item x="0"/>
        <item x="2"/>
        <item x="3"/>
        <item x="1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multipleItemSelectionAllowed="1" showAll="0">
      <items count="4">
        <item x="2"/>
        <item x="1"/>
        <item x="0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showAll="0"/>
    <pivotField axis="axisPage" multipleItemSelectionAllowed="1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5">
    <pageField fld="0" hier="-1"/>
    <pageField fld="2" hier="-1"/>
    <pageField fld="3" hier="-1"/>
    <pageField fld="4" hier="-1"/>
    <pageField fld="6" hier="-1"/>
  </pageFields>
  <dataFields count="1">
    <dataField name="Work Item Count" fld="0" subtotal="count" baseField="0" baseItem="64"/>
  </dataFields>
  <formats count="1">
    <format dxfId="5">
      <pivotArea type="all" dataOnly="0" outline="0" fieldPosition="0"/>
    </format>
  </formats>
  <chartFormats count="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itemPrintTitles="1" createdVersion="4" indent="0" outline="1" outlineData="1" multipleFieldFilters="0" chartFormat="9" rowHeaderCaption="Status">
  <location ref="C13:D17" firstHeaderRow="1" firstDataRow="1" firstDataCol="1" rowPageCount="5" colPageCount="1"/>
  <pivotFields count="15">
    <pivotField axis="axisPage" dataField="1" showAll="0">
      <items count="3">
        <item x="1"/>
        <item x="0"/>
        <item t="default"/>
      </items>
    </pivotField>
    <pivotField axis="axisPage" showAll="0" defaultSubtotal="0">
      <items count="5">
        <item x="1"/>
        <item x="0"/>
        <item x="3"/>
        <item x="4"/>
        <item x="2"/>
      </items>
    </pivotField>
    <pivotField axis="axisRow" showAll="0">
      <items count="4">
        <item x="2"/>
        <item x="0"/>
        <item x="1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Page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5">
    <pageField fld="0" hier="-1"/>
    <pageField fld="4" hier="-1"/>
    <pageField fld="3" hier="-1"/>
    <pageField fld="6" hier="-1"/>
    <pageField fld="1" hier="-1"/>
  </pageFields>
  <dataFields count="1">
    <dataField name="Work Item Count" fld="0" subtotal="count" baseField="2" baseItem="0"/>
  </dataFields>
  <formats count="2">
    <format dxfId="4">
      <pivotArea type="all" dataOnly="0" outline="0" fieldPosition="0"/>
    </format>
    <format dxfId="3">
      <pivotArea type="all" dataOnly="0" outline="0" fieldPosition="0"/>
    </format>
  </formats>
  <chartFormats count="3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itemPrintTitles="1" createdVersion="4" indent="0" outline="1" outlineData="1" multipleFieldFilters="0" chartFormat="5" rowHeaderCaption="Priority">
  <location ref="C12:D16" firstHeaderRow="1" firstDataRow="1" firstDataCol="1" rowPageCount="5" colPageCount="1"/>
  <pivotFields count="15">
    <pivotField axis="axisPage" dataField="1" showAll="0">
      <items count="3">
        <item x="1"/>
        <item x="0"/>
        <item t="default"/>
      </items>
    </pivotField>
    <pivotField axis="axisPage" showAll="0" defaultSubtotal="0">
      <items count="5">
        <item x="1"/>
        <item x="0"/>
        <item x="3"/>
        <item x="4"/>
        <item x="2"/>
      </items>
    </pivotField>
    <pivotField axis="axisPage" showAll="0">
      <items count="4">
        <item x="2"/>
        <item x="0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Page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pageFields count="5">
    <pageField fld="0" hier="-1"/>
    <pageField fld="2" hier="-1"/>
    <pageField fld="4" hier="-1"/>
    <pageField fld="6" hier="-1"/>
    <pageField fld="1" hier="-1"/>
  </pageFields>
  <dataFields count="1">
    <dataField name="Count of Item" fld="0" subtotal="count" baseField="3" baseItem="0"/>
  </dataFields>
  <formats count="1">
    <format dxfId="2">
      <pivotArea type="all" dataOnly="0" outline="0" fieldPosition="0"/>
    </format>
  </formats>
  <chartFormats count="3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itemPrintTitles="1" createdVersion="4" indent="0" outline="1" outlineData="1" multipleFieldFilters="0" chartFormat="3" rowHeaderCaption="Severity">
  <location ref="C13:D16" firstHeaderRow="1" firstDataRow="1" firstDataCol="1" rowPageCount="5" colPageCount="1"/>
  <pivotFields count="15">
    <pivotField axis="axisPage" dataField="1" showAll="0">
      <items count="3">
        <item x="1"/>
        <item x="0"/>
        <item t="default"/>
      </items>
    </pivotField>
    <pivotField axis="axisPage" showAll="0" defaultSubtotal="0">
      <items count="5">
        <item x="1"/>
        <item x="0"/>
        <item x="3"/>
        <item x="4"/>
        <item x="2"/>
      </items>
    </pivotField>
    <pivotField axis="axisPage" showAll="0">
      <items count="4">
        <item x="2"/>
        <item x="0"/>
        <item x="1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axis="axisPage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5">
    <pageField fld="0" hier="-1"/>
    <pageField fld="2" hier="-1"/>
    <pageField fld="3" hier="-1"/>
    <pageField fld="6" hier="-1"/>
    <pageField fld="1" hier="-1"/>
  </pageFields>
  <dataFields count="1">
    <dataField name="Count of Item" fld="0" subtotal="count" baseField="0" baseItem="2092824"/>
  </dataFields>
  <formats count="1">
    <format dxfId="1">
      <pivotArea type="all" dataOnly="0" outline="0" fieldPosition="0"/>
    </format>
  </formats>
  <chartFormats count="2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itemPrintTitles="1" createdVersion="4" indent="0" outline="1" outlineData="1" multipleFieldFilters="0" chartFormat="6" rowHeaderCaption="Resolution">
  <location ref="C12:D15" firstHeaderRow="1" firstDataRow="1" firstDataCol="1" rowPageCount="5" colPageCount="1"/>
  <pivotFields count="15">
    <pivotField axis="axisPage" dataField="1" showAll="0">
      <items count="3">
        <item x="1"/>
        <item x="0"/>
        <item t="default"/>
      </items>
    </pivotField>
    <pivotField axis="axisPage" showAll="0" defaultSubtotal="0">
      <items count="5">
        <item x="1"/>
        <item x="0"/>
        <item x="3"/>
        <item x="4"/>
        <item x="2"/>
      </items>
    </pivotField>
    <pivotField axis="axisPage" showAll="0">
      <items count="4">
        <item x="2"/>
        <item x="0"/>
        <item x="1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showAll="0" defaultSubtotal="0"/>
  </pivotFields>
  <rowFields count="1">
    <field x="6"/>
  </rowFields>
  <rowItems count="3">
    <i>
      <x/>
    </i>
    <i>
      <x v="1"/>
    </i>
    <i t="grand">
      <x/>
    </i>
  </rowItems>
  <colItems count="1">
    <i/>
  </colItems>
  <pageFields count="5">
    <pageField fld="0" hier="-1"/>
    <pageField fld="2" hier="-1"/>
    <pageField fld="3" hier="-1"/>
    <pageField fld="4" hier="-1"/>
    <pageField fld="1" hier="-1"/>
  </pageFields>
  <dataFields count="1">
    <dataField name="Count of Item" fld="0" subtotal="count" baseField="6" baseItem="0"/>
  </dataFields>
  <formats count="1">
    <format dxfId="0">
      <pivotArea type="all" dataOnly="0" outline="0" fieldPosition="0"/>
    </format>
  </format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ountersoft.com/?source=repor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countersoft.com/?source=reports" TargetMode="Externa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www.countersoft.com/?source=reports" TargetMode="Externa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countersoft.com/?source=reports" TargetMode="Externa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www.countersoft.com/?source=reports" TargetMode="Externa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://www.countersoft.com/?source=reports" TargetMode="Externa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://www.countersoft.com/?source=reports" TargetMode="Externa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0"/>
  <sheetViews>
    <sheetView showGridLines="0" tabSelected="1" zoomScaleSheetLayoutView="100" workbookViewId="0">
      <selection activeCell="B4" sqref="B4"/>
    </sheetView>
  </sheetViews>
  <sheetFormatPr defaultRowHeight="15"/>
  <cols>
    <col min="1" max="13" width="9.140625" style="1" customWidth="1"/>
    <col min="14" max="14" width="10" style="1" customWidth="1"/>
    <col min="15" max="256" width="9.140625" style="1" customWidth="1"/>
  </cols>
  <sheetData>
    <row r="1" spans="2:19" ht="15.75" customHeight="1">
      <c r="R1" s="2" t="s">
        <v>0</v>
      </c>
    </row>
    <row r="2" spans="2:19" ht="30" customHeight="1">
      <c r="B2" s="3" t="s">
        <v>1</v>
      </c>
      <c r="R2" s="2"/>
    </row>
    <row r="3" spans="2:19" ht="15.75" customHeight="1">
      <c r="B3" s="1" t="str">
        <f>TEXT(DATE,"dd-mmm-yyyy")&amp;"  "&amp;NAME</f>
        <v>18-Oct-2013  Manager Person</v>
      </c>
      <c r="R3" s="2"/>
    </row>
    <row r="4" spans="2:19" ht="15.75" customHeight="1">
      <c r="R4" s="2"/>
    </row>
    <row r="5" spans="2:19" ht="21">
      <c r="C5" s="4" t="s">
        <v>2</v>
      </c>
      <c r="H5" s="5" t="s">
        <v>3</v>
      </c>
      <c r="I5" s="5"/>
      <c r="J5" s="6"/>
      <c r="K5" s="6"/>
      <c r="L5" s="6"/>
      <c r="N5" s="5" t="s">
        <v>4</v>
      </c>
      <c r="O5" s="6"/>
      <c r="P5" s="6"/>
      <c r="Q5" s="6"/>
      <c r="R5" s="6"/>
      <c r="S5" s="6"/>
    </row>
    <row r="30" spans="2:12" ht="21">
      <c r="B30" s="5" t="s">
        <v>5</v>
      </c>
      <c r="C30" s="6"/>
      <c r="D30" s="6"/>
      <c r="E30" s="6"/>
      <c r="F30" s="6"/>
      <c r="H30" s="5" t="s">
        <v>6</v>
      </c>
      <c r="I30" s="6"/>
      <c r="J30" s="6"/>
      <c r="K30" s="6"/>
      <c r="L30" s="6"/>
    </row>
  </sheetData>
  <hyperlinks>
    <hyperlink ref="R1" r:id="rId1"/>
  </hyperlinks>
  <pageMargins left="0.69999998807907104" right="0.69999998807907104" top="0.75" bottom="0.75" header="0.30000001192092896" footer="0.30000001192092896"/>
  <pageSetup paperSize="0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3"/>
  <sheetViews>
    <sheetView showGridLines="0" zoomScaleSheetLayoutView="100" workbookViewId="0">
      <selection sqref="A1:XFD1048576"/>
    </sheetView>
  </sheetViews>
  <sheetFormatPr defaultColWidth="8" defaultRowHeight="15"/>
  <cols>
    <col min="1" max="2" width="8.7109375" style="1" customWidth="1"/>
    <col min="3" max="4" width="20.7109375" style="1" customWidth="1"/>
    <col min="5" max="7" width="8.7109375" style="1" customWidth="1"/>
    <col min="8" max="8" width="20.7109375" style="1" customWidth="1"/>
    <col min="9" max="14" width="8.7109375" style="1" customWidth="1"/>
    <col min="15" max="256" width="8" style="1" customWidth="1"/>
  </cols>
  <sheetData>
    <row r="1" spans="2:18">
      <c r="O1" s="2" t="s">
        <v>0</v>
      </c>
    </row>
    <row r="2" spans="2:18" ht="33.75">
      <c r="B2" s="21" t="s">
        <v>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7"/>
      <c r="O2" s="7"/>
      <c r="P2" s="7"/>
      <c r="Q2" s="7"/>
      <c r="R2" s="7"/>
    </row>
    <row r="3" spans="2:18" ht="3.75" customHeight="1"/>
    <row r="4" spans="2:18" ht="18.75" customHeigh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8"/>
      <c r="O4" s="8"/>
      <c r="P4" s="8"/>
      <c r="Q4" s="8"/>
      <c r="R4" s="8"/>
    </row>
    <row r="6" spans="2:18">
      <c r="C6" s="15" t="s">
        <v>8</v>
      </c>
      <c r="D6" s="15" t="s">
        <v>9</v>
      </c>
    </row>
    <row r="7" spans="2:18">
      <c r="C7" s="15" t="s">
        <v>10</v>
      </c>
      <c r="D7" s="15" t="s">
        <v>9</v>
      </c>
    </row>
    <row r="8" spans="2:18">
      <c r="C8" s="15" t="s">
        <v>11</v>
      </c>
      <c r="D8" s="15" t="s">
        <v>9</v>
      </c>
    </row>
    <row r="9" spans="2:18">
      <c r="C9" s="15" t="s">
        <v>12</v>
      </c>
      <c r="D9" s="15" t="s">
        <v>9</v>
      </c>
    </row>
    <row r="10" spans="2:18">
      <c r="C10" s="15" t="s">
        <v>13</v>
      </c>
      <c r="D10" s="15" t="s">
        <v>9</v>
      </c>
    </row>
    <row r="12" spans="2:18">
      <c r="C12" s="15" t="s">
        <v>14</v>
      </c>
      <c r="D12" s="15" t="s">
        <v>15</v>
      </c>
    </row>
    <row r="13" spans="2:18">
      <c r="C13" s="16" t="s">
        <v>16</v>
      </c>
      <c r="D13" s="17">
        <v>7</v>
      </c>
    </row>
    <row r="14" spans="2:18">
      <c r="C14" s="16" t="s">
        <v>17</v>
      </c>
      <c r="D14" s="17">
        <v>5</v>
      </c>
    </row>
    <row r="15" spans="2:18">
      <c r="C15" s="16" t="s">
        <v>18</v>
      </c>
      <c r="D15" s="17">
        <v>12</v>
      </c>
    </row>
    <row r="19" spans="3:3">
      <c r="C19" s="10"/>
    </row>
    <row r="20" spans="3:3">
      <c r="C20" s="11"/>
    </row>
    <row r="21" spans="3:3">
      <c r="C21" s="10"/>
    </row>
    <row r="22" spans="3:3">
      <c r="C22" s="11"/>
    </row>
    <row r="23" spans="3:3">
      <c r="C23" s="9"/>
    </row>
  </sheetData>
  <mergeCells count="2">
    <mergeCell ref="B2:M2"/>
    <mergeCell ref="B4:M4"/>
  </mergeCells>
  <hyperlinks>
    <hyperlink ref="O1" r:id="rId2"/>
  </hyperlinks>
  <pageMargins left="0.69999998807907104" right="0.69999998807907104" top="0.75" bottom="0.75" header="0.30000001192092896" footer="0.30000001192092896"/>
  <pageSetup paperSize="9" scale="69"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8"/>
  <sheetViews>
    <sheetView showGridLines="0" zoomScaleSheetLayoutView="100" workbookViewId="0">
      <selection activeCell="E8" sqref="E8"/>
    </sheetView>
  </sheetViews>
  <sheetFormatPr defaultRowHeight="15"/>
  <cols>
    <col min="1" max="2" width="8.7109375" style="1" customWidth="1"/>
    <col min="3" max="3" width="29.140625" style="1" customWidth="1"/>
    <col min="4" max="4" width="20.7109375" style="1" customWidth="1"/>
    <col min="5" max="7" width="8.7109375" style="1" customWidth="1"/>
    <col min="8" max="8" width="20.7109375" style="1" customWidth="1"/>
    <col min="9" max="14" width="8.7109375" style="1" customWidth="1"/>
    <col min="15" max="256" width="9.140625" style="1" customWidth="1"/>
  </cols>
  <sheetData>
    <row r="1" spans="2:17">
      <c r="N1" s="2" t="s">
        <v>0</v>
      </c>
    </row>
    <row r="2" spans="2:17" ht="33.75">
      <c r="B2" s="21" t="s">
        <v>19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7"/>
      <c r="O2" s="7"/>
      <c r="P2" s="7"/>
      <c r="Q2" s="7"/>
    </row>
    <row r="3" spans="2:17" ht="3.75" customHeight="1"/>
    <row r="4" spans="2:17" ht="18.75" customHeigh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8"/>
      <c r="O4" s="8"/>
      <c r="P4" s="8"/>
      <c r="Q4" s="8"/>
    </row>
    <row r="6" spans="2:17">
      <c r="C6" s="15" t="s">
        <v>14</v>
      </c>
      <c r="D6" s="15" t="s">
        <v>9</v>
      </c>
    </row>
    <row r="7" spans="2:17">
      <c r="C7" s="15" t="s">
        <v>10</v>
      </c>
      <c r="D7" s="15" t="s">
        <v>9</v>
      </c>
    </row>
    <row r="8" spans="2:17">
      <c r="C8" s="15" t="s">
        <v>8</v>
      </c>
      <c r="D8" s="15" t="s">
        <v>9</v>
      </c>
    </row>
    <row r="9" spans="2:17">
      <c r="C9" s="15" t="s">
        <v>11</v>
      </c>
      <c r="D9" s="15" t="s">
        <v>9</v>
      </c>
    </row>
    <row r="10" spans="2:17">
      <c r="C10" s="15" t="s">
        <v>12</v>
      </c>
      <c r="D10" s="15" t="s">
        <v>9</v>
      </c>
    </row>
    <row r="12" spans="2:17">
      <c r="C12" s="15" t="s">
        <v>20</v>
      </c>
      <c r="D12" s="15" t="s">
        <v>15</v>
      </c>
    </row>
    <row r="13" spans="2:17">
      <c r="C13" s="16" t="s">
        <v>21</v>
      </c>
      <c r="D13" s="17">
        <v>1</v>
      </c>
    </row>
    <row r="14" spans="2:17">
      <c r="C14" s="16" t="s">
        <v>22</v>
      </c>
      <c r="D14" s="17">
        <v>1</v>
      </c>
    </row>
    <row r="15" spans="2:17">
      <c r="C15" s="16" t="s">
        <v>23</v>
      </c>
      <c r="D15" s="17">
        <v>1</v>
      </c>
    </row>
    <row r="16" spans="2:17">
      <c r="C16" s="16" t="s">
        <v>24</v>
      </c>
      <c r="D16" s="17">
        <v>1</v>
      </c>
    </row>
    <row r="17" spans="3:4">
      <c r="C17" s="16" t="s">
        <v>25</v>
      </c>
      <c r="D17" s="17">
        <v>8</v>
      </c>
    </row>
    <row r="18" spans="3:4">
      <c r="C18" s="16" t="s">
        <v>18</v>
      </c>
      <c r="D18" s="17">
        <v>12</v>
      </c>
    </row>
  </sheetData>
  <mergeCells count="2">
    <mergeCell ref="B2:M2"/>
    <mergeCell ref="B4:M4"/>
  </mergeCells>
  <hyperlinks>
    <hyperlink ref="N1" r:id="rId2"/>
  </hyperlinks>
  <pageMargins left="0.69999998807907104" right="0.69999998807907104" top="0.75" bottom="0.75" header="0.30000001192092896" footer="0.30000001192092896"/>
  <pageSetup paperSize="9" scale="65"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R17"/>
  <sheetViews>
    <sheetView showGridLines="0" zoomScaleSheetLayoutView="100" workbookViewId="0">
      <selection activeCell="C3" sqref="C3"/>
    </sheetView>
  </sheetViews>
  <sheetFormatPr defaultRowHeight="15"/>
  <cols>
    <col min="1" max="2" width="8.7109375" style="15" customWidth="1"/>
    <col min="3" max="4" width="20.7109375" style="15" customWidth="1"/>
    <col min="5" max="7" width="8.7109375" style="15" customWidth="1"/>
    <col min="8" max="8" width="20.7109375" style="15" customWidth="1"/>
    <col min="9" max="16" width="8.7109375" style="15" customWidth="1"/>
    <col min="17" max="256" width="9.140625" style="15" customWidth="1"/>
    <col min="257" max="16384" width="9.140625" style="15"/>
  </cols>
  <sheetData>
    <row r="1" spans="2:18">
      <c r="O1" s="18" t="s">
        <v>0</v>
      </c>
    </row>
    <row r="2" spans="2:18" ht="33.75">
      <c r="B2" s="23" t="s">
        <v>26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9"/>
      <c r="O2" s="19"/>
      <c r="P2" s="19"/>
      <c r="Q2" s="19"/>
      <c r="R2" s="19"/>
    </row>
    <row r="3" spans="2:18" ht="3.75" customHeight="1"/>
    <row r="4" spans="2:18" ht="18.7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0"/>
      <c r="O4" s="20"/>
      <c r="P4" s="20"/>
      <c r="Q4" s="20"/>
      <c r="R4" s="20"/>
    </row>
    <row r="7" spans="2:18">
      <c r="C7" s="15" t="s">
        <v>14</v>
      </c>
      <c r="D7" s="15" t="s">
        <v>9</v>
      </c>
    </row>
    <row r="8" spans="2:18">
      <c r="C8" s="15" t="s">
        <v>11</v>
      </c>
      <c r="D8" s="15" t="s">
        <v>9</v>
      </c>
    </row>
    <row r="9" spans="2:18">
      <c r="C9" s="15" t="s">
        <v>8</v>
      </c>
      <c r="D9" s="15" t="s">
        <v>9</v>
      </c>
    </row>
    <row r="10" spans="2:18">
      <c r="C10" s="15" t="s">
        <v>12</v>
      </c>
      <c r="D10" s="15" t="s">
        <v>9</v>
      </c>
    </row>
    <row r="11" spans="2:18">
      <c r="C11" s="15" t="s">
        <v>13</v>
      </c>
      <c r="D11" s="15" t="s">
        <v>9</v>
      </c>
    </row>
    <row r="13" spans="2:18">
      <c r="C13" s="15" t="s">
        <v>10</v>
      </c>
      <c r="D13" s="15" t="s">
        <v>15</v>
      </c>
    </row>
    <row r="14" spans="2:18">
      <c r="C14" s="16" t="s">
        <v>27</v>
      </c>
      <c r="D14" s="17">
        <v>8</v>
      </c>
    </row>
    <row r="15" spans="2:18">
      <c r="C15" s="16" t="s">
        <v>28</v>
      </c>
      <c r="D15" s="17">
        <v>2</v>
      </c>
    </row>
    <row r="16" spans="2:18">
      <c r="C16" s="16" t="s">
        <v>29</v>
      </c>
      <c r="D16" s="17">
        <v>2</v>
      </c>
    </row>
    <row r="17" spans="3:4">
      <c r="C17" s="16" t="s">
        <v>18</v>
      </c>
      <c r="D17" s="17">
        <v>12</v>
      </c>
    </row>
  </sheetData>
  <mergeCells count="2">
    <mergeCell ref="B2:M2"/>
    <mergeCell ref="B4:M4"/>
  </mergeCells>
  <hyperlinks>
    <hyperlink ref="O1" r:id="rId2"/>
  </hyperlinks>
  <pageMargins left="0.69999998807907104" right="0.69999998807907104" top="0.75" bottom="0.75" header="0.30000001192092896" footer="0.30000001192092896"/>
  <pageSetup paperSize="9" scale="61"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6"/>
  <sheetViews>
    <sheetView showGridLines="0" zoomScaleSheetLayoutView="100" workbookViewId="0">
      <selection activeCell="F23" sqref="F23"/>
    </sheetView>
  </sheetViews>
  <sheetFormatPr defaultRowHeight="15"/>
  <cols>
    <col min="1" max="2" width="8.7109375" style="1" customWidth="1"/>
    <col min="3" max="4" width="20.7109375" style="1" customWidth="1"/>
    <col min="5" max="7" width="8.7109375" style="1" customWidth="1"/>
    <col min="8" max="8" width="20.7109375" style="1" customWidth="1"/>
    <col min="9" max="18" width="8.7109375" style="1" customWidth="1"/>
    <col min="19" max="256" width="9.140625" style="1" customWidth="1"/>
  </cols>
  <sheetData>
    <row r="1" spans="2:18">
      <c r="O1" s="2" t="s">
        <v>0</v>
      </c>
    </row>
    <row r="2" spans="2:18" ht="33.75">
      <c r="B2" s="21" t="s">
        <v>30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7"/>
      <c r="O2" s="7"/>
      <c r="P2" s="7"/>
      <c r="Q2" s="7"/>
      <c r="R2" s="7"/>
    </row>
    <row r="3" spans="2:18" ht="3.75" customHeight="1"/>
    <row r="4" spans="2:18" ht="18.75" customHeigh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8"/>
      <c r="O4" s="8"/>
      <c r="P4" s="8"/>
      <c r="Q4" s="8"/>
      <c r="R4" s="8"/>
    </row>
    <row r="6" spans="2:18">
      <c r="C6" s="15" t="s">
        <v>14</v>
      </c>
      <c r="D6" s="15" t="s">
        <v>9</v>
      </c>
    </row>
    <row r="7" spans="2:18">
      <c r="C7" s="15" t="s">
        <v>10</v>
      </c>
      <c r="D7" s="15" t="s">
        <v>9</v>
      </c>
    </row>
    <row r="8" spans="2:18">
      <c r="C8" s="15" t="s">
        <v>11</v>
      </c>
      <c r="D8" s="15" t="s">
        <v>9</v>
      </c>
    </row>
    <row r="9" spans="2:18">
      <c r="C9" s="15" t="s">
        <v>12</v>
      </c>
      <c r="D9" s="15" t="s">
        <v>9</v>
      </c>
    </row>
    <row r="10" spans="2:18">
      <c r="C10" s="15" t="s">
        <v>13</v>
      </c>
      <c r="D10" s="15" t="s">
        <v>9</v>
      </c>
    </row>
    <row r="12" spans="2:18">
      <c r="C12" s="15" t="s">
        <v>8</v>
      </c>
      <c r="D12" s="15" t="s">
        <v>31</v>
      </c>
    </row>
    <row r="13" spans="2:18">
      <c r="C13" s="16" t="s">
        <v>32</v>
      </c>
      <c r="D13" s="17">
        <v>3</v>
      </c>
    </row>
    <row r="14" spans="2:18">
      <c r="C14" s="16" t="s">
        <v>33</v>
      </c>
      <c r="D14" s="17">
        <v>8</v>
      </c>
    </row>
    <row r="15" spans="2:18">
      <c r="C15" s="16" t="s">
        <v>34</v>
      </c>
      <c r="D15" s="17">
        <v>1</v>
      </c>
    </row>
    <row r="16" spans="2:18">
      <c r="C16" s="16" t="s">
        <v>18</v>
      </c>
      <c r="D16" s="17">
        <v>12</v>
      </c>
    </row>
  </sheetData>
  <mergeCells count="2">
    <mergeCell ref="B2:M2"/>
    <mergeCell ref="B4:M4"/>
  </mergeCells>
  <hyperlinks>
    <hyperlink ref="O1" r:id="rId2"/>
  </hyperlinks>
  <pageMargins left="0.69999998807907104" right="0.69999998807907104" top="0.75" bottom="0.75" header="0.30000001192092896" footer="0.30000001192092896"/>
  <pageSetup paperSize="9" scale="62"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6"/>
  <sheetViews>
    <sheetView showGridLines="0" zoomScaleSheetLayoutView="100" workbookViewId="0">
      <selection activeCell="E20" sqref="E20"/>
    </sheetView>
  </sheetViews>
  <sheetFormatPr defaultRowHeight="15"/>
  <cols>
    <col min="1" max="2" width="8.7109375" style="1" customWidth="1"/>
    <col min="3" max="4" width="20.7109375" style="1" customWidth="1"/>
    <col min="5" max="7" width="8.7109375" style="1" customWidth="1"/>
    <col min="8" max="8" width="20.7109375" style="1" customWidth="1"/>
    <col min="9" max="16" width="8.7109375" style="1" customWidth="1"/>
    <col min="17" max="256" width="9.140625" style="1" customWidth="1"/>
  </cols>
  <sheetData>
    <row r="1" spans="2:18">
      <c r="O1" s="2" t="s">
        <v>0</v>
      </c>
    </row>
    <row r="2" spans="2:18" ht="33.75">
      <c r="B2" s="21" t="s">
        <v>35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7"/>
      <c r="O2" s="7"/>
      <c r="P2" s="7"/>
      <c r="Q2" s="7"/>
      <c r="R2" s="7"/>
    </row>
    <row r="3" spans="2:18" ht="3.75" customHeight="1"/>
    <row r="4" spans="2:18" ht="18.75" customHeigh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8"/>
      <c r="O4" s="8"/>
      <c r="P4" s="8"/>
      <c r="Q4" s="8"/>
      <c r="R4" s="8"/>
    </row>
    <row r="7" spans="2:18">
      <c r="C7" s="15" t="s">
        <v>14</v>
      </c>
      <c r="D7" s="15" t="s">
        <v>9</v>
      </c>
    </row>
    <row r="8" spans="2:18">
      <c r="C8" s="15" t="s">
        <v>10</v>
      </c>
      <c r="D8" s="15" t="s">
        <v>9</v>
      </c>
    </row>
    <row r="9" spans="2:18">
      <c r="C9" s="15" t="s">
        <v>8</v>
      </c>
      <c r="D9" s="15" t="s">
        <v>9</v>
      </c>
    </row>
    <row r="10" spans="2:18">
      <c r="C10" s="15" t="s">
        <v>12</v>
      </c>
      <c r="D10" s="15" t="s">
        <v>9</v>
      </c>
    </row>
    <row r="11" spans="2:18">
      <c r="C11" s="15" t="s">
        <v>13</v>
      </c>
      <c r="D11" s="15" t="s">
        <v>9</v>
      </c>
    </row>
    <row r="13" spans="2:18">
      <c r="C13" s="15" t="s">
        <v>11</v>
      </c>
      <c r="D13" s="15" t="s">
        <v>31</v>
      </c>
    </row>
    <row r="14" spans="2:18">
      <c r="C14" s="16" t="s">
        <v>36</v>
      </c>
      <c r="D14" s="17">
        <v>4</v>
      </c>
    </row>
    <row r="15" spans="2:18">
      <c r="C15" s="16" t="s">
        <v>37</v>
      </c>
      <c r="D15" s="17">
        <v>8</v>
      </c>
    </row>
    <row r="16" spans="2:18">
      <c r="C16" s="16" t="s">
        <v>18</v>
      </c>
      <c r="D16" s="17">
        <v>12</v>
      </c>
    </row>
  </sheetData>
  <mergeCells count="2">
    <mergeCell ref="B2:M2"/>
    <mergeCell ref="B4:M4"/>
  </mergeCells>
  <hyperlinks>
    <hyperlink ref="O1" r:id="rId2"/>
  </hyperlinks>
  <pageMargins left="0.69999998807907104" right="0.69999998807907104" top="0.75" bottom="0.75" header="0.30000001192092896" footer="0.30000001192092896"/>
  <pageSetup paperSize="9" scale="67"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5"/>
  <sheetViews>
    <sheetView showGridLines="0" zoomScaleSheetLayoutView="100" workbookViewId="0"/>
  </sheetViews>
  <sheetFormatPr defaultRowHeight="15"/>
  <cols>
    <col min="1" max="2" width="8.7109375" style="1" customWidth="1"/>
    <col min="3" max="4" width="20.7109375" style="1" customWidth="1"/>
    <col min="5" max="7" width="8.7109375" style="1" customWidth="1"/>
    <col min="8" max="8" width="20.7109375" style="1" customWidth="1"/>
    <col min="9" max="17" width="8.7109375" style="1" customWidth="1"/>
    <col min="18" max="256" width="9.140625" style="1" customWidth="1"/>
  </cols>
  <sheetData>
    <row r="1" spans="2:18">
      <c r="O1" s="2" t="s">
        <v>0</v>
      </c>
    </row>
    <row r="2" spans="2:18" ht="33.75">
      <c r="B2" s="21" t="s">
        <v>38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7"/>
      <c r="O2" s="7"/>
      <c r="P2" s="7"/>
      <c r="Q2" s="7"/>
      <c r="R2" s="7"/>
    </row>
    <row r="3" spans="2:18" ht="3.75" customHeight="1"/>
    <row r="4" spans="2:18" ht="18.75" customHeigh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8"/>
      <c r="O4" s="8"/>
      <c r="P4" s="8"/>
      <c r="Q4" s="8"/>
      <c r="R4" s="8"/>
    </row>
    <row r="6" spans="2:18">
      <c r="C6" s="15" t="s">
        <v>14</v>
      </c>
      <c r="D6" s="15" t="s">
        <v>9</v>
      </c>
    </row>
    <row r="7" spans="2:18">
      <c r="C7" s="15" t="s">
        <v>10</v>
      </c>
      <c r="D7" s="15" t="s">
        <v>9</v>
      </c>
    </row>
    <row r="8" spans="2:18">
      <c r="C8" s="15" t="s">
        <v>8</v>
      </c>
      <c r="D8" s="15" t="s">
        <v>9</v>
      </c>
    </row>
    <row r="9" spans="2:18">
      <c r="C9" s="15" t="s">
        <v>11</v>
      </c>
      <c r="D9" s="15" t="s">
        <v>9</v>
      </c>
    </row>
    <row r="10" spans="2:18">
      <c r="C10" s="15" t="s">
        <v>13</v>
      </c>
      <c r="D10" s="15" t="s">
        <v>9</v>
      </c>
    </row>
    <row r="12" spans="2:18">
      <c r="C12" s="15" t="s">
        <v>12</v>
      </c>
      <c r="D12" s="15" t="s">
        <v>31</v>
      </c>
    </row>
    <row r="13" spans="2:18">
      <c r="C13" s="16" t="s">
        <v>39</v>
      </c>
      <c r="D13" s="17">
        <v>3</v>
      </c>
    </row>
    <row r="14" spans="2:18">
      <c r="C14" s="16" t="s">
        <v>40</v>
      </c>
      <c r="D14" s="17">
        <v>9</v>
      </c>
    </row>
    <row r="15" spans="2:18">
      <c r="C15" s="16" t="s">
        <v>18</v>
      </c>
      <c r="D15" s="17">
        <v>12</v>
      </c>
    </row>
  </sheetData>
  <mergeCells count="2">
    <mergeCell ref="B2:M2"/>
    <mergeCell ref="B4:M4"/>
  </mergeCells>
  <hyperlinks>
    <hyperlink ref="O1" r:id="rId2"/>
  </hyperlinks>
  <pageMargins left="0.69999998807907104" right="0.69999998807907104" top="0.75" bottom="0.75" header="0.30000001192092896" footer="0.30000001192092896"/>
  <pageSetup paperSize="9" scale="67" orientation="landscape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V1"/>
  <sheetViews>
    <sheetView zoomScaleSheetLayoutView="100" workbookViewId="0">
      <pane ySplit="1" topLeftCell="A2" activePane="bottomLeft" state="frozen"/>
      <selection pane="bottomLeft"/>
    </sheetView>
  </sheetViews>
  <sheetFormatPr defaultRowHeight="15"/>
  <cols>
    <col min="1" max="1" width="15" style="1" customWidth="1"/>
    <col min="2" max="2" width="23" style="1" customWidth="1"/>
    <col min="3" max="3" width="11" style="1" customWidth="1"/>
    <col min="4" max="5" width="8" style="1" customWidth="1"/>
    <col min="6" max="6" width="44" style="1" customWidth="1"/>
    <col min="7" max="10" width="10" style="1" customWidth="1"/>
    <col min="11" max="11" width="12" style="1" customWidth="1"/>
    <col min="12" max="13" width="10" style="1" customWidth="1"/>
    <col min="14" max="14" width="15" style="12" customWidth="1"/>
    <col min="15" max="15" width="15" style="1" customWidth="1"/>
    <col min="16" max="16" width="50" style="1" customWidth="1"/>
    <col min="17" max="17" width="7" style="1" customWidth="1"/>
    <col min="18" max="18" width="10" style="1" customWidth="1"/>
    <col min="19" max="19" width="12.140625" style="1" customWidth="1"/>
    <col min="20" max="256" width="9.140625" style="1" customWidth="1"/>
  </cols>
  <sheetData>
    <row r="1" spans="1:18">
      <c r="A1" s="1" t="s">
        <v>14</v>
      </c>
      <c r="B1" s="1" t="s">
        <v>13</v>
      </c>
      <c r="C1" s="1" t="s">
        <v>10</v>
      </c>
      <c r="D1" s="1" t="s">
        <v>8</v>
      </c>
      <c r="E1" s="1" t="s">
        <v>11</v>
      </c>
      <c r="F1" s="1" t="s">
        <v>41</v>
      </c>
      <c r="G1" s="1" t="s">
        <v>12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2" t="s">
        <v>48</v>
      </c>
      <c r="O1" s="1" t="s">
        <v>49</v>
      </c>
      <c r="P1" s="1" t="s">
        <v>50</v>
      </c>
      <c r="Q1" s="1" t="s">
        <v>51</v>
      </c>
      <c r="R1" s="1" t="s">
        <v>52</v>
      </c>
    </row>
  </sheetData>
  <pageMargins left="0.69999998807907104" right="0.69999998807907104" top="0.75" bottom="0.75" header="0.30000001192092896" footer="0.300000011920928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"/>
  <sheetViews>
    <sheetView zoomScaleSheetLayoutView="100" workbookViewId="0">
      <selection activeCell="C27" sqref="C27"/>
    </sheetView>
  </sheetViews>
  <sheetFormatPr defaultRowHeight="15"/>
  <cols>
    <col min="2" max="2" width="45" customWidth="1"/>
    <col min="3" max="3" width="17.85546875" customWidth="1"/>
    <col min="8" max="8" width="10.5703125" customWidth="1"/>
    <col min="20" max="20" width="22.140625" customWidth="1"/>
    <col min="21" max="21" width="20.140625" customWidth="1"/>
  </cols>
  <sheetData>
    <row r="1" spans="1:25">
      <c r="A1" s="13" t="s">
        <v>53</v>
      </c>
      <c r="B1" s="1" t="s">
        <v>14</v>
      </c>
      <c r="C1" t="s">
        <v>54</v>
      </c>
      <c r="D1" s="1" t="s">
        <v>10</v>
      </c>
      <c r="E1" s="1" t="s">
        <v>8</v>
      </c>
      <c r="F1" s="1" t="s">
        <v>11</v>
      </c>
      <c r="G1" s="1" t="s">
        <v>41</v>
      </c>
      <c r="H1" t="s">
        <v>12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s="1"/>
      <c r="U1" s="1"/>
      <c r="V1" s="1"/>
      <c r="W1" s="1"/>
      <c r="X1" s="1"/>
      <c r="Y1" s="1"/>
    </row>
    <row r="2" spans="1:25">
      <c r="A2" s="13" t="s">
        <v>55</v>
      </c>
      <c r="B2" s="9" t="s">
        <v>56</v>
      </c>
    </row>
    <row r="3" spans="1:25">
      <c r="A3" s="13" t="s">
        <v>57</v>
      </c>
      <c r="B3" s="14">
        <v>41565.672247372684</v>
      </c>
    </row>
    <row r="4" spans="1:25">
      <c r="A4" s="13" t="s">
        <v>58</v>
      </c>
      <c r="B4" s="9" t="s">
        <v>59</v>
      </c>
    </row>
  </sheetData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Summary</vt:lpstr>
      <vt:lpstr>Type</vt:lpstr>
      <vt:lpstr>Component</vt:lpstr>
      <vt:lpstr>Status</vt:lpstr>
      <vt:lpstr>Priority</vt:lpstr>
      <vt:lpstr>Severity</vt:lpstr>
      <vt:lpstr>Resolution</vt:lpstr>
      <vt:lpstr>Data</vt:lpstr>
      <vt:lpstr>Definitions</vt:lpstr>
      <vt:lpstr>DATE</vt:lpstr>
      <vt:lpstr>NAME</vt:lpstr>
      <vt:lpstr>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2012-09-20T12:58:46Z</dcterms:created>
  <dcterms:modified xsi:type="dcterms:W3CDTF">2014-02-24T12:15:55Z</dcterms:modified>
</cp:coreProperties>
</file>