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codeName="EstaPasta_de_trabalho" defaultThemeVersion="124226"/>
  <bookViews>
    <workbookView xWindow="360" yWindow="150" windowWidth="15315" windowHeight="8085" tabRatio="0"/>
  </bookViews>
  <sheets>
    <sheet name="Capa" sheetId="10" r:id="rId1"/>
    <sheet name="1 - Considerações Gerais" sheetId="1" r:id="rId2"/>
    <sheet name="2 - Project Charter" sheetId="26" r:id="rId3"/>
    <sheet name="3 - Stakeholders List" sheetId="23" r:id="rId4"/>
    <sheet name="4 - Stakeholders Graphic" sheetId="24" r:id="rId5"/>
    <sheet name="5 - EAP" sheetId="9" r:id="rId6"/>
    <sheet name="6 - Dicionário EAP" sheetId="14" r:id="rId7"/>
    <sheet name="7 - Cronograma" sheetId="4" r:id="rId8"/>
    <sheet name="8 - Orçamento" sheetId="5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ProjectTeam" sheetId="18" r:id="rId16"/>
    <sheet name="16 - PGC" sheetId="19" r:id="rId17"/>
    <sheet name="17 - PGR" sheetId="20" r:id="rId18"/>
    <sheet name="18 - EAR" sheetId="22" r:id="rId19"/>
  </sheets>
  <definedNames>
    <definedName name="_xlnm._FilterDatabase" localSheetId="12" hidden="1">'12 - MQ'!$B$2:$G$36</definedName>
    <definedName name="_xlnm._FilterDatabase" localSheetId="15" hidden="1">'15 - ProjectTeam'!$B$2:$G$21</definedName>
    <definedName name="_xlnm._FilterDatabase" localSheetId="8" hidden="1">'8 - Orçamento'!$B$1:$H$83</definedName>
    <definedName name="abc" comment="dasjdhasjda" localSheetId="16">'17 - PGR'!$K$25</definedName>
    <definedName name="_xlnm.Print_Area" localSheetId="1">'1 - Considerações Gerais'!$B$1:$S$35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MQ'!$B$1:$G$36</definedName>
    <definedName name="_xlnm.Print_Area" localSheetId="13">'13 - CQ'!$B$1:$E$15</definedName>
    <definedName name="_xlnm.Print_Area" localSheetId="14">'14 - Organograma'!$B$1:$Q$34</definedName>
    <definedName name="_xlnm.Print_Area" localSheetId="15">'15 - ProjectTeam'!$B$1:$G$21</definedName>
    <definedName name="_xlnm.Print_Area" localSheetId="16">'16 - PGC'!$B$1:$G$15</definedName>
    <definedName name="_xlnm.Print_Area" localSheetId="17">'17 - PGR'!$B$1:$N$31</definedName>
    <definedName name="_xlnm.Print_Area" localSheetId="18">'18 - EAR'!$B$1:$J$21</definedName>
    <definedName name="_xlnm.Print_Area" localSheetId="2">'2 - Project Charter'!$B$1:$E$13</definedName>
    <definedName name="_xlnm.Print_Area" localSheetId="3">'3 - Stakeholders List'!$B$1:$G$32</definedName>
    <definedName name="_xlnm.Print_Area" localSheetId="4">'4 - Stakeholders Graphic'!$B$1:$J$21</definedName>
    <definedName name="_xlnm.Print_Area" localSheetId="5">'5 - EAP'!$B$1:$S$68</definedName>
    <definedName name="_xlnm.Print_Area" localSheetId="6">'6 - Dicionário EAP'!$B$1:$G$28</definedName>
    <definedName name="_xlnm.Print_Area" localSheetId="7">'7 - Cronograma'!$B$1:$AV$87</definedName>
    <definedName name="_xlnm.Print_Area" localSheetId="8">'8 - Orçamento'!$B$1:$H$83</definedName>
    <definedName name="_xlnm.Print_Area" localSheetId="9">'9 - Recursos'!$B$1:$H$15</definedName>
    <definedName name="_xlnm.Print_Area" localSheetId="0">Capa!$A$1:$Q$33</definedName>
  </definedNames>
  <calcPr calcId="125725"/>
</workbook>
</file>

<file path=xl/calcChain.xml><?xml version="1.0" encoding="utf-8"?>
<calcChain xmlns="http://schemas.openxmlformats.org/spreadsheetml/2006/main">
  <c r="G19" i="24"/>
  <c r="G18"/>
  <c r="G17"/>
  <c r="G16"/>
  <c r="G13"/>
  <c r="G14"/>
  <c r="G15"/>
  <c r="G12"/>
  <c r="D16"/>
  <c r="D15"/>
  <c r="D14"/>
  <c r="D13"/>
  <c r="D6"/>
  <c r="D7"/>
  <c r="G4"/>
  <c r="G5"/>
  <c r="G6"/>
  <c r="G7"/>
  <c r="G8"/>
  <c r="J12" i="20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11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Influência do envolvido no projeto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Interesse do envolvido no projeto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Estratégia para aumentar suporte ou reduzir oposição</t>
        </r>
      </text>
    </comment>
    <comment ref="G4" authorId="0">
      <text/>
    </comment>
    <comment ref="G6" authorId="0">
      <text/>
    </comment>
    <comment ref="G8" authorId="0">
      <text/>
    </comment>
    <comment ref="G9" authorId="0">
      <text/>
    </comment>
    <comment ref="G10" authorId="0">
      <text/>
    </comment>
    <comment ref="G12" authorId="0">
      <text/>
    </comment>
    <comment ref="G14" authorId="0">
      <text/>
    </comment>
    <comment ref="G15" authorId="0">
      <text/>
    </comment>
    <comment ref="G17" authorId="0">
      <text/>
    </comment>
    <comment ref="G18" authorId="0">
      <text/>
    </comment>
    <comment ref="G19" authorId="0">
      <text/>
    </comment>
    <comment ref="G20" authorId="0">
      <text/>
    </comment>
    <comment ref="G21" authorId="0">
      <text/>
    </comment>
    <comment ref="G23" authorId="0">
      <text/>
    </comment>
    <comment ref="G24" authorId="0">
      <text/>
    </comment>
    <comment ref="G26" authorId="0">
      <text/>
    </comment>
    <comment ref="G28" authorId="0">
      <text/>
    </comment>
    <comment ref="G30" authorId="0">
      <text/>
    </comment>
    <comment ref="G32" authorId="0">
      <text/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comments3.xml><?xml version="1.0" encoding="utf-8"?>
<comments xmlns="http://schemas.openxmlformats.org/spreadsheetml/2006/main">
  <authors>
    <author>SONY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Severidade</t>
        </r>
        <r>
          <rPr>
            <sz val="9"/>
            <color indexed="81"/>
            <rFont val="Tahoma"/>
            <family val="2"/>
          </rPr>
          <t xml:space="preserve"> = Probabilidade x Impacto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Gerenciamento do Projeto</t>
        </r>
      </text>
    </comment>
  </commentList>
</comments>
</file>

<file path=xl/sharedStrings.xml><?xml version="1.0" encoding="utf-8"?>
<sst xmlns="http://schemas.openxmlformats.org/spreadsheetml/2006/main" count="1207" uniqueCount="642">
  <si>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</si>
  <si>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</si>
  <si>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</si>
  <si>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</si>
  <si>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</si>
  <si>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</si>
  <si>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</si>
  <si>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</si>
  <si>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</si>
  <si>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</si>
  <si>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</si>
  <si>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</si>
  <si>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</si>
  <si>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</si>
  <si>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</si>
  <si>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</si>
  <si>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</si>
  <si>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</si>
  <si>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</si>
  <si>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</si>
  <si>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</si>
  <si>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</si>
  <si>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</si>
  <si>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</si>
  <si>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</si>
  <si>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</si>
  <si>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</si>
  <si>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</si>
  <si>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</si>
  <si>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</si>
  <si>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</si>
  <si>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</si>
  <si>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</si>
  <si>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</si>
  <si>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</si>
  <si>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</si>
  <si>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</si>
  <si>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</si>
  <si>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</si>
  <si>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</si>
  <si>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</si>
  <si>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</si>
  <si>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</si>
  <si>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</si>
  <si>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</si>
  <si>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</si>
  <si>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</si>
  <si>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</si>
  <si>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</si>
  <si>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</si>
  <si>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</si>
  <si>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</si>
  <si>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</si>
  <si>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</si>
  <si>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</si>
  <si>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</si>
  <si>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</si>
  <si>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</si>
  <si>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</si>
  <si>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</si>
  <si>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</si>
  <si>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</si>
  <si>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</si>
  <si>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</si>
  <si>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</si>
  <si>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</si>
  <si>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</si>
  <si>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</si>
  <si>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</si>
  <si>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</si>
  <si>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</si>
  <si>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</si>
  <si>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</si>
  <si>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</si>
  <si>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</si>
  <si>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</si>
  <si>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</si>
  <si>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</si>
  <si>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</si>
  <si>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</si>
  <si>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</si>
  <si>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</si>
  <si>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</si>
  <si>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</si>
  <si>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</si>
  <si>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</si>
  <si>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</si>
  <si>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</si>
  <si>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</si>
  <si>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</si>
  <si>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</si>
  <si>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</si>
  <si>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</si>
  <si>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</si>
  <si>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</si>
  <si>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</si>
  <si>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</si>
  <si>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</si>
  <si>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</si>
  <si>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</si>
  <si>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</si>
  <si>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</si>
  <si>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</si>
  <si>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</si>
  <si>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</si>
  <si>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</si>
  <si>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</si>
  <si>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</si>
  <si>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</si>
  <si>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</si>
  <si>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</si>
  <si>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</si>
  <si>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</si>
  <si>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</si>
  <si>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</si>
  <si>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</si>
  <si>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</si>
  <si>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</si>
  <si>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</si>
  <si>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</si>
  <si>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</si>
  <si>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</si>
  <si>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</si>
  <si>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</si>
  <si>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</si>
  <si>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</si>
  <si>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</si>
  <si>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</si>
  <si>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</si>
  <si>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</si>
  <si>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</si>
  <si>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</si>
  <si>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</si>
  <si>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</si>
  <si>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</si>
  <si>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</si>
  <si>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Executar Treinamento Prático</t>
  </si>
  <si>
    <t>Analista de Implantação;Coffe Break[24]</t>
  </si>
  <si>
    <t>Treinamento Funcionários Setor de Vendas (Internos)</t>
  </si>
  <si>
    <t>Analista de Implantação;Coffe Break[16]</t>
  </si>
  <si>
    <t>Treinamento Vendedores Externos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</si>
  <si>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</si>
  <si>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</si>
  <si>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</si>
  <si>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</si>
  <si>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</si>
  <si>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</si>
  <si>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</si>
  <si>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</si>
  <si>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</si>
  <si>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</si>
  <si>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</si>
  <si>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</si>
  <si>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</si>
  <si>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</si>
  <si>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</si>
  <si>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</si>
  <si>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</si>
  <si>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</si>
  <si>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</si>
  <si>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Apostila Treinamento</t>
  </si>
  <si>
    <t>R$ 10,00</t>
  </si>
  <si>
    <t>Material Treinamento</t>
  </si>
  <si>
    <t>R$ 2,00</t>
  </si>
  <si>
    <t>Terminal Móvel (Galaxy Ace) Comodato</t>
  </si>
  <si>
    <t>R$ 39,00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</si>
  <si>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</si>
  <si>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</si>
  <si>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</si>
  <si>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</si>
  <si>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</si>
  <si>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</si>
  <si>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</si>
  <si>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</si>
  <si>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</si>
  <si>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</si>
  <si>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</si>
  <si>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</si>
  <si>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</si>
  <si>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</si>
  <si>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</si>
  <si>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</si>
  <si>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</si>
  <si>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</si>
  <si>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</si>
  <si>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</si>
  <si>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</si>
  <si>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</si>
  <si>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</si>
  <si>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</si>
  <si>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</si>
  <si>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</si>
  <si>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</si>
  <si>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</si>
  <si>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</si>
  <si>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</si>
  <si>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</si>
  <si>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</si>
  <si>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</si>
  <si>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</si>
  <si>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</si>
  <si>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</si>
  <si>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</si>
  <si>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</si>
  <si>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Reserva de Contingência[R$ 39.770,00]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</si>
  <si>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</si>
  <si>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</si>
  <si>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</si>
  <si>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</si>
  <si>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</si>
  <si>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</si>
  <si>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</si>
  <si>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</si>
  <si>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</si>
  <si>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</si>
  <si>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</si>
  <si>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</si>
  <si>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</si>
  <si>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</si>
  <si>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</si>
  <si>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</si>
  <si>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</si>
  <si>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</si>
  <si>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</si>
  <si>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</si>
  <si>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</si>
  <si>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</si>
  <si>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</si>
  <si>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</si>
  <si>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</si>
  <si>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</si>
  <si>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</si>
  <si>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</si>
  <si>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</si>
  <si>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</si>
  <si>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</si>
  <si>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</si>
  <si>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</si>
  <si>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</si>
  <si>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</si>
  <si>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</si>
  <si>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</si>
  <si>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</si>
  <si>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</si>
  <si>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</si>
  <si>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</si>
  <si>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</si>
  <si>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</si>
  <si>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</si>
  <si>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</si>
  <si>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</si>
  <si>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</si>
  <si>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</si>
  <si>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</si>
  <si>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</si>
  <si>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</si>
  <si>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</si>
  <si>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</si>
  <si>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</si>
  <si>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</si>
  <si>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</si>
  <si>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</si>
  <si>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</si>
  <si>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</si>
  <si>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</si>
  <si>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</si>
  <si>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</si>
  <si>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</si>
  <si>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</si>
  <si>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</si>
  <si>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</si>
  <si>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</si>
  <si>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</si>
  <si>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</si>
  <si>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</si>
  <si>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</si>
  <si>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</si>
  <si>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</si>
  <si>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</si>
  <si>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</si>
  <si>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</si>
  <si>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</si>
  <si>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</si>
  <si>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</si>
  <si>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</si>
  <si>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</si>
  <si>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</si>
  <si>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</si>
  <si>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</si>
  <si>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</si>
  <si>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</si>
  <si>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</si>
  <si>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</si>
  <si>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</si>
  <si>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</si>
  <si>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</si>
  <si>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</si>
  <si>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</si>
  <si>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</si>
  <si>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</si>
  <si>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</si>
  <si>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</si>
  <si>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</si>
  <si>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</si>
  <si>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</si>
  <si>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</si>
  <si>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</si>
  <si>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</si>
  <si>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</si>
  <si>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</si>
  <si>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</si>
  <si>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</si>
  <si>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</si>
  <si>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</si>
  <si>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</si>
  <si>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</si>
  <si>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</si>
  <si>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</si>
  <si>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</si>
  <si>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</si>
  <si>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</si>
  <si>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</si>
  <si>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</si>
  <si>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</si>
  <si>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</si>
  <si>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</si>
  <si>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</si>
  <si>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</si>
  <si>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</si>
  <si>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</si>
  <si>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</si>
  <si>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</si>
  <si>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</si>
  <si>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</si>
  <si>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</si>
  <si>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</si>
  <si>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</si>
  <si>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</si>
  <si>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</si>
  <si>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</si>
  <si>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</si>
  <si>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</si>
  <si>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</si>
  <si>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</si>
  <si>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</si>
  <si>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</si>
  <si>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</si>
  <si>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</si>
  <si>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</si>
  <si>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</si>
  <si>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</si>
  <si>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</si>
  <si>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</si>
  <si>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</si>
  <si>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</si>
  <si>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</si>
  <si>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</si>
  <si>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</si>
  <si>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</si>
  <si>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</si>
  <si>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</si>
  <si>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</si>
  <si>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Alto</t>
  </si>
  <si>
    <t>Baixo</t>
  </si>
  <si>
    <t>Plano de Gerenciamento dos Riscos</t>
  </si>
  <si>
    <t>Plano de Gerenciamento das Comunicações</t>
  </si>
  <si>
    <t>Estrutura Analítica dos Riscos</t>
  </si>
  <si>
    <t>Meio de Comunicação</t>
  </si>
  <si>
    <t>Frequencia</t>
  </si>
  <si>
    <t>Reunião de Kickoff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</si>
  <si>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</si>
  <si>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</si>
  <si>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</si>
  <si>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</si>
  <si>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</si>
  <si>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</si>
  <si>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</si>
  <si>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</si>
  <si>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</si>
  <si>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</si>
  <si>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</si>
  <si>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</si>
  <si>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</si>
  <si>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</si>
  <si>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</si>
  <si>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</si>
  <si>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</si>
  <si>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</si>
  <si>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</si>
  <si>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</si>
  <si>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</si>
  <si>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</si>
  <si>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</si>
  <si>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</si>
  <si>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</si>
  <si>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</si>
  <si>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</si>
  <si>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</si>
  <si>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</si>
  <si>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</si>
  <si>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</si>
  <si>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</si>
  <si>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</si>
  <si>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</si>
  <si>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</si>
  <si>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</si>
  <si>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</si>
  <si>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</si>
  <si>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</si>
  <si>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</si>
  <si>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</si>
  <si>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</si>
  <si>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</si>
  <si>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</si>
  <si>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</si>
  <si>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</si>
  <si>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</si>
  <si>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</si>
  <si>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</si>
  <si>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</si>
  <si>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</si>
  <si>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</si>
  <si>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</si>
  <si>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</si>
  <si>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</si>
  <si>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</si>
  <si>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</si>
  <si>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</si>
  <si>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</si>
  <si>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</si>
  <si>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</si>
  <si>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</si>
  <si>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</si>
  <si>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</si>
  <si>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</si>
  <si>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</si>
  <si>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</si>
  <si>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</si>
  <si>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</si>
  <si>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</si>
  <si>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</si>
  <si>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</si>
  <si>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</si>
  <si>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</si>
  <si>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</si>
  <si>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</si>
  <si>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</si>
  <si>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</si>
  <si>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</si>
  <si>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</si>
  <si>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</si>
  <si>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</si>
  <si>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</si>
  <si>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</si>
  <si>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</si>
  <si>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</si>
  <si>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</si>
  <si>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</si>
  <si>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</si>
  <si>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</si>
  <si>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</si>
  <si>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</si>
  <si>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</si>
  <si>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</si>
  <si>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</si>
  <si>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</si>
  <si>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</si>
  <si>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</si>
  <si>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</si>
  <si>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</si>
  <si>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</si>
  <si>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</si>
  <si>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</si>
  <si>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</si>
  <si>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</si>
  <si>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</si>
  <si>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</si>
  <si>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</si>
  <si>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</si>
  <si>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</si>
  <si>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</si>
  <si>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</si>
  <si>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</si>
  <si>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</si>
  <si>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</si>
  <si>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</si>
  <si>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</si>
  <si>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</si>
  <si>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</si>
  <si>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Classificação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</si>
  <si>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</si>
  <si>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</si>
  <si>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</si>
  <si>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</si>
  <si>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</si>
  <si>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</si>
  <si>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</si>
  <si>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</si>
  <si>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</si>
  <si>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</si>
  <si>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</si>
  <si>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</si>
  <si>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</si>
  <si>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</si>
  <si>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</si>
  <si>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</si>
  <si>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</si>
  <si>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</si>
  <si>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</si>
  <si>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</si>
  <si>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</si>
  <si>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</si>
  <si>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</si>
  <si>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</si>
  <si>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</si>
  <si>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</si>
  <si>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</si>
  <si>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</si>
  <si>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</si>
  <si>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</si>
  <si>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</si>
  <si>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</si>
  <si>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</si>
  <si>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</si>
  <si>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</si>
  <si>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</si>
  <si>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</si>
  <si>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</si>
  <si>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</si>
  <si>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</si>
  <si>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</si>
  <si>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</si>
  <si>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</si>
  <si>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</si>
  <si>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</si>
  <si>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</si>
  <si>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</si>
  <si>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</si>
  <si>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</si>
  <si>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</si>
  <si>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</si>
  <si>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</si>
  <si>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</si>
  <si>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</si>
  <si>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</si>
  <si>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</si>
  <si>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</si>
  <si>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</si>
  <si>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</si>
  <si>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</si>
  <si>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</si>
  <si>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</si>
  <si>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</si>
  <si>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</si>
  <si>
    <t>Projeto</t>
  </si>
  <si>
    <t>Produto</t>
  </si>
  <si>
    <t>Subcontratadas
e  Fornecedores</t>
  </si>
  <si>
    <t>Complexidade
e Interfaces</t>
  </si>
  <si>
    <t>Evento</t>
  </si>
  <si>
    <t>Reponsável</t>
  </si>
  <si>
    <t>Objetivo</t>
  </si>
  <si>
    <t>Iniciar a execução do projeto
Informar à equipe do projeto os objetivos e estratégias do projeto</t>
  </si>
  <si>
    <t>Início do Projeto</t>
  </si>
  <si>
    <t>Gerente de Projeto
Patrocinador
Partes Interessadas
Equipe do Projeto</t>
  </si>
  <si>
    <t>Reunião de Acompanhamento</t>
  </si>
  <si>
    <t>Semanal</t>
  </si>
  <si>
    <t>Gerente de Projeto
Equipe do Projeto</t>
  </si>
  <si>
    <t>Reunião de Status</t>
  </si>
  <si>
    <t>Gerente de Projeto
Patrocinador
Partes Interessadas</t>
  </si>
  <si>
    <t>Reunião de Análise de Risco</t>
  </si>
  <si>
    <t>Análisar e planejar resposta aos riscos</t>
  </si>
  <si>
    <t>Fase de planejamento do projeto ou quando necessário</t>
  </si>
  <si>
    <t>Reunião Técnica</t>
  </si>
  <si>
    <t>Análisar e revisar requsitos, problemas ou outras questões técnicas identificadas durante o projeto; identificar alternativas e soluções</t>
  </si>
  <si>
    <t>Quando necessário</t>
  </si>
  <si>
    <t>Reunião de Encerramento</t>
  </si>
  <si>
    <t>Formalizar o encerramento do projeto, apresentar resultados, indicadores, desvios, problemas, soluções e liçoes aprendidas</t>
  </si>
  <si>
    <t>Encerramento do Projeto</t>
  </si>
  <si>
    <t>Plano de Gerenciamento do Projeto</t>
  </si>
  <si>
    <t>Divulgar o Plano de Gerenciamento do Projeto</t>
  </si>
  <si>
    <t>Início do projeto ou quando ocorrer atualização do Plano de Gerenciamento do Projeto</t>
  </si>
  <si>
    <t>Relatório de Status</t>
  </si>
  <si>
    <t>Documentar o status do desenolvimento dos trabalhos do projeto</t>
  </si>
  <si>
    <t>Gerente de Projeto
Partes Interessadas
Equipe do Projeto</t>
  </si>
  <si>
    <t>Relatório de Evento</t>
  </si>
  <si>
    <t>Distribuir informações referentes a eventos diversos relacionados ao projeto</t>
  </si>
  <si>
    <t>Relatório de Acompanhamento Mensal</t>
  </si>
  <si>
    <t>Apresentar status e progresso mensado do projeto</t>
  </si>
  <si>
    <t>Mensal</t>
  </si>
  <si>
    <t>Solicitação de Mudança</t>
  </si>
  <si>
    <t>Solicitar autorizar mudanças no projeto</t>
  </si>
  <si>
    <t>Documentar as lições aprendidas durante a execução do projeto</t>
  </si>
  <si>
    <t>Relatório Final</t>
  </si>
  <si>
    <t>Lições Aprendidas</t>
  </si>
  <si>
    <t>Reunião Presencial</t>
  </si>
  <si>
    <t>Documento arquivado em repositório</t>
  </si>
  <si>
    <t>Formalizar o encerramento do projeto, apresentar resultados obtidos, desvios, problemas e soluções</t>
  </si>
  <si>
    <t>Documento enviado via email
Arquivar em repositório</t>
  </si>
  <si>
    <t>E-mail
Arquivar em repositório</t>
  </si>
  <si>
    <t>As atividades de Gerenciamento de Projeto estão alocadas num mesmo pacote de trabalho de modo a facilitar a sua visualização.</t>
  </si>
  <si>
    <t>A contratação de fornecedores inclui contratação de todos os componentes necessários à solução, exceto a interface que será desenvolvida internamente:</t>
  </si>
  <si>
    <t>O Projeto Piloto contempla a utilização da solução em carater experimental por 5 vendedores externos região de Campinas, onde está situada a sede da empresa.</t>
  </si>
  <si>
    <t>Os terminais móveis serão entregues ao vendedores externos durante o treinamento, sendo os mesmos utilizados para o treinamento prático.</t>
  </si>
  <si>
    <t xml:space="preserve">O custo das horas dos recursos que serão treinados (Suporte/TI, setor de vndas iterno, vendedores externos) será alocado nas respectivas áreas como custo de capacitação, </t>
  </si>
  <si>
    <t>O custo do HH de cada recurso já inclui os custos indiretos tais como:</t>
  </si>
  <si>
    <t>O Jantar de Confraternização será oferecido aos recursos que trabalharam no projeto e principais stakeholders.</t>
  </si>
  <si>
    <t>As atividades de Coleta de Requisitos e Elaboração das Especificações contempla todos os componentes da solução:</t>
  </si>
  <si>
    <t>O Gerente de Projetos foi alocado parcialmente em cada etapa, conforme necessidade específica das atividades de gerenciamentos para as atividades.</t>
  </si>
  <si>
    <t>não fazendo parte do custo do projeto. O mesmo se aplica para os custos de locomoção e hospedagem para o treinamento dos vendedores externos.</t>
  </si>
  <si>
    <t>1.</t>
  </si>
  <si>
    <t>2.</t>
  </si>
  <si>
    <t>3.</t>
  </si>
  <si>
    <t>4.</t>
  </si>
  <si>
    <t>5.</t>
  </si>
  <si>
    <t>6.</t>
  </si>
  <si>
    <t>7.</t>
  </si>
  <si>
    <t>8.</t>
  </si>
  <si>
    <t>Severidade</t>
  </si>
  <si>
    <t>Ação</t>
  </si>
  <si>
    <t>Responsável</t>
  </si>
  <si>
    <t>Mensal ou quando ocorrer atingimento de marco</t>
  </si>
  <si>
    <t>Acompanhamento dos Riscos</t>
  </si>
  <si>
    <t>Monitorar e avaliar o desenvolvimento dos trabalhos do projeto e acompanhamento dos riscos</t>
  </si>
  <si>
    <t>Apresentar status e progresso do projeto, ou atingimento de marco e acompanhamento dos riscos</t>
  </si>
  <si>
    <t>Tolerância aos Riscos Negativos</t>
  </si>
  <si>
    <t>Mitigar</t>
  </si>
  <si>
    <t>Revisão pelos Gerentes Funcionais</t>
  </si>
  <si>
    <t>Aplicação das técnicas de Gerenciamento de Projetos do PMI para minimizar a probabilidade de atrasos no projeto</t>
  </si>
  <si>
    <t>Gerente do Projeto</t>
  </si>
  <si>
    <t>Definição de multa por atraso no contrato de fornecimento do sistema</t>
  </si>
  <si>
    <t>Associar a participação no treinamento ao atingimento das metas do PLR (Participação nos Lucros e Resultados)</t>
  </si>
  <si>
    <t>Stakeholders List</t>
  </si>
  <si>
    <t xml:space="preserve">
Conforme definido no Plano de Gerenciamento das Comunicações (Reunião de Acompanhamento, Reunião de Status, Reunião de Análise de Risco)</t>
  </si>
  <si>
    <t xml:space="preserve">
Serão tolerados os riscos com severidade até 14
Os demais riscos serão tratados conforme as estratégias e as ações definidas</t>
  </si>
  <si>
    <t>Preparação do Relatório de Transição e Atualização da Documentação de Sistemas</t>
  </si>
  <si>
    <t>Analista de Implantação;Coffe Break[12];
Apostila Treinamento[5];Material Treinamento[5]</t>
  </si>
  <si>
    <t>Analista de Implantação;Coffe Break[16];
Apostila Treinamento[7];Material Treinamento[7]</t>
  </si>
  <si>
    <t>Analista de Implantação;Coffe Break[112];
Apostila Treinamento[55];Material Treinamento[55]</t>
  </si>
  <si>
    <t>Analista de Compras;Software Terminal Móvel[1];
Terminal Móvel (Galaxy Ace) Comodato[60]</t>
  </si>
  <si>
    <t>Dicionário da EAP</t>
  </si>
  <si>
    <t>Código EAP</t>
  </si>
  <si>
    <t>Considerações Gerais do Projeto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</si>
</sst>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1"/>
      <name val="Webdings"/>
      <family val="1"/>
      <charset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2"/>
      <color theme="10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gradientFill degree="180">
        <stop position="0">
          <color theme="2"/>
        </stop>
        <stop position="1">
          <color rgb="FFFFFF00"/>
        </stop>
      </gradientFill>
    </fill>
    <fill>
      <gradientFill degree="180">
        <stop position="0">
          <color theme="2"/>
        </stop>
        <stop position="1">
          <color rgb="FFFF0000"/>
        </stop>
      </gradientFill>
    </fill>
    <fill>
      <gradientFill degree="180">
        <stop position="0">
          <color theme="2"/>
        </stop>
        <stop position="1">
          <color rgb="FF00CC00"/>
        </stop>
      </gradientFill>
    </fill>
    <fill>
      <gradientFill degree="180">
        <stop position="0">
          <color theme="2"/>
        </stop>
        <stop position="1">
          <color rgb="FF0000FF"/>
        </stop>
      </gradientFill>
    </fill>
    <fill>
      <gradientFill>
        <stop position="0">
          <color theme="2"/>
        </stop>
        <stop position="1">
          <color rgb="FFFF0000"/>
        </stop>
      </gradientFill>
    </fill>
    <fill>
      <gradientFill>
        <stop position="0">
          <color theme="2"/>
        </stop>
        <stop position="1">
          <color rgb="FF00CC00"/>
        </stop>
      </gradientFill>
    </fill>
  </fills>
  <borders count="73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91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/>
    <xf numFmtId="0" fontId="12" fillId="0" borderId="0" xfId="0" applyFont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22" fontId="14" fillId="3" borderId="20" xfId="2" applyNumberFormat="1" applyFont="1" applyFill="1" applyBorder="1" applyAlignment="1">
      <alignment horizontal="center"/>
    </xf>
    <xf numFmtId="0" fontId="15" fillId="3" borderId="20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7" fillId="2" borderId="20" xfId="2" applyFill="1" applyBorder="1" applyAlignment="1">
      <alignment horizontal="center"/>
    </xf>
    <xf numFmtId="22" fontId="16" fillId="3" borderId="20" xfId="2" applyNumberFormat="1" applyFont="1" applyFill="1" applyBorder="1" applyAlignment="1">
      <alignment horizontal="center"/>
    </xf>
    <xf numFmtId="0" fontId="16" fillId="3" borderId="20" xfId="2" applyFont="1" applyFill="1" applyBorder="1" applyAlignment="1">
      <alignment horizontal="center"/>
    </xf>
    <xf numFmtId="22" fontId="16" fillId="2" borderId="20" xfId="2" applyNumberFormat="1" applyFont="1" applyFill="1" applyBorder="1" applyAlignment="1">
      <alignment horizontal="center"/>
    </xf>
    <xf numFmtId="22" fontId="16" fillId="3" borderId="21" xfId="2" applyNumberFormat="1" applyFont="1" applyFill="1" applyBorder="1" applyAlignment="1">
      <alignment horizontal="center"/>
    </xf>
    <xf numFmtId="0" fontId="16" fillId="3" borderId="21" xfId="2" applyFont="1" applyFill="1" applyBorder="1" applyAlignment="1">
      <alignment horizontal="center"/>
    </xf>
    <xf numFmtId="0" fontId="0" fillId="2" borderId="1" xfId="0" applyFill="1" applyBorder="1"/>
    <xf numFmtId="0" fontId="8" fillId="3" borderId="2" xfId="2" applyFont="1" applyFill="1" applyBorder="1" applyAlignment="1">
      <alignment horizontal="center"/>
    </xf>
    <xf numFmtId="0" fontId="7" fillId="2" borderId="2" xfId="2" applyFill="1" applyBorder="1"/>
    <xf numFmtId="0" fontId="8" fillId="3" borderId="2" xfId="2" applyFont="1" applyFill="1" applyBorder="1" applyAlignment="1">
      <alignment horizontal="left" indent="1"/>
    </xf>
    <xf numFmtId="0" fontId="8" fillId="3" borderId="2" xfId="2" applyFont="1" applyFill="1" applyBorder="1" applyAlignment="1">
      <alignment horizontal="left" indent="2"/>
    </xf>
    <xf numFmtId="0" fontId="7" fillId="2" borderId="2" xfId="2" applyFill="1" applyBorder="1" applyAlignment="1">
      <alignment horizontal="left" indent="3"/>
    </xf>
    <xf numFmtId="0" fontId="8" fillId="3" borderId="2" xfId="2" applyFont="1" applyFill="1" applyBorder="1" applyAlignment="1">
      <alignment horizontal="left" indent="3"/>
    </xf>
    <xf numFmtId="0" fontId="7" fillId="2" borderId="2" xfId="2" applyFill="1" applyBorder="1" applyAlignment="1">
      <alignment horizontal="left" indent="4"/>
    </xf>
    <xf numFmtId="0" fontId="8" fillId="3" borderId="2" xfId="2" applyFont="1" applyFill="1" applyBorder="1" applyAlignment="1">
      <alignment horizontal="left" indent="4"/>
    </xf>
    <xf numFmtId="0" fontId="7" fillId="2" borderId="2" xfId="2" applyFill="1" applyBorder="1" applyAlignment="1">
      <alignment horizontal="left" indent="6"/>
    </xf>
    <xf numFmtId="0" fontId="8" fillId="3" borderId="3" xfId="2" applyFont="1" applyFill="1" applyBorder="1" applyAlignment="1">
      <alignment horizontal="left" indent="1"/>
    </xf>
    <xf numFmtId="0" fontId="0" fillId="2" borderId="7" xfId="0" applyFill="1" applyBorder="1"/>
    <xf numFmtId="0" fontId="7" fillId="3" borderId="4" xfId="2" applyFill="1" applyBorder="1"/>
    <xf numFmtId="0" fontId="7" fillId="2" borderId="4" xfId="2" applyFill="1" applyBorder="1"/>
    <xf numFmtId="0" fontId="16" fillId="3" borderId="4" xfId="2" applyFont="1" applyFill="1" applyBorder="1"/>
    <xf numFmtId="0" fontId="16" fillId="2" borderId="4" xfId="2" applyFont="1" applyFill="1" applyBorder="1"/>
    <xf numFmtId="0" fontId="16" fillId="3" borderId="9" xfId="2" applyFont="1" applyFill="1" applyBorder="1"/>
    <xf numFmtId="164" fontId="15" fillId="3" borderId="20" xfId="2" applyNumberFormat="1" applyFont="1" applyFill="1" applyBorder="1" applyAlignment="1">
      <alignment horizontal="center"/>
    </xf>
    <xf numFmtId="164" fontId="16" fillId="3" borderId="20" xfId="2" applyNumberFormat="1" applyFont="1" applyFill="1" applyBorder="1" applyAlignment="1">
      <alignment horizontal="center"/>
    </xf>
    <xf numFmtId="164" fontId="16" fillId="2" borderId="20" xfId="2" applyNumberFormat="1" applyFont="1" applyFill="1" applyBorder="1" applyAlignment="1">
      <alignment horizontal="center"/>
    </xf>
    <xf numFmtId="164" fontId="14" fillId="3" borderId="21" xfId="2" applyNumberFormat="1" applyFont="1" applyFill="1" applyBorder="1" applyAlignment="1">
      <alignment horizontal="center"/>
    </xf>
    <xf numFmtId="0" fontId="21" fillId="0" borderId="0" xfId="0" applyFont="1"/>
    <xf numFmtId="0" fontId="21" fillId="0" borderId="0" xfId="0" applyNumberFormat="1" applyFont="1" applyAlignment="1">
      <alignment wrapText="1"/>
    </xf>
    <xf numFmtId="0" fontId="16" fillId="2" borderId="24" xfId="3" applyFont="1" applyFill="1" applyBorder="1" applyAlignment="1">
      <alignment horizontal="center" vertical="center"/>
    </xf>
    <xf numFmtId="0" fontId="16" fillId="3" borderId="24" xfId="3" applyFont="1" applyFill="1" applyBorder="1" applyAlignment="1">
      <alignment horizontal="center" vertical="center"/>
    </xf>
    <xf numFmtId="44" fontId="16" fillId="3" borderId="24" xfId="1" applyFont="1" applyFill="1" applyBorder="1" applyAlignment="1">
      <alignment horizontal="center" vertical="center"/>
    </xf>
    <xf numFmtId="0" fontId="16" fillId="2" borderId="24" xfId="3" applyFont="1" applyFill="1" applyBorder="1" applyAlignment="1">
      <alignment horizontal="left" vertical="center"/>
    </xf>
    <xf numFmtId="0" fontId="16" fillId="3" borderId="24" xfId="3" applyFont="1" applyFill="1" applyBorder="1" applyAlignment="1">
      <alignment horizontal="left" vertical="center"/>
    </xf>
    <xf numFmtId="0" fontId="16" fillId="2" borderId="26" xfId="3" applyFont="1" applyFill="1" applyBorder="1" applyAlignment="1">
      <alignment horizontal="center" vertical="center"/>
    </xf>
    <xf numFmtId="0" fontId="16" fillId="2" borderId="27" xfId="3" applyFont="1" applyFill="1" applyBorder="1" applyAlignment="1">
      <alignment horizontal="left" vertical="center" wrapText="1"/>
    </xf>
    <xf numFmtId="0" fontId="16" fillId="3" borderId="26" xfId="3" applyFont="1" applyFill="1" applyBorder="1" applyAlignment="1">
      <alignment horizontal="center" vertical="center"/>
    </xf>
    <xf numFmtId="0" fontId="16" fillId="3" borderId="27" xfId="3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23" fillId="0" borderId="0" xfId="0" applyFont="1"/>
    <xf numFmtId="0" fontId="16" fillId="2" borderId="40" xfId="3" applyFont="1" applyFill="1" applyBorder="1" applyAlignment="1">
      <alignment horizontal="center" vertical="center"/>
    </xf>
    <xf numFmtId="0" fontId="16" fillId="2" borderId="41" xfId="3" applyFont="1" applyFill="1" applyBorder="1" applyAlignment="1">
      <alignment horizontal="left" vertical="center"/>
    </xf>
    <xf numFmtId="0" fontId="16" fillId="2" borderId="41" xfId="3" applyFont="1" applyFill="1" applyBorder="1" applyAlignment="1">
      <alignment horizontal="center" vertical="center"/>
    </xf>
    <xf numFmtId="44" fontId="16" fillId="2" borderId="41" xfId="1" applyFont="1" applyFill="1" applyBorder="1" applyAlignment="1">
      <alignment horizontal="center" vertical="center"/>
    </xf>
    <xf numFmtId="0" fontId="16" fillId="2" borderId="42" xfId="3" applyFont="1" applyFill="1" applyBorder="1" applyAlignment="1">
      <alignment horizontal="left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2" borderId="32" xfId="0" applyFont="1" applyFill="1" applyBorder="1" applyAlignment="1">
      <alignment horizontal="justify" vertical="center"/>
    </xf>
    <xf numFmtId="0" fontId="28" fillId="2" borderId="32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justify" vertical="center"/>
    </xf>
    <xf numFmtId="0" fontId="28" fillId="3" borderId="24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justify" vertical="center"/>
    </xf>
    <xf numFmtId="0" fontId="28" fillId="2" borderId="2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26" fillId="2" borderId="0" xfId="4" applyFont="1" applyFill="1" applyBorder="1" applyAlignment="1" applyProtection="1">
      <alignment horizontal="left" vertical="center"/>
    </xf>
    <xf numFmtId="0" fontId="21" fillId="0" borderId="0" xfId="0" applyFont="1" applyAlignment="1">
      <alignment horizontal="center" vertical="center"/>
    </xf>
    <xf numFmtId="0" fontId="21" fillId="2" borderId="32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/>
    </xf>
    <xf numFmtId="0" fontId="12" fillId="2" borderId="24" xfId="0" applyFont="1" applyFill="1" applyBorder="1"/>
    <xf numFmtId="0" fontId="12" fillId="2" borderId="24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/>
    </xf>
    <xf numFmtId="0" fontId="12" fillId="3" borderId="24" xfId="0" applyFont="1" applyFill="1" applyBorder="1"/>
    <xf numFmtId="0" fontId="12" fillId="3" borderId="24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/>
    </xf>
    <xf numFmtId="0" fontId="12" fillId="3" borderId="29" xfId="0" applyFont="1" applyFill="1" applyBorder="1"/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/>
    </xf>
    <xf numFmtId="0" fontId="13" fillId="3" borderId="8" xfId="0" applyFont="1" applyFill="1" applyBorder="1"/>
    <xf numFmtId="0" fontId="13" fillId="3" borderId="39" xfId="0" applyFont="1" applyFill="1" applyBorder="1"/>
    <xf numFmtId="0" fontId="28" fillId="3" borderId="24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4" borderId="22" xfId="0" applyFont="1" applyFill="1" applyBorder="1" applyAlignment="1">
      <alignment horizontal="center" vertical="center"/>
    </xf>
    <xf numFmtId="0" fontId="29" fillId="2" borderId="31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23" fillId="0" borderId="0" xfId="0" applyFont="1" applyAlignment="1">
      <alignment horizontal="center"/>
    </xf>
    <xf numFmtId="0" fontId="21" fillId="2" borderId="0" xfId="0" applyFont="1" applyFill="1" applyBorder="1" applyAlignment="1"/>
    <xf numFmtId="0" fontId="21" fillId="3" borderId="5" xfId="0" applyFont="1" applyFill="1" applyBorder="1" applyAlignment="1"/>
    <xf numFmtId="0" fontId="21" fillId="3" borderId="6" xfId="0" applyFont="1" applyFill="1" applyBorder="1" applyAlignment="1"/>
    <xf numFmtId="0" fontId="21" fillId="3" borderId="8" xfId="0" applyFont="1" applyFill="1" applyBorder="1" applyAlignment="1"/>
    <xf numFmtId="0" fontId="31" fillId="2" borderId="0" xfId="0" applyFont="1" applyFill="1" applyBorder="1" applyAlignment="1"/>
    <xf numFmtId="0" fontId="32" fillId="3" borderId="5" xfId="0" applyFont="1" applyFill="1" applyBorder="1" applyAlignment="1"/>
    <xf numFmtId="0" fontId="31" fillId="3" borderId="6" xfId="0" applyFont="1" applyFill="1" applyBorder="1" applyAlignment="1">
      <alignment horizontal="left"/>
    </xf>
    <xf numFmtId="0" fontId="32" fillId="3" borderId="8" xfId="0" applyFont="1" applyFill="1" applyBorder="1" applyAlignment="1"/>
    <xf numFmtId="0" fontId="31" fillId="2" borderId="0" xfId="0" applyFont="1" applyFill="1" applyBorder="1" applyAlignment="1">
      <alignment horizontal="left" indent="1"/>
    </xf>
    <xf numFmtId="0" fontId="21" fillId="2" borderId="0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4" fillId="0" borderId="0" xfId="0" applyFont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8" fillId="3" borderId="58" xfId="0" applyFont="1" applyFill="1" applyBorder="1"/>
    <xf numFmtId="0" fontId="0" fillId="3" borderId="58" xfId="0" applyFill="1" applyBorder="1"/>
    <xf numFmtId="0" fontId="0" fillId="3" borderId="59" xfId="0" applyFill="1" applyBorder="1" applyAlignment="1">
      <alignment horizontal="center"/>
    </xf>
    <xf numFmtId="0" fontId="28" fillId="2" borderId="60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0" fontId="28" fillId="2" borderId="61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/>
    </xf>
    <xf numFmtId="0" fontId="0" fillId="0" borderId="0" xfId="0" applyFill="1"/>
    <xf numFmtId="0" fontId="22" fillId="6" borderId="34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2" fillId="7" borderId="37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8" borderId="34" xfId="0" applyFont="1" applyFill="1" applyBorder="1" applyAlignment="1">
      <alignment horizontal="center" vertical="center"/>
    </xf>
    <xf numFmtId="0" fontId="22" fillId="8" borderId="36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center"/>
    </xf>
    <xf numFmtId="0" fontId="22" fillId="9" borderId="34" xfId="0" applyFont="1" applyFill="1" applyBorder="1" applyAlignment="1">
      <alignment horizontal="center" vertical="center"/>
    </xf>
    <xf numFmtId="0" fontId="2" fillId="0" borderId="46" xfId="0" applyFont="1" applyFill="1" applyBorder="1"/>
    <xf numFmtId="0" fontId="13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3" fillId="0" borderId="49" xfId="0" applyFont="1" applyFill="1" applyBorder="1"/>
    <xf numFmtId="0" fontId="2" fillId="0" borderId="44" xfId="0" applyFont="1" applyFill="1" applyBorder="1"/>
    <xf numFmtId="0" fontId="2" fillId="0" borderId="36" xfId="0" applyFont="1" applyFill="1" applyBorder="1" applyAlignment="1">
      <alignment horizontal="right" vertical="center"/>
    </xf>
    <xf numFmtId="0" fontId="2" fillId="0" borderId="36" xfId="0" applyFont="1" applyFill="1" applyBorder="1" applyAlignment="1">
      <alignment horizontal="left"/>
    </xf>
    <xf numFmtId="0" fontId="13" fillId="0" borderId="36" xfId="0" applyFont="1" applyFill="1" applyBorder="1" applyAlignment="1">
      <alignment horizontal="center" vertical="center" textRotation="90"/>
    </xf>
    <xf numFmtId="0" fontId="2" fillId="0" borderId="37" xfId="0" applyFont="1" applyFill="1" applyBorder="1"/>
    <xf numFmtId="0" fontId="2" fillId="0" borderId="0" xfId="0" applyFont="1" applyFill="1"/>
    <xf numFmtId="0" fontId="0" fillId="0" borderId="46" xfId="0" applyBorder="1"/>
    <xf numFmtId="0" fontId="0" fillId="0" borderId="53" xfId="0" applyBorder="1"/>
    <xf numFmtId="0" fontId="0" fillId="0" borderId="54" xfId="0" applyBorder="1"/>
    <xf numFmtId="0" fontId="2" fillId="0" borderId="54" xfId="0" applyFont="1" applyFill="1" applyBorder="1"/>
    <xf numFmtId="0" fontId="24" fillId="0" borderId="50" xfId="0" applyFont="1" applyFill="1" applyBorder="1" applyAlignment="1">
      <alignment vertical="top"/>
    </xf>
    <xf numFmtId="0" fontId="2" fillId="0" borderId="49" xfId="0" applyFont="1" applyBorder="1" applyAlignment="1">
      <alignment horizontal="center" vertical="center"/>
    </xf>
    <xf numFmtId="0" fontId="24" fillId="0" borderId="49" xfId="0" applyFont="1" applyFill="1" applyBorder="1" applyAlignment="1">
      <alignment vertical="center"/>
    </xf>
    <xf numFmtId="0" fontId="2" fillId="0" borderId="49" xfId="0" applyFont="1" applyFill="1" applyBorder="1" applyAlignment="1">
      <alignment horizontal="right" vertical="center"/>
    </xf>
    <xf numFmtId="0" fontId="16" fillId="5" borderId="38" xfId="0" applyFont="1" applyFill="1" applyBorder="1" applyAlignment="1">
      <alignment horizontal="left" vertical="center" indent="1"/>
    </xf>
    <xf numFmtId="0" fontId="16" fillId="5" borderId="35" xfId="0" applyFont="1" applyFill="1" applyBorder="1" applyAlignment="1">
      <alignment horizontal="left" vertical="center" indent="1"/>
    </xf>
    <xf numFmtId="0" fontId="10" fillId="4" borderId="57" xfId="0" applyFont="1" applyFill="1" applyBorder="1" applyAlignment="1">
      <alignment horizontal="center" vertical="center"/>
    </xf>
    <xf numFmtId="0" fontId="21" fillId="2" borderId="60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56" xfId="0" applyFont="1" applyFill="1" applyBorder="1" applyAlignment="1">
      <alignment horizontal="left" vertical="center"/>
    </xf>
    <xf numFmtId="0" fontId="13" fillId="4" borderId="22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5" fillId="0" borderId="0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5" fillId="0" borderId="0" xfId="0" applyFont="1" applyFill="1" applyBorder="1"/>
    <xf numFmtId="0" fontId="35" fillId="0" borderId="5" xfId="0" applyFont="1" applyFill="1" applyBorder="1"/>
    <xf numFmtId="0" fontId="35" fillId="0" borderId="17" xfId="0" applyFont="1" applyFill="1" applyBorder="1"/>
    <xf numFmtId="0" fontId="35" fillId="0" borderId="11" xfId="0" applyFont="1" applyFill="1" applyBorder="1"/>
    <xf numFmtId="0" fontId="35" fillId="0" borderId="11" xfId="0" applyFont="1" applyFill="1" applyBorder="1" applyAlignment="1">
      <alignment horizontal="left"/>
    </xf>
    <xf numFmtId="0" fontId="36" fillId="0" borderId="11" xfId="0" applyFont="1" applyFill="1" applyBorder="1" applyAlignment="1">
      <alignment horizontal="left"/>
    </xf>
    <xf numFmtId="0" fontId="35" fillId="0" borderId="6" xfId="0" applyFont="1" applyFill="1" applyBorder="1" applyAlignment="1">
      <alignment horizontal="left"/>
    </xf>
    <xf numFmtId="0" fontId="35" fillId="0" borderId="13" xfId="0" applyFont="1" applyFill="1" applyBorder="1" applyAlignment="1">
      <alignment horizontal="left"/>
    </xf>
    <xf numFmtId="0" fontId="21" fillId="2" borderId="33" xfId="0" applyFont="1" applyFill="1" applyBorder="1" applyAlignment="1">
      <alignment horizontal="center" vertical="center" wrapText="1"/>
    </xf>
    <xf numFmtId="0" fontId="21" fillId="3" borderId="61" xfId="0" applyFont="1" applyFill="1" applyBorder="1" applyAlignment="1">
      <alignment horizontal="center" vertical="center" wrapText="1"/>
    </xf>
    <xf numFmtId="0" fontId="21" fillId="2" borderId="61" xfId="0" applyFont="1" applyFill="1" applyBorder="1" applyAlignment="1">
      <alignment horizontal="center" vertical="center" wrapText="1"/>
    </xf>
    <xf numFmtId="0" fontId="27" fillId="2" borderId="47" xfId="0" applyFont="1" applyFill="1" applyBorder="1" applyAlignment="1">
      <alignment horizontal="left" vertical="center"/>
    </xf>
    <xf numFmtId="0" fontId="27" fillId="2" borderId="48" xfId="0" applyFont="1" applyFill="1" applyBorder="1" applyAlignment="1">
      <alignment horizontal="left" vertical="center"/>
    </xf>
    <xf numFmtId="0" fontId="38" fillId="2" borderId="48" xfId="4" applyFont="1" applyFill="1" applyBorder="1" applyAlignment="1" applyProtection="1">
      <alignment horizontal="left" vertical="center"/>
    </xf>
    <xf numFmtId="0" fontId="27" fillId="2" borderId="46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left" vertical="center"/>
    </xf>
    <xf numFmtId="0" fontId="27" fillId="3" borderId="35" xfId="0" applyFont="1" applyFill="1" applyBorder="1" applyAlignment="1">
      <alignment horizontal="left" vertical="center"/>
    </xf>
    <xf numFmtId="0" fontId="38" fillId="3" borderId="35" xfId="4" applyFont="1" applyFill="1" applyBorder="1" applyAlignment="1" applyProtection="1">
      <alignment horizontal="left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7" fillId="2" borderId="43" xfId="0" applyFont="1" applyFill="1" applyBorder="1" applyAlignment="1">
      <alignment horizontal="left" vertical="center"/>
    </xf>
    <xf numFmtId="0" fontId="27" fillId="2" borderId="11" xfId="0" applyFont="1" applyFill="1" applyBorder="1" applyAlignment="1">
      <alignment horizontal="left" vertical="center"/>
    </xf>
    <xf numFmtId="0" fontId="38" fillId="2" borderId="11" xfId="4" applyFont="1" applyFill="1" applyBorder="1" applyAlignment="1" applyProtection="1">
      <alignment horizontal="left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2" fillId="2" borderId="41" xfId="0" applyFont="1" applyFill="1" applyBorder="1"/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3" fillId="0" borderId="36" xfId="0" applyFont="1" applyBorder="1"/>
    <xf numFmtId="0" fontId="13" fillId="0" borderId="0" xfId="0" applyFont="1" applyBorder="1"/>
    <xf numFmtId="0" fontId="13" fillId="0" borderId="54" xfId="0" applyFont="1" applyBorder="1"/>
    <xf numFmtId="0" fontId="12" fillId="0" borderId="36" xfId="0" applyFont="1" applyBorder="1"/>
    <xf numFmtId="0" fontId="12" fillId="0" borderId="0" xfId="0" applyFont="1" applyBorder="1"/>
    <xf numFmtId="0" fontId="12" fillId="0" borderId="54" xfId="0" applyFont="1" applyBorder="1"/>
    <xf numFmtId="0" fontId="39" fillId="4" borderId="22" xfId="0" applyFont="1" applyFill="1" applyBorder="1" applyAlignment="1">
      <alignment horizontal="center" vertical="center"/>
    </xf>
    <xf numFmtId="0" fontId="16" fillId="2" borderId="19" xfId="3" applyFont="1" applyFill="1" applyBorder="1" applyAlignment="1">
      <alignment horizontal="center" vertical="center"/>
    </xf>
    <xf numFmtId="44" fontId="16" fillId="2" borderId="19" xfId="1" applyFont="1" applyFill="1" applyBorder="1" applyAlignment="1">
      <alignment horizontal="center" vertical="center"/>
    </xf>
    <xf numFmtId="0" fontId="16" fillId="3" borderId="20" xfId="3" applyFont="1" applyFill="1" applyBorder="1" applyAlignment="1">
      <alignment horizontal="center" vertical="center"/>
    </xf>
    <xf numFmtId="44" fontId="16" fillId="3" borderId="20" xfId="1" applyFont="1" applyFill="1" applyBorder="1" applyAlignment="1">
      <alignment horizontal="center" vertical="center"/>
    </xf>
    <xf numFmtId="0" fontId="16" fillId="2" borderId="20" xfId="3" applyFont="1" applyFill="1" applyBorder="1" applyAlignment="1">
      <alignment horizontal="center" vertical="center"/>
    </xf>
    <xf numFmtId="44" fontId="16" fillId="2" borderId="20" xfId="1" applyFont="1" applyFill="1" applyBorder="1" applyAlignment="1">
      <alignment horizontal="center" vertical="center"/>
    </xf>
    <xf numFmtId="0" fontId="16" fillId="3" borderId="23" xfId="3" applyFont="1" applyFill="1" applyBorder="1" applyAlignment="1">
      <alignment horizontal="center" vertical="center"/>
    </xf>
    <xf numFmtId="44" fontId="16" fillId="3" borderId="23" xfId="1" applyFont="1" applyFill="1" applyBorder="1" applyAlignment="1">
      <alignment horizontal="center" vertical="center"/>
    </xf>
    <xf numFmtId="44" fontId="16" fillId="2" borderId="64" xfId="1" applyFont="1" applyFill="1" applyBorder="1" applyAlignment="1">
      <alignment horizontal="center" vertical="center"/>
    </xf>
    <xf numFmtId="44" fontId="16" fillId="3" borderId="39" xfId="1" applyFont="1" applyFill="1" applyBorder="1" applyAlignment="1">
      <alignment horizontal="center" vertical="center"/>
    </xf>
    <xf numFmtId="44" fontId="16" fillId="2" borderId="39" xfId="1" applyFont="1" applyFill="1" applyBorder="1" applyAlignment="1">
      <alignment horizontal="center" vertical="center"/>
    </xf>
    <xf numFmtId="44" fontId="16" fillId="3" borderId="66" xfId="1" applyFont="1" applyFill="1" applyBorder="1" applyAlignment="1">
      <alignment horizontal="center" vertical="center"/>
    </xf>
    <xf numFmtId="44" fontId="18" fillId="4" borderId="22" xfId="0" applyNumberFormat="1" applyFont="1" applyFill="1" applyBorder="1" applyAlignment="1">
      <alignment horizontal="center" vertical="center"/>
    </xf>
    <xf numFmtId="0" fontId="32" fillId="2" borderId="63" xfId="3" applyFont="1" applyFill="1" applyBorder="1" applyAlignment="1">
      <alignment horizontal="left" vertical="center"/>
    </xf>
    <xf numFmtId="0" fontId="32" fillId="3" borderId="34" xfId="3" applyFont="1" applyFill="1" applyBorder="1" applyAlignment="1">
      <alignment horizontal="left" vertical="center"/>
    </xf>
    <xf numFmtId="0" fontId="32" fillId="2" borderId="34" xfId="3" applyFont="1" applyFill="1" applyBorder="1" applyAlignment="1">
      <alignment horizontal="left" vertical="center"/>
    </xf>
    <xf numFmtId="0" fontId="32" fillId="3" borderId="65" xfId="3" applyFont="1" applyFill="1" applyBorder="1" applyAlignment="1">
      <alignment horizontal="left" vertical="center"/>
    </xf>
    <xf numFmtId="0" fontId="16" fillId="2" borderId="19" xfId="3" applyFont="1" applyFill="1" applyBorder="1" applyAlignment="1">
      <alignment horizontal="center"/>
    </xf>
    <xf numFmtId="164" fontId="16" fillId="2" borderId="19" xfId="3" applyNumberFormat="1" applyFont="1" applyFill="1" applyBorder="1" applyAlignment="1">
      <alignment horizontal="center"/>
    </xf>
    <xf numFmtId="0" fontId="16" fillId="3" borderId="20" xfId="3" applyFont="1" applyFill="1" applyBorder="1" applyAlignment="1">
      <alignment horizontal="center"/>
    </xf>
    <xf numFmtId="164" fontId="16" fillId="3" borderId="20" xfId="3" applyNumberFormat="1" applyFont="1" applyFill="1" applyBorder="1" applyAlignment="1">
      <alignment horizontal="center"/>
    </xf>
    <xf numFmtId="0" fontId="16" fillId="2" borderId="20" xfId="3" applyFont="1" applyFill="1" applyBorder="1" applyAlignment="1">
      <alignment horizontal="center"/>
    </xf>
    <xf numFmtId="164" fontId="16" fillId="2" borderId="20" xfId="3" applyNumberFormat="1" applyFont="1" applyFill="1" applyBorder="1" applyAlignment="1">
      <alignment horizontal="center"/>
    </xf>
    <xf numFmtId="0" fontId="13" fillId="4" borderId="68" xfId="0" applyFont="1" applyFill="1" applyBorder="1" applyAlignment="1">
      <alignment horizontal="center" vertical="center"/>
    </xf>
    <xf numFmtId="0" fontId="16" fillId="2" borderId="63" xfId="3" applyFont="1" applyFill="1" applyBorder="1" applyAlignment="1">
      <alignment horizontal="left"/>
    </xf>
    <xf numFmtId="0" fontId="16" fillId="2" borderId="64" xfId="3" applyFont="1" applyFill="1" applyBorder="1" applyAlignment="1">
      <alignment horizontal="center"/>
    </xf>
    <xf numFmtId="0" fontId="16" fillId="3" borderId="34" xfId="3" applyFont="1" applyFill="1" applyBorder="1" applyAlignment="1">
      <alignment horizontal="left"/>
    </xf>
    <xf numFmtId="0" fontId="16" fillId="3" borderId="39" xfId="3" applyFont="1" applyFill="1" applyBorder="1" applyAlignment="1">
      <alignment horizontal="center"/>
    </xf>
    <xf numFmtId="0" fontId="16" fillId="2" borderId="34" xfId="3" applyFont="1" applyFill="1" applyBorder="1" applyAlignment="1">
      <alignment horizontal="left"/>
    </xf>
    <xf numFmtId="0" fontId="16" fillId="2" borderId="39" xfId="3" applyFont="1" applyFill="1" applyBorder="1" applyAlignment="1">
      <alignment horizontal="center"/>
    </xf>
    <xf numFmtId="0" fontId="16" fillId="2" borderId="70" xfId="3" applyFont="1" applyFill="1" applyBorder="1" applyAlignment="1">
      <alignment horizontal="left"/>
    </xf>
    <xf numFmtId="0" fontId="16" fillId="2" borderId="23" xfId="3" applyFont="1" applyFill="1" applyBorder="1" applyAlignment="1">
      <alignment horizontal="center"/>
    </xf>
    <xf numFmtId="164" fontId="16" fillId="2" borderId="23" xfId="3" applyNumberFormat="1" applyFont="1" applyFill="1" applyBorder="1" applyAlignment="1">
      <alignment horizontal="center"/>
    </xf>
    <xf numFmtId="0" fontId="16" fillId="2" borderId="71" xfId="3" applyFont="1" applyFill="1" applyBorder="1" applyAlignment="1">
      <alignment horizontal="center"/>
    </xf>
    <xf numFmtId="0" fontId="1" fillId="2" borderId="2" xfId="2" applyFont="1" applyFill="1" applyBorder="1" applyAlignment="1">
      <alignment horizontal="left" indent="3"/>
    </xf>
    <xf numFmtId="0" fontId="16" fillId="2" borderId="4" xfId="2" applyFont="1" applyFill="1" applyBorder="1" applyAlignment="1">
      <alignment wrapText="1"/>
    </xf>
    <xf numFmtId="0" fontId="16" fillId="2" borderId="20" xfId="2" applyFont="1" applyFill="1" applyBorder="1" applyAlignment="1">
      <alignment horizontal="center" vertical="center"/>
    </xf>
    <xf numFmtId="22" fontId="16" fillId="2" borderId="20" xfId="2" applyNumberFormat="1" applyFont="1" applyFill="1" applyBorder="1" applyAlignment="1">
      <alignment horizontal="center" vertical="center"/>
    </xf>
    <xf numFmtId="164" fontId="16" fillId="2" borderId="20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left" vertical="center"/>
    </xf>
    <xf numFmtId="0" fontId="16" fillId="3" borderId="20" xfId="2" applyFont="1" applyFill="1" applyBorder="1" applyAlignment="1">
      <alignment horizontal="center" vertical="center"/>
    </xf>
    <xf numFmtId="22" fontId="16" fillId="3" borderId="20" xfId="2" applyNumberFormat="1" applyFont="1" applyFill="1" applyBorder="1" applyAlignment="1">
      <alignment horizontal="center" vertical="center"/>
    </xf>
    <xf numFmtId="164" fontId="16" fillId="3" borderId="20" xfId="2" applyNumberFormat="1" applyFont="1" applyFill="1" applyBorder="1" applyAlignment="1">
      <alignment horizontal="center" vertical="center"/>
    </xf>
    <xf numFmtId="0" fontId="7" fillId="2" borderId="2" xfId="2" applyFill="1" applyBorder="1" applyAlignment="1">
      <alignment horizontal="left" vertical="center" indent="3"/>
    </xf>
    <xf numFmtId="0" fontId="7" fillId="2" borderId="2" xfId="2" applyFill="1" applyBorder="1" applyAlignment="1">
      <alignment horizontal="left" vertical="center" indent="4"/>
    </xf>
    <xf numFmtId="0" fontId="13" fillId="4" borderId="68" xfId="0" applyFont="1" applyFill="1" applyBorder="1" applyAlignment="1">
      <alignment horizontal="center" vertical="center" wrapText="1"/>
    </xf>
    <xf numFmtId="0" fontId="13" fillId="4" borderId="69" xfId="0" applyFont="1" applyFill="1" applyBorder="1" applyAlignment="1">
      <alignment horizontal="center" vertical="center" wrapText="1"/>
    </xf>
    <xf numFmtId="0" fontId="37" fillId="4" borderId="67" xfId="0" applyFont="1" applyFill="1" applyBorder="1" applyAlignment="1">
      <alignment horizontal="center" vertical="center" wrapText="1"/>
    </xf>
    <xf numFmtId="0" fontId="37" fillId="4" borderId="68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justify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justify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justify" vertical="center" wrapText="1"/>
    </xf>
    <xf numFmtId="0" fontId="17" fillId="2" borderId="26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justify" vertical="center" wrapText="1"/>
    </xf>
    <xf numFmtId="0" fontId="17" fillId="3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/>
    </xf>
    <xf numFmtId="0" fontId="17" fillId="3" borderId="27" xfId="0" applyFont="1" applyFill="1" applyBorder="1" applyAlignment="1">
      <alignment vertical="center"/>
    </xf>
    <xf numFmtId="0" fontId="17" fillId="3" borderId="28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justify" vertical="center" wrapText="1"/>
    </xf>
    <xf numFmtId="0" fontId="17" fillId="3" borderId="30" xfId="0" applyFont="1" applyFill="1" applyBorder="1" applyAlignment="1">
      <alignment vertical="center" wrapText="1"/>
    </xf>
    <xf numFmtId="0" fontId="16" fillId="5" borderId="29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horizontal="center" vertical="center"/>
    </xf>
    <xf numFmtId="0" fontId="0" fillId="3" borderId="58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wrapText="1"/>
    </xf>
    <xf numFmtId="0" fontId="13" fillId="4" borderId="22" xfId="0" applyFont="1" applyFill="1" applyBorder="1" applyAlignment="1">
      <alignment horizontal="center" wrapText="1"/>
    </xf>
    <xf numFmtId="0" fontId="34" fillId="2" borderId="36" xfId="0" applyFont="1" applyFill="1" applyBorder="1" applyAlignment="1">
      <alignment horizontal="center"/>
    </xf>
    <xf numFmtId="0" fontId="21" fillId="2" borderId="54" xfId="0" applyFont="1" applyFill="1" applyBorder="1" applyAlignment="1"/>
    <xf numFmtId="0" fontId="33" fillId="3" borderId="65" xfId="0" applyFont="1" applyFill="1" applyBorder="1" applyAlignment="1">
      <alignment horizontal="center"/>
    </xf>
    <xf numFmtId="0" fontId="21" fillId="3" borderId="66" xfId="0" applyFont="1" applyFill="1" applyBorder="1" applyAlignment="1"/>
    <xf numFmtId="0" fontId="34" fillId="3" borderId="63" xfId="0" applyFont="1" applyFill="1" applyBorder="1" applyAlignment="1">
      <alignment horizontal="center"/>
    </xf>
    <xf numFmtId="0" fontId="21" fillId="3" borderId="64" xfId="0" applyFont="1" applyFill="1" applyBorder="1" applyAlignment="1"/>
    <xf numFmtId="0" fontId="33" fillId="3" borderId="34" xfId="0" applyFont="1" applyFill="1" applyBorder="1" applyAlignment="1">
      <alignment horizontal="center"/>
    </xf>
    <xf numFmtId="0" fontId="21" fillId="3" borderId="39" xfId="0" applyFont="1" applyFill="1" applyBorder="1" applyAlignment="1"/>
    <xf numFmtId="0" fontId="34" fillId="2" borderId="36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 indent="1"/>
    </xf>
    <xf numFmtId="0" fontId="34" fillId="3" borderId="34" xfId="0" applyFont="1" applyFill="1" applyBorder="1" applyAlignment="1">
      <alignment horizontal="center"/>
    </xf>
    <xf numFmtId="0" fontId="34" fillId="3" borderId="65" xfId="0" applyFont="1" applyFill="1" applyBorder="1" applyAlignment="1">
      <alignment horizontal="center"/>
    </xf>
    <xf numFmtId="0" fontId="34" fillId="3" borderId="70" xfId="0" applyFont="1" applyFill="1" applyBorder="1" applyAlignment="1">
      <alignment horizontal="center"/>
    </xf>
    <xf numFmtId="0" fontId="32" fillId="3" borderId="72" xfId="0" applyFont="1" applyFill="1" applyBorder="1" applyAlignment="1"/>
    <xf numFmtId="0" fontId="21" fillId="3" borderId="72" xfId="0" applyFont="1" applyFill="1" applyBorder="1" applyAlignment="1"/>
    <xf numFmtId="0" fontId="21" fillId="3" borderId="71" xfId="0" applyFont="1" applyFill="1" applyBorder="1" applyAlignment="1"/>
    <xf numFmtId="0" fontId="13" fillId="4" borderId="55" xfId="0" applyFont="1" applyFill="1" applyBorder="1" applyAlignment="1">
      <alignment horizontal="center" vertical="center"/>
    </xf>
    <xf numFmtId="0" fontId="13" fillId="4" borderId="56" xfId="0" applyFont="1" applyFill="1" applyBorder="1" applyAlignment="1">
      <alignment horizontal="center" vertical="center"/>
    </xf>
    <xf numFmtId="0" fontId="13" fillId="4" borderId="5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4" borderId="22" xfId="0" applyFont="1" applyFill="1" applyBorder="1" applyAlignment="1">
      <alignment horizontal="center" wrapText="1"/>
    </xf>
    <xf numFmtId="0" fontId="13" fillId="4" borderId="55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21" fillId="11" borderId="36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54" xfId="0" applyFont="1" applyFill="1" applyBorder="1" applyAlignment="1">
      <alignment horizontal="center" vertical="center"/>
    </xf>
    <xf numFmtId="0" fontId="10" fillId="11" borderId="44" xfId="0" applyFont="1" applyFill="1" applyBorder="1" applyAlignment="1">
      <alignment horizontal="center" vertical="center"/>
    </xf>
    <xf numFmtId="0" fontId="10" fillId="11" borderId="46" xfId="0" applyFont="1" applyFill="1" applyBorder="1" applyAlignment="1">
      <alignment horizontal="center" vertical="center"/>
    </xf>
    <xf numFmtId="0" fontId="10" fillId="11" borderId="53" xfId="0" applyFont="1" applyFill="1" applyBorder="1" applyAlignment="1">
      <alignment horizontal="center" vertical="center"/>
    </xf>
    <xf numFmtId="0" fontId="10" fillId="10" borderId="44" xfId="0" applyFont="1" applyFill="1" applyBorder="1" applyAlignment="1">
      <alignment horizontal="center"/>
    </xf>
    <xf numFmtId="0" fontId="10" fillId="10" borderId="46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21" fillId="9" borderId="36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21" fillId="9" borderId="54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9" borderId="53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right" vertical="center" textRotation="90"/>
    </xf>
    <xf numFmtId="0" fontId="10" fillId="0" borderId="49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21" fillId="6" borderId="36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1" fillId="6" borderId="54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21" fillId="6" borderId="49" xfId="0" applyFont="1" applyFill="1" applyBorder="1" applyAlignment="1">
      <alignment horizontal="center" vertical="center"/>
    </xf>
    <xf numFmtId="0" fontId="21" fillId="6" borderId="50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0" fontId="21" fillId="11" borderId="49" xfId="0" applyFont="1" applyFill="1" applyBorder="1" applyAlignment="1">
      <alignment horizontal="center" vertical="center"/>
    </xf>
    <xf numFmtId="0" fontId="21" fillId="11" borderId="50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39" fillId="4" borderId="55" xfId="0" applyFont="1" applyFill="1" applyBorder="1" applyAlignment="1">
      <alignment horizontal="right" vertical="center"/>
    </xf>
    <xf numFmtId="0" fontId="39" fillId="4" borderId="56" xfId="0" applyFont="1" applyFill="1" applyBorder="1" applyAlignment="1">
      <alignment horizontal="right" vertical="center"/>
    </xf>
    <xf numFmtId="0" fontId="39" fillId="4" borderId="57" xfId="0" applyFont="1" applyFill="1" applyBorder="1" applyAlignment="1">
      <alignment horizontal="right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left" vertical="top" wrapText="1"/>
    </xf>
    <xf numFmtId="0" fontId="2" fillId="3" borderId="53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54" xfId="0" applyFont="1" applyFill="1" applyBorder="1" applyAlignment="1">
      <alignment horizontal="left" vertical="top" wrapText="1"/>
    </xf>
    <xf numFmtId="0" fontId="2" fillId="3" borderId="49" xfId="0" applyFont="1" applyFill="1" applyBorder="1" applyAlignment="1">
      <alignment horizontal="left" vertical="top" wrapText="1"/>
    </xf>
    <xf numFmtId="0" fontId="2" fillId="3" borderId="50" xfId="0" applyFont="1" applyFill="1" applyBorder="1" applyAlignment="1">
      <alignment horizontal="left" vertical="top" wrapText="1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10" fillId="4" borderId="52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/>
    </xf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12"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CC00"/>
          </stop>
        </gradient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CC00"/>
      <color rgb="FF0000FF"/>
      <color rgb="FF00FF00"/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5 - EAP'!A1"/><Relationship Id="rId13" Type="http://schemas.openxmlformats.org/officeDocument/2006/relationships/image" Target="../media/image7.png"/><Relationship Id="rId18" Type="http://schemas.openxmlformats.org/officeDocument/2006/relationships/hyperlink" Target="#'18 - EAR'!A1"/><Relationship Id="rId26" Type="http://schemas.openxmlformats.org/officeDocument/2006/relationships/hyperlink" Target="#'13 - CQ'!A1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34" Type="http://schemas.openxmlformats.org/officeDocument/2006/relationships/hyperlink" Target="#'10 - Conting&#234;ncia'!A1"/><Relationship Id="rId7" Type="http://schemas.openxmlformats.org/officeDocument/2006/relationships/image" Target="../media/image4.png"/><Relationship Id="rId12" Type="http://schemas.openxmlformats.org/officeDocument/2006/relationships/hyperlink" Target="#'2 - Project Charter'!A1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2" Type="http://schemas.openxmlformats.org/officeDocument/2006/relationships/hyperlink" Target="#'3 - Stakeholders List'!A1"/><Relationship Id="rId16" Type="http://schemas.openxmlformats.org/officeDocument/2006/relationships/hyperlink" Target="#'11 - MS-Project'!A1"/><Relationship Id="rId20" Type="http://schemas.openxmlformats.org/officeDocument/2006/relationships/hyperlink" Target="#'12 - MQ'!A1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hyperlink" Target="#'6 - Dicion&#225;rio EAP'!A1"/><Relationship Id="rId11" Type="http://schemas.openxmlformats.org/officeDocument/2006/relationships/image" Target="../media/image6.png"/><Relationship Id="rId24" Type="http://schemas.openxmlformats.org/officeDocument/2006/relationships/hyperlink" Target="#'4 - Stakeholders Graphic'!A1"/><Relationship Id="rId32" Type="http://schemas.openxmlformats.org/officeDocument/2006/relationships/hyperlink" Target="#'9 - Recursos'!A1"/><Relationship Id="rId37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#'14 - Organograma'!A1"/><Relationship Id="rId36" Type="http://schemas.openxmlformats.org/officeDocument/2006/relationships/hyperlink" Target="#'16 - PGC'!A1"/><Relationship Id="rId10" Type="http://schemas.openxmlformats.org/officeDocument/2006/relationships/hyperlink" Target="#'17 - PGR'!A1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hyperlink" Target="#'1 - Considera&#231;&#245;es Gerais'!A1"/><Relationship Id="rId9" Type="http://schemas.openxmlformats.org/officeDocument/2006/relationships/image" Target="../media/image5.png"/><Relationship Id="rId14" Type="http://schemas.openxmlformats.org/officeDocument/2006/relationships/hyperlink" Target="#'15 - ProjectTeam'!A1"/><Relationship Id="rId22" Type="http://schemas.openxmlformats.org/officeDocument/2006/relationships/hyperlink" Target="#'7 - Cronograma'!A1"/><Relationship Id="rId27" Type="http://schemas.openxmlformats.org/officeDocument/2006/relationships/image" Target="../media/image14.png"/><Relationship Id="rId30" Type="http://schemas.openxmlformats.org/officeDocument/2006/relationships/hyperlink" Target="#'8 - Or&#231;amento'!A1"/><Relationship Id="rId35" Type="http://schemas.openxmlformats.org/officeDocument/2006/relationships/image" Target="../media/image18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33</xdr:row>
      <xdr:rowOff>0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15</xdr:col>
      <xdr:colOff>66676</xdr:colOff>
      <xdr:row>1</xdr:row>
      <xdr:rowOff>104776</xdr:rowOff>
    </xdr:from>
    <xdr:to>
      <xdr:col>16</xdr:col>
      <xdr:colOff>542855</xdr:colOff>
      <xdr:row>5</xdr:row>
      <xdr:rowOff>28505</xdr:rowOff>
    </xdr:to>
    <xdr:pic>
      <xdr:nvPicPr>
        <xdr:cNvPr id="15" name="Imagem 14" descr="Notepad.png">
          <a:hlinkClick xmlns:r="http://schemas.openxmlformats.org/officeDocument/2006/relationships" r:id="rId2" tooltip="3 - Stakeholders List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96301" y="266701"/>
          <a:ext cx="571429" cy="57142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25118</xdr:colOff>
      <xdr:row>1</xdr:row>
      <xdr:rowOff>78033</xdr:rowOff>
    </xdr:from>
    <xdr:to>
      <xdr:col>12</xdr:col>
      <xdr:colOff>597518</xdr:colOff>
      <xdr:row>5</xdr:row>
      <xdr:rowOff>7005</xdr:rowOff>
    </xdr:to>
    <xdr:pic>
      <xdr:nvPicPr>
        <xdr:cNvPr id="16" name="Imagem 15" descr="Notepad++.png">
          <a:hlinkClick xmlns:r="http://schemas.openxmlformats.org/officeDocument/2006/relationships" r:id="rId4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40293" y="239958"/>
          <a:ext cx="572400" cy="57667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12701</xdr:colOff>
      <xdr:row>6</xdr:row>
      <xdr:rowOff>127000</xdr:rowOff>
    </xdr:from>
    <xdr:to>
      <xdr:col>16</xdr:col>
      <xdr:colOff>499558</xdr:colOff>
      <xdr:row>10</xdr:row>
      <xdr:rowOff>59871</xdr:rowOff>
    </xdr:to>
    <xdr:pic>
      <xdr:nvPicPr>
        <xdr:cNvPr id="20" name="Imagem 19" descr="Text Edit.png">
          <a:hlinkClick xmlns:r="http://schemas.openxmlformats.org/officeDocument/2006/relationships" r:id="rId6" tooltip="6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537576" y="1098550"/>
          <a:ext cx="486857" cy="58057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87843</xdr:colOff>
      <xdr:row>6</xdr:row>
      <xdr:rowOff>133351</xdr:rowOff>
    </xdr:from>
    <xdr:to>
      <xdr:col>14</xdr:col>
      <xdr:colOff>564993</xdr:colOff>
      <xdr:row>10</xdr:row>
      <xdr:rowOff>61226</xdr:rowOff>
    </xdr:to>
    <xdr:pic>
      <xdr:nvPicPr>
        <xdr:cNvPr id="21" name="Imagem 20" descr="Document Organization Chart-01.png">
          <a:hlinkClick xmlns:r="http://schemas.openxmlformats.org/officeDocument/2006/relationships" r:id="rId8" tooltip="5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812618" y="1104901"/>
          <a:ext cx="572400" cy="5755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38100</xdr:colOff>
      <xdr:row>28</xdr:row>
      <xdr:rowOff>79664</xdr:rowOff>
    </xdr:from>
    <xdr:to>
      <xdr:col>14</xdr:col>
      <xdr:colOff>606267</xdr:colOff>
      <xdr:row>31</xdr:row>
      <xdr:rowOff>34636</xdr:rowOff>
    </xdr:to>
    <xdr:pic>
      <xdr:nvPicPr>
        <xdr:cNvPr id="24" name="Imagem 23" descr="Statistics.png">
          <a:hlinkClick xmlns:r="http://schemas.openxmlformats.org/officeDocument/2006/relationships" r:id="rId10" tooltip="17 - Plano de Gerenciamento dos Riscos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t="10489" b="11614"/>
        <a:stretch>
          <a:fillRect/>
        </a:stretch>
      </xdr:blipFill>
      <xdr:spPr>
        <a:xfrm>
          <a:off x="7858125" y="4613564"/>
          <a:ext cx="568167" cy="44074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3174</xdr:colOff>
      <xdr:row>1</xdr:row>
      <xdr:rowOff>86783</xdr:rowOff>
    </xdr:from>
    <xdr:to>
      <xdr:col>14</xdr:col>
      <xdr:colOff>562041</xdr:colOff>
      <xdr:row>5</xdr:row>
      <xdr:rowOff>11483</xdr:rowOff>
    </xdr:to>
    <xdr:pic>
      <xdr:nvPicPr>
        <xdr:cNvPr id="25" name="Imagem 24" descr="Contract.png">
          <a:hlinkClick xmlns:r="http://schemas.openxmlformats.org/officeDocument/2006/relationships" r:id="rId12" tooltip="2 - Project Charter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823199" y="248708"/>
          <a:ext cx="558867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76200</xdr:colOff>
      <xdr:row>22</xdr:row>
      <xdr:rowOff>104775</xdr:rowOff>
    </xdr:from>
    <xdr:to>
      <xdr:col>16</xdr:col>
      <xdr:colOff>553350</xdr:colOff>
      <xdr:row>26</xdr:row>
      <xdr:rowOff>29475</xdr:rowOff>
    </xdr:to>
    <xdr:pic>
      <xdr:nvPicPr>
        <xdr:cNvPr id="26" name="Imagem 25" descr="Windows Explorer.png">
          <a:hlinkClick xmlns:r="http://schemas.openxmlformats.org/officeDocument/2006/relationships" r:id="rId14" tooltip="15 - Project Team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8505825" y="36671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76200</xdr:colOff>
      <xdr:row>17</xdr:row>
      <xdr:rowOff>81395</xdr:rowOff>
    </xdr:from>
    <xdr:to>
      <xdr:col>14</xdr:col>
      <xdr:colOff>553350</xdr:colOff>
      <xdr:row>20</xdr:row>
      <xdr:rowOff>104775</xdr:rowOff>
    </xdr:to>
    <xdr:pic>
      <xdr:nvPicPr>
        <xdr:cNvPr id="27" name="Imagem 26" descr="Microsoft_Project.png">
          <a:hlinkClick xmlns:r="http://schemas.openxmlformats.org/officeDocument/2006/relationships" r:id="rId16" tooltip="11 - Cronograma do Projeto no MS-Project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t="4287" b="6897"/>
        <a:stretch>
          <a:fillRect/>
        </a:stretch>
      </xdr:blipFill>
      <xdr:spPr>
        <a:xfrm>
          <a:off x="7800975" y="2834120"/>
          <a:ext cx="572400" cy="50915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85725</xdr:colOff>
      <xdr:row>27</xdr:row>
      <xdr:rowOff>133350</xdr:rowOff>
    </xdr:from>
    <xdr:to>
      <xdr:col>16</xdr:col>
      <xdr:colOff>562875</xdr:colOff>
      <xdr:row>31</xdr:row>
      <xdr:rowOff>58050</xdr:rowOff>
    </xdr:to>
    <xdr:pic>
      <xdr:nvPicPr>
        <xdr:cNvPr id="28" name="Imagem 27" descr="Document Flow Chart-01.png">
          <a:hlinkClick xmlns:r="http://schemas.openxmlformats.org/officeDocument/2006/relationships" r:id="rId18" tooltip="18 - Estrutura Analítica dos Riscos - EAR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8515350" y="45053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47625</xdr:colOff>
      <xdr:row>17</xdr:row>
      <xdr:rowOff>85725</xdr:rowOff>
    </xdr:from>
    <xdr:to>
      <xdr:col>16</xdr:col>
      <xdr:colOff>524775</xdr:colOff>
      <xdr:row>21</xdr:row>
      <xdr:rowOff>10425</xdr:rowOff>
    </xdr:to>
    <xdr:pic>
      <xdr:nvPicPr>
        <xdr:cNvPr id="32" name="Imagem 31" descr="Document Chart-01.png">
          <a:hlinkClick xmlns:r="http://schemas.openxmlformats.org/officeDocument/2006/relationships" r:id="rId20" tooltip="12 - Métricas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8477250" y="2838450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66675</xdr:colOff>
      <xdr:row>11</xdr:row>
      <xdr:rowOff>152400</xdr:rowOff>
    </xdr:from>
    <xdr:to>
      <xdr:col>13</xdr:col>
      <xdr:colOff>29475</xdr:colOff>
      <xdr:row>15</xdr:row>
      <xdr:rowOff>77100</xdr:rowOff>
    </xdr:to>
    <xdr:pic>
      <xdr:nvPicPr>
        <xdr:cNvPr id="33" name="Imagem 32" descr="Calendar Blue-01.png">
          <a:hlinkClick xmlns:r="http://schemas.openxmlformats.org/officeDocument/2006/relationships" r:id="rId22" tooltip="7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181850" y="19335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6</xdr:row>
      <xdr:rowOff>95250</xdr:rowOff>
    </xdr:from>
    <xdr:to>
      <xdr:col>13</xdr:col>
      <xdr:colOff>900</xdr:colOff>
      <xdr:row>9</xdr:row>
      <xdr:rowOff>148936</xdr:rowOff>
    </xdr:to>
    <xdr:pic>
      <xdr:nvPicPr>
        <xdr:cNvPr id="34" name="Imagem 33" descr="Windows Media Player.png">
          <a:hlinkClick xmlns:r="http://schemas.openxmlformats.org/officeDocument/2006/relationships" r:id="rId24" tooltip="4 - Stakeholders Graphic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rcRect b="5519"/>
        <a:stretch>
          <a:fillRect/>
        </a:stretch>
      </xdr:blipFill>
      <xdr:spPr>
        <a:xfrm>
          <a:off x="7153275" y="1066800"/>
          <a:ext cx="572400" cy="53946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22</xdr:row>
      <xdr:rowOff>85725</xdr:rowOff>
    </xdr:from>
    <xdr:to>
      <xdr:col>13</xdr:col>
      <xdr:colOff>900</xdr:colOff>
      <xdr:row>26</xdr:row>
      <xdr:rowOff>10425</xdr:rowOff>
    </xdr:to>
    <xdr:pic>
      <xdr:nvPicPr>
        <xdr:cNvPr id="40" name="Imagem 39" descr="Clipboard.png">
          <a:hlinkClick xmlns:r="http://schemas.openxmlformats.org/officeDocument/2006/relationships" r:id="rId26" tooltip="13 - Checklist do Controle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153275" y="36480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19050</xdr:colOff>
      <xdr:row>22</xdr:row>
      <xdr:rowOff>104775</xdr:rowOff>
    </xdr:from>
    <xdr:to>
      <xdr:col>14</xdr:col>
      <xdr:colOff>577050</xdr:colOff>
      <xdr:row>26</xdr:row>
      <xdr:rowOff>15075</xdr:rowOff>
    </xdr:to>
    <xdr:pic>
      <xdr:nvPicPr>
        <xdr:cNvPr id="44" name="Imagem 43" descr="User Executive Blue-01.png">
          <a:hlinkClick xmlns:r="http://schemas.openxmlformats.org/officeDocument/2006/relationships" r:id="rId28" tooltip="14 - Orga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839075" y="3667125"/>
          <a:ext cx="558000" cy="558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12700</xdr:colOff>
      <xdr:row>11</xdr:row>
      <xdr:rowOff>154516</xdr:rowOff>
    </xdr:from>
    <xdr:to>
      <xdr:col>14</xdr:col>
      <xdr:colOff>589334</xdr:colOff>
      <xdr:row>15</xdr:row>
      <xdr:rowOff>46892</xdr:rowOff>
    </xdr:to>
    <xdr:pic>
      <xdr:nvPicPr>
        <xdr:cNvPr id="29" name="Imagem 28" descr="Money.png">
          <a:hlinkClick xmlns:r="http://schemas.openxmlformats.org/officeDocument/2006/relationships" r:id="rId30" tooltip="8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rcRect b="5635"/>
        <a:stretch>
          <a:fillRect/>
        </a:stretch>
      </xdr:blipFill>
      <xdr:spPr>
        <a:xfrm>
          <a:off x="7832725" y="1935691"/>
          <a:ext cx="576634" cy="54007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46568</xdr:colOff>
      <xdr:row>12</xdr:row>
      <xdr:rowOff>2117</xdr:rowOff>
    </xdr:from>
    <xdr:to>
      <xdr:col>16</xdr:col>
      <xdr:colOff>536461</xdr:colOff>
      <xdr:row>15</xdr:row>
      <xdr:rowOff>104660</xdr:rowOff>
    </xdr:to>
    <xdr:pic>
      <xdr:nvPicPr>
        <xdr:cNvPr id="30" name="Imagem 29" descr="User Group-01.png">
          <a:hlinkClick xmlns:r="http://schemas.openxmlformats.org/officeDocument/2006/relationships" r:id="rId32" tooltip="9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8476193" y="1945217"/>
          <a:ext cx="585143" cy="58831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66050</xdr:colOff>
      <xdr:row>17</xdr:row>
      <xdr:rowOff>47625</xdr:rowOff>
    </xdr:from>
    <xdr:to>
      <xdr:col>13</xdr:col>
      <xdr:colOff>23602</xdr:colOff>
      <xdr:row>20</xdr:row>
      <xdr:rowOff>134250</xdr:rowOff>
    </xdr:to>
    <xdr:pic>
      <xdr:nvPicPr>
        <xdr:cNvPr id="31" name="Imagem 30" descr="Governor Of Poker.png">
          <a:hlinkClick xmlns:r="http://schemas.openxmlformats.org/officeDocument/2006/relationships" r:id="rId34" tooltip="10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7181225" y="2800350"/>
          <a:ext cx="567152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85725</xdr:colOff>
      <xdr:row>28</xdr:row>
      <xdr:rowOff>28575</xdr:rowOff>
    </xdr:from>
    <xdr:to>
      <xdr:col>13</xdr:col>
      <xdr:colOff>48525</xdr:colOff>
      <xdr:row>31</xdr:row>
      <xdr:rowOff>115200</xdr:rowOff>
    </xdr:to>
    <xdr:pic>
      <xdr:nvPicPr>
        <xdr:cNvPr id="36" name="Imagem 35" descr="Google Talk.png">
          <a:hlinkClick xmlns:r="http://schemas.openxmlformats.org/officeDocument/2006/relationships" r:id="rId36" tooltip="16 - Plano de Gerenciamento das Comunicações"/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7200900" y="45624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4" name="Seta para a direit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5" name="Seta para a direita 4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0</xdr:row>
      <xdr:rowOff>84664</xdr:rowOff>
    </xdr:from>
    <xdr:to>
      <xdr:col>16</xdr:col>
      <xdr:colOff>814917</xdr:colOff>
      <xdr:row>33</xdr:row>
      <xdr:rowOff>95247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46" t="3454" r="1566" b="8299"/>
        <a:stretch>
          <a:fillRect/>
        </a:stretch>
      </xdr:blipFill>
      <xdr:spPr bwMode="auto">
        <a:xfrm>
          <a:off x="635000" y="84664"/>
          <a:ext cx="10001250" cy="5249333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92075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361950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9525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11640</xdr:colOff>
      <xdr:row>1</xdr:row>
      <xdr:rowOff>2111</xdr:rowOff>
    </xdr:from>
    <xdr:to>
      <xdr:col>11</xdr:col>
      <xdr:colOff>649941</xdr:colOff>
      <xdr:row>9</xdr:row>
      <xdr:rowOff>11635</xdr:rowOff>
    </xdr:to>
    <xdr:pic>
      <xdr:nvPicPr>
        <xdr:cNvPr id="21550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40" y="259846"/>
          <a:ext cx="11664889" cy="2665318"/>
        </a:xfrm>
        <a:prstGeom prst="rect">
          <a:avLst/>
        </a:prstGeom>
        <a:noFill/>
      </xdr:spPr>
    </xdr:pic>
    <xdr:clientData/>
  </xdr:twoCellAnchor>
  <xdr:twoCellAnchor>
    <xdr:from>
      <xdr:col>1</xdr:col>
      <xdr:colOff>30260</xdr:colOff>
      <xdr:row>0</xdr:row>
      <xdr:rowOff>19050</xdr:rowOff>
    </xdr:from>
    <xdr:to>
      <xdr:col>2</xdr:col>
      <xdr:colOff>180979</xdr:colOff>
      <xdr:row>0</xdr:row>
      <xdr:rowOff>257175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41126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133350</xdr:rowOff>
    </xdr:from>
    <xdr:to>
      <xdr:col>9</xdr:col>
      <xdr:colOff>438150</xdr:colOff>
      <xdr:row>20</xdr:row>
      <xdr:rowOff>19050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95275"/>
          <a:ext cx="5143500" cy="2800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95250</xdr:rowOff>
    </xdr:to>
    <xdr:sp macro="" textlink="">
      <xdr:nvSpPr>
        <xdr:cNvPr id="6" name="Seta para a direita 5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104775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9525</xdr:rowOff>
    </xdr:from>
    <xdr:to>
      <xdr:col>0</xdr:col>
      <xdr:colOff>371474</xdr:colOff>
      <xdr:row>1</xdr:row>
      <xdr:rowOff>57150</xdr:rowOff>
    </xdr:to>
    <xdr:sp macro="" textlink="">
      <xdr:nvSpPr>
        <xdr:cNvPr id="2" name="Seta para a direit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49" y="9525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19</xdr:row>
      <xdr:rowOff>142875</xdr:rowOff>
    </xdr:from>
    <xdr:to>
      <xdr:col>9</xdr:col>
      <xdr:colOff>0</xdr:colOff>
      <xdr:row>19</xdr:row>
      <xdr:rowOff>144463</xdr:rowOff>
    </xdr:to>
    <xdr:cxnSp macro="">
      <xdr:nvCxnSpPr>
        <xdr:cNvPr id="24" name="Conector de seta reta 23"/>
        <xdr:cNvCxnSpPr/>
      </xdr:nvCxnSpPr>
      <xdr:spPr>
        <a:xfrm>
          <a:off x="6467475" y="3343275"/>
          <a:ext cx="4181475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124620</xdr:colOff>
      <xdr:row>1</xdr:row>
      <xdr:rowOff>794</xdr:rowOff>
    </xdr:from>
    <xdr:to>
      <xdr:col>2</xdr:col>
      <xdr:colOff>126208</xdr:colOff>
      <xdr:row>20</xdr:row>
      <xdr:rowOff>220663</xdr:rowOff>
    </xdr:to>
    <xdr:cxnSp macro="">
      <xdr:nvCxnSpPr>
        <xdr:cNvPr id="35" name="Conector de seta reta 34"/>
        <xdr:cNvCxnSpPr/>
      </xdr:nvCxnSpPr>
      <xdr:spPr>
        <a:xfrm rot="5400000" flipH="1" flipV="1">
          <a:off x="5373292" y="2105422"/>
          <a:ext cx="3486944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66675</xdr:rowOff>
    </xdr:to>
    <xdr:sp macro="" textlink="">
      <xdr:nvSpPr>
        <xdr:cNvPr id="37" name="Seta para a direita 36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9525</xdr:colOff>
      <xdr:row>68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82550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47</xdr:col>
      <xdr:colOff>603250</xdr:colOff>
      <xdr:row>87</xdr:row>
      <xdr:rowOff>9525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2529" b="1138"/>
        <a:stretch>
          <a:fillRect/>
        </a:stretch>
      </xdr:blipFill>
      <xdr:spPr bwMode="auto">
        <a:xfrm>
          <a:off x="381000" y="0"/>
          <a:ext cx="28644850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21166</xdr:colOff>
      <xdr:row>0</xdr:row>
      <xdr:rowOff>10583</xdr:rowOff>
    </xdr:from>
    <xdr:to>
      <xdr:col>0</xdr:col>
      <xdr:colOff>373591</xdr:colOff>
      <xdr:row>1</xdr:row>
      <xdr:rowOff>86783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1166" y="10583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25147</xdr:colOff>
      <xdr:row>0</xdr:row>
      <xdr:rowOff>25135</xdr:rowOff>
    </xdr:from>
    <xdr:to>
      <xdr:col>0</xdr:col>
      <xdr:colOff>377572</xdr:colOff>
      <xdr:row>0</xdr:row>
      <xdr:rowOff>260085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5147" y="2513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6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Documento_do_Microsoft_Office_Word_97_-_2003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S33"/>
  <sheetViews>
    <sheetView showGridLines="0" showRowColHeaders="0" tabSelected="1" view="pageBreakPreview" zoomScaleNormal="100" zoomScaleSheetLayoutView="100" workbookViewId="0">
      <selection activeCell="R34" sqref="R34"/>
    </sheetView>
  </sheetViews>
  <sheetFormatPr defaultRowHeight="12.75"/>
  <cols>
    <col min="1" max="10" width="9.140625" style="8"/>
    <col min="11" max="11" width="9.140625" style="8" customWidth="1"/>
    <col min="12" max="12" width="6.140625" style="8" customWidth="1"/>
    <col min="13" max="13" width="9.140625" style="8"/>
    <col min="14" max="14" width="1.42578125" style="8" customWidth="1"/>
    <col min="15" max="15" width="9.140625" style="8"/>
    <col min="16" max="16" width="1.42578125" style="8" customWidth="1"/>
    <col min="17" max="16384" width="9.140625" style="8"/>
  </cols>
  <sheetData>
    <row r="1" spans="1:19">
      <c r="A1" s="13"/>
      <c r="B1" s="11"/>
      <c r="C1" s="11"/>
      <c r="D1" s="11"/>
      <c r="E1" s="11"/>
      <c r="F1" s="11"/>
      <c r="G1" s="11"/>
      <c r="H1" s="11"/>
      <c r="I1" s="11"/>
      <c r="J1" s="11"/>
      <c r="K1" s="11"/>
      <c r="L1" s="185"/>
      <c r="M1" s="193"/>
      <c r="N1" s="193"/>
      <c r="O1" s="193"/>
      <c r="P1" s="193"/>
      <c r="Q1" s="194"/>
      <c r="R1" s="151"/>
      <c r="S1" s="190"/>
    </row>
    <row r="2" spans="1:19">
      <c r="A2" s="9"/>
      <c r="L2" s="186"/>
      <c r="M2" s="192"/>
      <c r="N2" s="192"/>
      <c r="O2" s="192"/>
      <c r="P2" s="192"/>
      <c r="Q2" s="195"/>
      <c r="R2" s="151"/>
      <c r="S2" s="190"/>
    </row>
    <row r="3" spans="1:19">
      <c r="A3" s="9"/>
      <c r="L3" s="186"/>
      <c r="M3" s="192"/>
      <c r="N3" s="192"/>
      <c r="O3" s="192"/>
      <c r="P3" s="192"/>
      <c r="Q3" s="195"/>
      <c r="R3" s="151"/>
      <c r="S3" s="190"/>
    </row>
    <row r="4" spans="1:19">
      <c r="A4" s="9"/>
      <c r="L4" s="186"/>
      <c r="M4" s="192"/>
      <c r="N4" s="192"/>
      <c r="O4" s="192"/>
      <c r="P4" s="192"/>
      <c r="Q4" s="195"/>
      <c r="R4" s="151"/>
      <c r="S4" s="190"/>
    </row>
    <row r="5" spans="1:19">
      <c r="A5" s="9"/>
      <c r="L5" s="186"/>
      <c r="M5" s="188"/>
      <c r="N5" s="188"/>
      <c r="O5" s="188"/>
      <c r="P5" s="188"/>
      <c r="Q5" s="196"/>
      <c r="R5" s="191"/>
      <c r="S5" s="190"/>
    </row>
    <row r="6" spans="1:19">
      <c r="A6" s="9"/>
      <c r="L6" s="186"/>
      <c r="M6" s="188"/>
      <c r="N6" s="188"/>
      <c r="O6" s="188"/>
      <c r="P6" s="188"/>
      <c r="Q6" s="196"/>
      <c r="R6" s="191"/>
      <c r="S6" s="190"/>
    </row>
    <row r="7" spans="1:19">
      <c r="A7" s="9"/>
      <c r="L7" s="186"/>
      <c r="M7" s="188"/>
      <c r="N7" s="188"/>
      <c r="O7" s="188"/>
      <c r="P7" s="188"/>
      <c r="Q7" s="196"/>
      <c r="R7" s="191"/>
      <c r="S7" s="190"/>
    </row>
    <row r="8" spans="1:19">
      <c r="A8" s="9"/>
      <c r="L8" s="186"/>
      <c r="M8" s="188"/>
      <c r="N8" s="188"/>
      <c r="O8" s="188"/>
      <c r="P8" s="188"/>
      <c r="Q8" s="196"/>
      <c r="R8" s="191"/>
      <c r="S8" s="190"/>
    </row>
    <row r="9" spans="1:19">
      <c r="A9" s="9"/>
      <c r="L9" s="186"/>
      <c r="M9" s="188"/>
      <c r="N9" s="188"/>
      <c r="O9" s="188"/>
      <c r="P9" s="188"/>
      <c r="Q9" s="196"/>
      <c r="R9" s="191"/>
      <c r="S9" s="190"/>
    </row>
    <row r="10" spans="1:19">
      <c r="A10" s="9"/>
      <c r="L10" s="186"/>
      <c r="M10" s="189"/>
      <c r="N10" s="188"/>
      <c r="O10" s="188"/>
      <c r="P10" s="188"/>
      <c r="Q10" s="196"/>
      <c r="R10" s="191"/>
      <c r="S10" s="190"/>
    </row>
    <row r="11" spans="1:19">
      <c r="A11" s="9"/>
      <c r="L11" s="186"/>
      <c r="M11" s="188"/>
      <c r="N11" s="188"/>
      <c r="O11" s="188"/>
      <c r="P11" s="188"/>
      <c r="Q11" s="196"/>
      <c r="R11" s="191"/>
      <c r="S11" s="190"/>
    </row>
    <row r="12" spans="1:19">
      <c r="A12" s="9"/>
      <c r="L12" s="186"/>
      <c r="M12" s="188"/>
      <c r="N12" s="188"/>
      <c r="O12" s="188"/>
      <c r="P12" s="188"/>
      <c r="Q12" s="196"/>
      <c r="R12" s="191"/>
      <c r="S12" s="190"/>
    </row>
    <row r="13" spans="1:19">
      <c r="A13" s="9"/>
      <c r="L13" s="186"/>
      <c r="M13" s="188"/>
      <c r="N13" s="188"/>
      <c r="O13" s="188"/>
      <c r="P13" s="188"/>
      <c r="Q13" s="196"/>
      <c r="R13" s="191"/>
      <c r="S13" s="190"/>
    </row>
    <row r="14" spans="1:19">
      <c r="A14" s="9"/>
      <c r="L14" s="186"/>
      <c r="M14" s="188"/>
      <c r="N14" s="188"/>
      <c r="O14" s="188"/>
      <c r="P14" s="188"/>
      <c r="Q14" s="196"/>
      <c r="R14" s="191"/>
      <c r="S14" s="190"/>
    </row>
    <row r="15" spans="1:19">
      <c r="A15" s="9"/>
      <c r="L15" s="186"/>
      <c r="M15" s="188"/>
      <c r="N15" s="188"/>
      <c r="O15" s="188"/>
      <c r="P15" s="188"/>
      <c r="Q15" s="196"/>
      <c r="R15" s="191"/>
      <c r="S15" s="190"/>
    </row>
    <row r="16" spans="1:19">
      <c r="A16" s="9"/>
      <c r="L16" s="186"/>
      <c r="M16" s="188"/>
      <c r="N16" s="188"/>
      <c r="O16" s="188"/>
      <c r="P16" s="188"/>
      <c r="Q16" s="196"/>
      <c r="R16" s="191"/>
      <c r="S16" s="190"/>
    </row>
    <row r="17" spans="1:19">
      <c r="A17" s="9"/>
      <c r="L17" s="186"/>
      <c r="M17" s="188"/>
      <c r="N17" s="188"/>
      <c r="O17" s="188"/>
      <c r="P17" s="188"/>
      <c r="Q17" s="196"/>
      <c r="R17" s="191"/>
      <c r="S17" s="190"/>
    </row>
    <row r="18" spans="1:19">
      <c r="A18" s="9"/>
      <c r="L18" s="186"/>
      <c r="M18" s="188"/>
      <c r="N18" s="188"/>
      <c r="O18" s="188"/>
      <c r="P18" s="188"/>
      <c r="Q18" s="196"/>
      <c r="R18" s="191"/>
      <c r="S18" s="190"/>
    </row>
    <row r="19" spans="1:19">
      <c r="A19" s="9"/>
      <c r="L19" s="186"/>
      <c r="M19" s="188"/>
      <c r="N19" s="188"/>
      <c r="O19" s="188"/>
      <c r="P19" s="188"/>
      <c r="Q19" s="196"/>
      <c r="R19" s="191"/>
      <c r="S19" s="190"/>
    </row>
    <row r="20" spans="1:19">
      <c r="A20" s="9"/>
      <c r="L20" s="186"/>
      <c r="M20" s="188"/>
      <c r="N20" s="188"/>
      <c r="O20" s="188"/>
      <c r="P20" s="188"/>
      <c r="Q20" s="196"/>
      <c r="R20" s="191"/>
      <c r="S20" s="190"/>
    </row>
    <row r="21" spans="1:19">
      <c r="A21" s="9"/>
      <c r="L21" s="186"/>
      <c r="M21" s="188"/>
      <c r="N21" s="188"/>
      <c r="O21" s="188"/>
      <c r="P21" s="188"/>
      <c r="Q21" s="196"/>
      <c r="R21" s="191"/>
      <c r="S21" s="190"/>
    </row>
    <row r="22" spans="1:19">
      <c r="A22" s="9"/>
      <c r="L22" s="186"/>
      <c r="M22" s="188"/>
      <c r="N22" s="188"/>
      <c r="O22" s="188"/>
      <c r="P22" s="188"/>
      <c r="Q22" s="196"/>
      <c r="R22" s="191"/>
      <c r="S22" s="190"/>
    </row>
    <row r="23" spans="1:19">
      <c r="A23" s="9"/>
      <c r="L23" s="186"/>
      <c r="M23" s="188"/>
      <c r="N23" s="188"/>
      <c r="O23" s="188"/>
      <c r="P23" s="188"/>
      <c r="Q23" s="196"/>
      <c r="R23" s="191"/>
      <c r="S23" s="190"/>
    </row>
    <row r="24" spans="1:19">
      <c r="A24" s="9"/>
      <c r="L24" s="186"/>
      <c r="M24" s="188"/>
      <c r="N24" s="188"/>
      <c r="O24" s="188"/>
      <c r="P24" s="188"/>
      <c r="Q24" s="196"/>
      <c r="R24" s="191"/>
      <c r="S24" s="190"/>
    </row>
    <row r="25" spans="1:19">
      <c r="A25" s="9"/>
      <c r="L25" s="186"/>
      <c r="M25" s="188"/>
      <c r="N25" s="188"/>
      <c r="O25" s="188"/>
      <c r="P25" s="188"/>
      <c r="Q25" s="196"/>
      <c r="R25" s="191"/>
      <c r="S25" s="190"/>
    </row>
    <row r="26" spans="1:19">
      <c r="A26" s="9"/>
      <c r="L26" s="186"/>
      <c r="M26" s="188"/>
      <c r="N26" s="188"/>
      <c r="O26" s="188"/>
      <c r="P26" s="188"/>
      <c r="Q26" s="197"/>
      <c r="R26" s="191"/>
      <c r="S26" s="190"/>
    </row>
    <row r="27" spans="1:19">
      <c r="A27" s="9"/>
      <c r="L27" s="186"/>
      <c r="M27" s="188"/>
      <c r="N27" s="188"/>
      <c r="O27" s="188"/>
      <c r="P27" s="188"/>
      <c r="Q27" s="196"/>
      <c r="R27" s="191"/>
      <c r="S27" s="190"/>
    </row>
    <row r="28" spans="1:19">
      <c r="A28" s="9"/>
      <c r="L28" s="186"/>
      <c r="M28" s="188"/>
      <c r="N28" s="188"/>
      <c r="O28" s="188"/>
      <c r="P28" s="188"/>
      <c r="Q28" s="196"/>
      <c r="R28" s="191"/>
      <c r="S28" s="190"/>
    </row>
    <row r="29" spans="1:19">
      <c r="A29" s="9"/>
      <c r="L29" s="186"/>
      <c r="M29" s="189"/>
      <c r="N29" s="188"/>
      <c r="O29" s="188"/>
      <c r="P29" s="188"/>
      <c r="Q29" s="196"/>
      <c r="R29" s="191"/>
      <c r="S29" s="190"/>
    </row>
    <row r="30" spans="1:19">
      <c r="A30" s="9"/>
      <c r="L30" s="186"/>
      <c r="M30" s="188"/>
      <c r="N30" s="188"/>
      <c r="O30" s="188"/>
      <c r="P30" s="188"/>
      <c r="Q30" s="196"/>
      <c r="R30" s="191"/>
      <c r="S30" s="190"/>
    </row>
    <row r="31" spans="1:19">
      <c r="A31" s="9"/>
      <c r="L31" s="186"/>
      <c r="M31" s="188"/>
      <c r="N31" s="188"/>
      <c r="O31" s="188"/>
      <c r="P31" s="188"/>
      <c r="Q31" s="196"/>
      <c r="R31" s="191"/>
      <c r="S31" s="190"/>
    </row>
    <row r="32" spans="1:19">
      <c r="A32" s="9"/>
      <c r="L32" s="186"/>
      <c r="M32" s="188"/>
      <c r="N32" s="188"/>
      <c r="O32" s="188"/>
      <c r="P32" s="188"/>
      <c r="Q32" s="196"/>
      <c r="R32" s="191"/>
      <c r="S32" s="190"/>
    </row>
    <row r="33" spans="1:19" ht="11.25" customHeight="1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87"/>
      <c r="M33" s="198"/>
      <c r="N33" s="198"/>
      <c r="O33" s="198"/>
      <c r="P33" s="198"/>
      <c r="Q33" s="199"/>
      <c r="R33" s="191"/>
      <c r="S33" s="190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0">
    <pageSetUpPr fitToPage="1"/>
  </sheetPr>
  <dimension ref="B1:I15"/>
  <sheetViews>
    <sheetView showGridLines="0" showRowColHeaders="0" view="pageBreakPreview" zoomScaleNormal="100" zoomScaleSheetLayoutView="100" workbookViewId="0">
      <pane xSplit="8" ySplit="15" topLeftCell="I16" activePane="bottomRight" state="frozen"/>
      <selection pane="topRight" activeCell="I1" sqref="I1"/>
      <selection pane="bottomLeft" activeCell="A16" sqref="A16"/>
      <selection pane="bottomRight" activeCell="K29" sqref="K29"/>
    </sheetView>
  </sheetViews>
  <sheetFormatPr defaultRowHeight="12.75"/>
  <cols>
    <col min="1" max="1" width="5.7109375" customWidth="1"/>
    <col min="2" max="2" width="36.7109375" bestFit="1" customWidth="1"/>
    <col min="3" max="3" width="10.7109375" customWidth="1"/>
    <col min="4" max="4" width="14.5703125" bestFit="1" customWidth="1"/>
    <col min="5" max="5" width="5.7109375" customWidth="1"/>
    <col min="6" max="7" width="15.7109375" customWidth="1"/>
    <col min="8" max="8" width="12.7109375" customWidth="1"/>
  </cols>
  <sheetData>
    <row r="1" spans="2:9" ht="18" customHeight="1">
      <c r="B1" s="365" t="s">
        <v>208</v>
      </c>
      <c r="C1" s="366"/>
      <c r="D1" s="366"/>
      <c r="E1" s="366"/>
      <c r="F1" s="366"/>
      <c r="G1" s="366"/>
      <c r="H1" s="367"/>
    </row>
    <row r="2" spans="2:9" s="2" customFormat="1" ht="18" customHeight="1">
      <c r="B2" s="252" t="s">
        <v>169</v>
      </c>
      <c r="C2" s="252" t="s">
        <v>170</v>
      </c>
      <c r="D2" s="252" t="s">
        <v>171</v>
      </c>
      <c r="E2" s="252" t="s">
        <v>172</v>
      </c>
      <c r="F2" s="252" t="s">
        <v>173</v>
      </c>
      <c r="G2" s="252" t="s">
        <v>168</v>
      </c>
      <c r="H2" s="252" t="s">
        <v>146</v>
      </c>
      <c r="I2" s="3"/>
    </row>
    <row r="3" spans="2:9">
      <c r="B3" s="253" t="s">
        <v>43</v>
      </c>
      <c r="C3" s="246" t="s">
        <v>146</v>
      </c>
      <c r="D3" s="246" t="s">
        <v>147</v>
      </c>
      <c r="E3" s="246" t="s">
        <v>147</v>
      </c>
      <c r="F3" s="246" t="s">
        <v>148</v>
      </c>
      <c r="G3" s="247">
        <v>75000</v>
      </c>
      <c r="H3" s="254" t="s">
        <v>1</v>
      </c>
      <c r="I3" s="1"/>
    </row>
    <row r="4" spans="2:9">
      <c r="B4" s="255" t="s">
        <v>80</v>
      </c>
      <c r="C4" s="248" t="s">
        <v>146</v>
      </c>
      <c r="D4" s="248" t="s">
        <v>147</v>
      </c>
      <c r="E4" s="248" t="s">
        <v>147</v>
      </c>
      <c r="F4" s="248" t="s">
        <v>149</v>
      </c>
      <c r="G4" s="249">
        <v>28800</v>
      </c>
      <c r="H4" s="256" t="s">
        <v>150</v>
      </c>
      <c r="I4" s="1"/>
    </row>
    <row r="5" spans="2:9">
      <c r="B5" s="257" t="s">
        <v>93</v>
      </c>
      <c r="C5" s="250" t="s">
        <v>146</v>
      </c>
      <c r="D5" s="250" t="s">
        <v>147</v>
      </c>
      <c r="E5" s="250" t="s">
        <v>147</v>
      </c>
      <c r="F5" s="250" t="s">
        <v>151</v>
      </c>
      <c r="G5" s="251">
        <v>7200</v>
      </c>
      <c r="H5" s="258" t="s">
        <v>18</v>
      </c>
      <c r="I5" s="1"/>
    </row>
    <row r="6" spans="2:9">
      <c r="B6" s="255" t="s">
        <v>89</v>
      </c>
      <c r="C6" s="248" t="s">
        <v>146</v>
      </c>
      <c r="D6" s="248" t="s">
        <v>147</v>
      </c>
      <c r="E6" s="248" t="s">
        <v>147</v>
      </c>
      <c r="F6" s="248" t="s">
        <v>151</v>
      </c>
      <c r="G6" s="249">
        <v>34800</v>
      </c>
      <c r="H6" s="256" t="s">
        <v>152</v>
      </c>
      <c r="I6" s="1"/>
    </row>
    <row r="7" spans="2:9">
      <c r="B7" s="257" t="s">
        <v>104</v>
      </c>
      <c r="C7" s="250" t="s">
        <v>146</v>
      </c>
      <c r="D7" s="250" t="s">
        <v>147</v>
      </c>
      <c r="E7" s="250" t="s">
        <v>147</v>
      </c>
      <c r="F7" s="250" t="s">
        <v>151</v>
      </c>
      <c r="G7" s="251">
        <v>16000</v>
      </c>
      <c r="H7" s="258" t="s">
        <v>23</v>
      </c>
      <c r="I7" s="1"/>
    </row>
    <row r="8" spans="2:9">
      <c r="B8" s="255" t="s">
        <v>113</v>
      </c>
      <c r="C8" s="248" t="s">
        <v>146</v>
      </c>
      <c r="D8" s="248" t="s">
        <v>153</v>
      </c>
      <c r="E8" s="248" t="s">
        <v>153</v>
      </c>
      <c r="F8" s="248" t="s">
        <v>151</v>
      </c>
      <c r="G8" s="249">
        <v>53000</v>
      </c>
      <c r="H8" s="256" t="s">
        <v>154</v>
      </c>
      <c r="I8" s="1"/>
    </row>
    <row r="9" spans="2:9">
      <c r="B9" s="257" t="s">
        <v>156</v>
      </c>
      <c r="C9" s="250" t="s">
        <v>157</v>
      </c>
      <c r="D9" s="250"/>
      <c r="E9" s="250" t="s">
        <v>158</v>
      </c>
      <c r="F9" s="250" t="s">
        <v>159</v>
      </c>
      <c r="G9" s="251">
        <v>1460.0000000000002</v>
      </c>
      <c r="H9" s="258">
        <v>292</v>
      </c>
      <c r="I9" s="1"/>
    </row>
    <row r="10" spans="2:9">
      <c r="B10" s="255" t="s">
        <v>160</v>
      </c>
      <c r="C10" s="248" t="s">
        <v>157</v>
      </c>
      <c r="D10" s="248"/>
      <c r="E10" s="248" t="s">
        <v>158</v>
      </c>
      <c r="F10" s="248" t="s">
        <v>161</v>
      </c>
      <c r="G10" s="249">
        <v>670</v>
      </c>
      <c r="H10" s="256">
        <v>67</v>
      </c>
      <c r="I10" s="1"/>
    </row>
    <row r="11" spans="2:9">
      <c r="B11" s="257" t="s">
        <v>162</v>
      </c>
      <c r="C11" s="250" t="s">
        <v>157</v>
      </c>
      <c r="D11" s="250"/>
      <c r="E11" s="250" t="s">
        <v>158</v>
      </c>
      <c r="F11" s="250" t="s">
        <v>163</v>
      </c>
      <c r="G11" s="251">
        <v>134</v>
      </c>
      <c r="H11" s="258">
        <v>67</v>
      </c>
      <c r="I11" s="1"/>
    </row>
    <row r="12" spans="2:9">
      <c r="B12" s="255" t="s">
        <v>164</v>
      </c>
      <c r="C12" s="248" t="s">
        <v>157</v>
      </c>
      <c r="D12" s="248"/>
      <c r="E12" s="248" t="s">
        <v>158</v>
      </c>
      <c r="F12" s="248" t="s">
        <v>165</v>
      </c>
      <c r="G12" s="249">
        <v>2340.0000000000005</v>
      </c>
      <c r="H12" s="256">
        <v>60</v>
      </c>
      <c r="I12" s="1"/>
    </row>
    <row r="13" spans="2:9">
      <c r="B13" s="257" t="s">
        <v>166</v>
      </c>
      <c r="C13" s="250" t="s">
        <v>157</v>
      </c>
      <c r="D13" s="250"/>
      <c r="E13" s="250" t="s">
        <v>158</v>
      </c>
      <c r="F13" s="250" t="s">
        <v>167</v>
      </c>
      <c r="G13" s="251">
        <v>100000</v>
      </c>
      <c r="H13" s="258">
        <v>1</v>
      </c>
      <c r="I13" s="1"/>
    </row>
    <row r="14" spans="2:9">
      <c r="B14" s="255" t="s">
        <v>143</v>
      </c>
      <c r="C14" s="248" t="s">
        <v>168</v>
      </c>
      <c r="D14" s="248"/>
      <c r="E14" s="248" t="s">
        <v>155</v>
      </c>
      <c r="F14" s="248"/>
      <c r="G14" s="249">
        <v>1000</v>
      </c>
      <c r="H14" s="256"/>
      <c r="I14" s="1"/>
    </row>
    <row r="15" spans="2:9">
      <c r="B15" s="259" t="s">
        <v>145</v>
      </c>
      <c r="C15" s="260" t="s">
        <v>168</v>
      </c>
      <c r="D15" s="260"/>
      <c r="E15" s="260" t="s">
        <v>155</v>
      </c>
      <c r="F15" s="260"/>
      <c r="G15" s="261">
        <v>39770</v>
      </c>
      <c r="H15" s="262"/>
      <c r="I15" s="1"/>
    </row>
  </sheetData>
  <sheetProtection sheet="1" objects="1" scenarios="1" selectLockedCells="1" selectUnlockedCells="1"/>
  <mergeCells count="1">
    <mergeCell ref="B1:H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4:H7 D14:H14 D15:F15 H15 D9:G9 D10:G10 D11:G11 D12:G12 D13:G13 D8:G8 D3:E3 G3:H3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1">
    <pageSetUpPr fitToPage="1"/>
  </sheetPr>
  <dimension ref="B1:F13"/>
  <sheetViews>
    <sheetView showGridLines="0" showRowColHeaders="0" view="pageBreakPreview" zoomScaleNormal="100" zoomScaleSheetLayoutView="10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B19" sqref="B19"/>
    </sheetView>
  </sheetViews>
  <sheetFormatPr defaultRowHeight="12.75"/>
  <cols>
    <col min="1" max="1" width="5.7109375" customWidth="1"/>
    <col min="2" max="2" width="76.7109375" customWidth="1"/>
    <col min="3" max="3" width="35.28515625" bestFit="1" customWidth="1"/>
    <col min="4" max="4" width="6.7109375" customWidth="1"/>
    <col min="5" max="6" width="13.7109375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6" customFormat="1" ht="20.100000000000001" customHeight="1">
      <c r="B1" s="368" t="s">
        <v>181</v>
      </c>
      <c r="C1" s="369"/>
      <c r="D1" s="369"/>
      <c r="E1" s="369"/>
      <c r="F1" s="370"/>
    </row>
    <row r="2" spans="2:6" ht="15">
      <c r="B2" s="228" t="s">
        <v>182</v>
      </c>
      <c r="C2" s="228" t="s">
        <v>183</v>
      </c>
      <c r="D2" s="228" t="s">
        <v>184</v>
      </c>
      <c r="E2" s="228" t="s">
        <v>173</v>
      </c>
      <c r="F2" s="228" t="s">
        <v>168</v>
      </c>
    </row>
    <row r="3" spans="2:6">
      <c r="B3" s="242" t="s">
        <v>195</v>
      </c>
      <c r="C3" s="229" t="s">
        <v>80</v>
      </c>
      <c r="D3" s="229">
        <v>24</v>
      </c>
      <c r="E3" s="230">
        <v>150</v>
      </c>
      <c r="F3" s="237">
        <f>D3*E3</f>
        <v>3600</v>
      </c>
    </row>
    <row r="4" spans="2:6" s="4" customFormat="1">
      <c r="B4" s="243" t="s">
        <v>196</v>
      </c>
      <c r="C4" s="231" t="s">
        <v>185</v>
      </c>
      <c r="D4" s="231">
        <v>24</v>
      </c>
      <c r="E4" s="232">
        <v>100</v>
      </c>
      <c r="F4" s="238">
        <f t="shared" ref="F4:F10" si="0">D4*E4</f>
        <v>2400</v>
      </c>
    </row>
    <row r="5" spans="2:6">
      <c r="B5" s="244" t="s">
        <v>197</v>
      </c>
      <c r="C5" s="233" t="s">
        <v>93</v>
      </c>
      <c r="D5" s="233">
        <v>16</v>
      </c>
      <c r="E5" s="234">
        <v>100</v>
      </c>
      <c r="F5" s="239">
        <f t="shared" si="0"/>
        <v>1600</v>
      </c>
    </row>
    <row r="6" spans="2:6" s="4" customFormat="1">
      <c r="B6" s="243" t="s">
        <v>186</v>
      </c>
      <c r="C6" s="231" t="s">
        <v>89</v>
      </c>
      <c r="D6" s="231">
        <v>40</v>
      </c>
      <c r="E6" s="232">
        <v>100</v>
      </c>
      <c r="F6" s="238">
        <f t="shared" si="0"/>
        <v>4000</v>
      </c>
    </row>
    <row r="7" spans="2:6">
      <c r="B7" s="244" t="s">
        <v>187</v>
      </c>
      <c r="C7" s="233" t="s">
        <v>104</v>
      </c>
      <c r="D7" s="233">
        <v>40</v>
      </c>
      <c r="E7" s="234">
        <v>100</v>
      </c>
      <c r="F7" s="239">
        <f t="shared" si="0"/>
        <v>4000</v>
      </c>
    </row>
    <row r="8" spans="2:6" s="4" customFormat="1">
      <c r="B8" s="243" t="s">
        <v>188</v>
      </c>
      <c r="C8" s="231" t="s">
        <v>113</v>
      </c>
      <c r="D8" s="231">
        <v>40</v>
      </c>
      <c r="E8" s="232">
        <v>100</v>
      </c>
      <c r="F8" s="238">
        <f t="shared" si="0"/>
        <v>4000</v>
      </c>
    </row>
    <row r="9" spans="2:6">
      <c r="B9" s="244" t="s">
        <v>189</v>
      </c>
      <c r="C9" s="233" t="s">
        <v>190</v>
      </c>
      <c r="D9" s="233">
        <v>10</v>
      </c>
      <c r="E9" s="234">
        <v>100</v>
      </c>
      <c r="F9" s="239">
        <f t="shared" si="0"/>
        <v>1000</v>
      </c>
    </row>
    <row r="10" spans="2:6" s="4" customFormat="1">
      <c r="B10" s="243" t="s">
        <v>198</v>
      </c>
      <c r="C10" s="231" t="s">
        <v>43</v>
      </c>
      <c r="D10" s="231">
        <v>40</v>
      </c>
      <c r="E10" s="232">
        <v>200</v>
      </c>
      <c r="F10" s="238">
        <f t="shared" si="0"/>
        <v>8000</v>
      </c>
    </row>
    <row r="11" spans="2:6">
      <c r="B11" s="244" t="s">
        <v>199</v>
      </c>
      <c r="C11" s="233" t="s">
        <v>191</v>
      </c>
      <c r="D11" s="233"/>
      <c r="E11" s="234"/>
      <c r="F11" s="239">
        <v>10000</v>
      </c>
    </row>
    <row r="12" spans="2:6" s="4" customFormat="1">
      <c r="B12" s="245" t="s">
        <v>192</v>
      </c>
      <c r="C12" s="235" t="s">
        <v>193</v>
      </c>
      <c r="D12" s="235"/>
      <c r="E12" s="236"/>
      <c r="F12" s="240">
        <v>1170</v>
      </c>
    </row>
    <row r="13" spans="2:6" ht="15">
      <c r="B13" s="371" t="s">
        <v>194</v>
      </c>
      <c r="C13" s="372"/>
      <c r="D13" s="372"/>
      <c r="E13" s="373"/>
      <c r="F13" s="241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9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2">
    <pageSetUpPr fitToPage="1"/>
  </sheetPr>
  <dimension ref="C1:D3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G23" sqref="G23"/>
    </sheetView>
  </sheetViews>
  <sheetFormatPr defaultRowHeight="12.75"/>
  <cols>
    <col min="1" max="1" width="5.7109375" customWidth="1"/>
    <col min="3" max="4" width="10.7109375" customWidth="1"/>
  </cols>
  <sheetData>
    <row r="1" spans="3:4" ht="24.95" customHeight="1"/>
    <row r="2" spans="3:4" ht="15">
      <c r="C2" s="328" t="s">
        <v>278</v>
      </c>
      <c r="D2" s="328"/>
    </row>
    <row r="3" spans="3:4" ht="15">
      <c r="C3" s="328" t="s">
        <v>279</v>
      </c>
      <c r="D3" s="328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3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3">
    <pageSetUpPr fitToPage="1"/>
  </sheetPr>
  <dimension ref="B1:G36"/>
  <sheetViews>
    <sheetView showGridLines="0" showRowColHeaders="0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F10" sqref="F10"/>
    </sheetView>
  </sheetViews>
  <sheetFormatPr defaultRowHeight="12.75"/>
  <cols>
    <col min="1" max="1" width="5.7109375" style="48" customWidth="1"/>
    <col min="2" max="2" width="3" style="48" bestFit="1" customWidth="1"/>
    <col min="3" max="3" width="58" style="48" bestFit="1" customWidth="1"/>
    <col min="4" max="4" width="7.85546875" style="48" bestFit="1" customWidth="1"/>
    <col min="5" max="5" width="13.5703125" style="49" bestFit="1" customWidth="1"/>
    <col min="6" max="6" width="9.42578125" style="78" bestFit="1" customWidth="1"/>
    <col min="7" max="7" width="75.7109375" style="48" customWidth="1"/>
    <col min="8" max="16384" width="9.140625" style="48"/>
  </cols>
  <sheetData>
    <row r="1" spans="2:7" ht="18" customHeight="1">
      <c r="B1" s="374" t="s">
        <v>360</v>
      </c>
      <c r="C1" s="375"/>
      <c r="D1" s="375"/>
      <c r="E1" s="375"/>
      <c r="F1" s="375"/>
      <c r="G1" s="376"/>
    </row>
    <row r="2" spans="2:7" s="7" customFormat="1" ht="15">
      <c r="B2" s="184" t="s">
        <v>290</v>
      </c>
      <c r="C2" s="184" t="s">
        <v>291</v>
      </c>
      <c r="D2" s="184" t="s">
        <v>292</v>
      </c>
      <c r="E2" s="184" t="s">
        <v>361</v>
      </c>
      <c r="F2" s="184" t="s">
        <v>453</v>
      </c>
      <c r="G2" s="184" t="s">
        <v>182</v>
      </c>
    </row>
    <row r="3" spans="2:7">
      <c r="B3" s="63">
        <v>1</v>
      </c>
      <c r="C3" s="64" t="s">
        <v>293</v>
      </c>
      <c r="D3" s="65" t="s">
        <v>294</v>
      </c>
      <c r="E3" s="66">
        <v>320404</v>
      </c>
      <c r="F3" s="79" t="s">
        <v>554</v>
      </c>
      <c r="G3" s="67" t="s">
        <v>306</v>
      </c>
    </row>
    <row r="4" spans="2:7">
      <c r="B4" s="57">
        <v>2</v>
      </c>
      <c r="C4" s="54" t="s">
        <v>327</v>
      </c>
      <c r="D4" s="51" t="s">
        <v>294</v>
      </c>
      <c r="E4" s="52">
        <v>39770</v>
      </c>
      <c r="F4" s="80" t="s">
        <v>554</v>
      </c>
      <c r="G4" s="58" t="s">
        <v>307</v>
      </c>
    </row>
    <row r="5" spans="2:7" ht="25.5">
      <c r="B5" s="55">
        <v>3</v>
      </c>
      <c r="C5" s="53" t="s">
        <v>329</v>
      </c>
      <c r="D5" s="50" t="s">
        <v>295</v>
      </c>
      <c r="E5" s="50">
        <v>4</v>
      </c>
      <c r="F5" s="81" t="s">
        <v>554</v>
      </c>
      <c r="G5" s="56" t="s">
        <v>328</v>
      </c>
    </row>
    <row r="6" spans="2:7">
      <c r="B6" s="57">
        <v>4</v>
      </c>
      <c r="C6" s="54" t="s">
        <v>330</v>
      </c>
      <c r="D6" s="51" t="s">
        <v>296</v>
      </c>
      <c r="E6" s="51">
        <v>7</v>
      </c>
      <c r="F6" s="80" t="s">
        <v>554</v>
      </c>
      <c r="G6" s="58" t="s">
        <v>331</v>
      </c>
    </row>
    <row r="7" spans="2:7">
      <c r="B7" s="55">
        <v>5</v>
      </c>
      <c r="C7" s="53" t="s">
        <v>332</v>
      </c>
      <c r="D7" s="50" t="s">
        <v>296</v>
      </c>
      <c r="E7" s="50">
        <v>80</v>
      </c>
      <c r="F7" s="81" t="s">
        <v>554</v>
      </c>
      <c r="G7" s="56" t="s">
        <v>308</v>
      </c>
    </row>
    <row r="8" spans="2:7">
      <c r="B8" s="57">
        <v>6</v>
      </c>
      <c r="C8" s="54" t="s">
        <v>333</v>
      </c>
      <c r="D8" s="51" t="s">
        <v>296</v>
      </c>
      <c r="E8" s="51">
        <v>100</v>
      </c>
      <c r="F8" s="80" t="s">
        <v>554</v>
      </c>
      <c r="G8" s="58" t="s">
        <v>335</v>
      </c>
    </row>
    <row r="9" spans="2:7" ht="25.5">
      <c r="B9" s="55">
        <v>7</v>
      </c>
      <c r="C9" s="53" t="s">
        <v>334</v>
      </c>
      <c r="D9" s="50" t="s">
        <v>296</v>
      </c>
      <c r="E9" s="50">
        <v>95</v>
      </c>
      <c r="F9" s="81" t="s">
        <v>554</v>
      </c>
      <c r="G9" s="56" t="s">
        <v>336</v>
      </c>
    </row>
    <row r="10" spans="2:7">
      <c r="B10" s="57">
        <v>8</v>
      </c>
      <c r="C10" s="54" t="s">
        <v>325</v>
      </c>
      <c r="D10" s="51" t="s">
        <v>296</v>
      </c>
      <c r="E10" s="51">
        <v>100</v>
      </c>
      <c r="F10" s="80" t="s">
        <v>554</v>
      </c>
      <c r="G10" s="58" t="s">
        <v>309</v>
      </c>
    </row>
    <row r="11" spans="2:7" ht="25.5">
      <c r="B11" s="55">
        <v>9</v>
      </c>
      <c r="C11" s="53" t="s">
        <v>326</v>
      </c>
      <c r="D11" s="50" t="s">
        <v>296</v>
      </c>
      <c r="E11" s="50">
        <v>90</v>
      </c>
      <c r="F11" s="81" t="s">
        <v>554</v>
      </c>
      <c r="G11" s="56" t="s">
        <v>310</v>
      </c>
    </row>
    <row r="12" spans="2:7">
      <c r="B12" s="57">
        <v>10</v>
      </c>
      <c r="C12" s="54" t="s">
        <v>321</v>
      </c>
      <c r="D12" s="51" t="s">
        <v>296</v>
      </c>
      <c r="E12" s="51">
        <v>80</v>
      </c>
      <c r="F12" s="80" t="s">
        <v>554</v>
      </c>
      <c r="G12" s="58" t="s">
        <v>311</v>
      </c>
    </row>
    <row r="13" spans="2:7">
      <c r="B13" s="55">
        <v>11</v>
      </c>
      <c r="C13" s="53" t="s">
        <v>322</v>
      </c>
      <c r="D13" s="50" t="s">
        <v>296</v>
      </c>
      <c r="E13" s="50">
        <v>80</v>
      </c>
      <c r="F13" s="81" t="s">
        <v>554</v>
      </c>
      <c r="G13" s="56" t="s">
        <v>312</v>
      </c>
    </row>
    <row r="14" spans="2:7">
      <c r="B14" s="57">
        <v>12</v>
      </c>
      <c r="C14" s="54" t="s">
        <v>323</v>
      </c>
      <c r="D14" s="51" t="s">
        <v>296</v>
      </c>
      <c r="E14" s="51">
        <v>80</v>
      </c>
      <c r="F14" s="80" t="s">
        <v>554</v>
      </c>
      <c r="G14" s="58" t="s">
        <v>313</v>
      </c>
    </row>
    <row r="15" spans="2:7">
      <c r="B15" s="55">
        <v>13</v>
      </c>
      <c r="C15" s="53" t="s">
        <v>324</v>
      </c>
      <c r="D15" s="50" t="s">
        <v>296</v>
      </c>
      <c r="E15" s="50">
        <v>85</v>
      </c>
      <c r="F15" s="81" t="s">
        <v>554</v>
      </c>
      <c r="G15" s="56" t="s">
        <v>314</v>
      </c>
    </row>
    <row r="16" spans="2:7" ht="25.5">
      <c r="B16" s="57">
        <v>14</v>
      </c>
      <c r="C16" s="54" t="s">
        <v>315</v>
      </c>
      <c r="D16" s="51" t="s">
        <v>296</v>
      </c>
      <c r="E16" s="51">
        <v>100</v>
      </c>
      <c r="F16" s="80" t="s">
        <v>555</v>
      </c>
      <c r="G16" s="58" t="s">
        <v>416</v>
      </c>
    </row>
    <row r="17" spans="2:7">
      <c r="B17" s="55">
        <v>15</v>
      </c>
      <c r="C17" s="53" t="s">
        <v>297</v>
      </c>
      <c r="D17" s="50" t="s">
        <v>296</v>
      </c>
      <c r="E17" s="50">
        <v>95</v>
      </c>
      <c r="F17" s="81" t="s">
        <v>555</v>
      </c>
      <c r="G17" s="56" t="s">
        <v>316</v>
      </c>
    </row>
    <row r="18" spans="2:7">
      <c r="B18" s="57">
        <v>16</v>
      </c>
      <c r="C18" s="54" t="s">
        <v>319</v>
      </c>
      <c r="D18" s="51" t="s">
        <v>340</v>
      </c>
      <c r="E18" s="51">
        <v>100</v>
      </c>
      <c r="F18" s="80" t="s">
        <v>555</v>
      </c>
      <c r="G18" s="58" t="s">
        <v>320</v>
      </c>
    </row>
    <row r="19" spans="2:7">
      <c r="B19" s="55">
        <v>17</v>
      </c>
      <c r="C19" s="53" t="s">
        <v>318</v>
      </c>
      <c r="D19" s="50" t="s">
        <v>340</v>
      </c>
      <c r="E19" s="50">
        <v>100</v>
      </c>
      <c r="F19" s="81" t="s">
        <v>555</v>
      </c>
      <c r="G19" s="56" t="s">
        <v>317</v>
      </c>
    </row>
    <row r="20" spans="2:7">
      <c r="B20" s="57">
        <v>18</v>
      </c>
      <c r="C20" s="54" t="s">
        <v>338</v>
      </c>
      <c r="D20" s="51" t="s">
        <v>339</v>
      </c>
      <c r="E20" s="51">
        <v>1</v>
      </c>
      <c r="F20" s="80" t="s">
        <v>555</v>
      </c>
      <c r="G20" s="58" t="s">
        <v>337</v>
      </c>
    </row>
    <row r="21" spans="2:7">
      <c r="B21" s="55">
        <v>19</v>
      </c>
      <c r="C21" s="53" t="s">
        <v>343</v>
      </c>
      <c r="D21" s="50" t="s">
        <v>339</v>
      </c>
      <c r="E21" s="50">
        <v>5</v>
      </c>
      <c r="F21" s="81" t="s">
        <v>555</v>
      </c>
      <c r="G21" s="56" t="s">
        <v>341</v>
      </c>
    </row>
    <row r="22" spans="2:7">
      <c r="B22" s="57">
        <v>20</v>
      </c>
      <c r="C22" s="54" t="s">
        <v>344</v>
      </c>
      <c r="D22" s="51" t="s">
        <v>339</v>
      </c>
      <c r="E22" s="51">
        <v>3</v>
      </c>
      <c r="F22" s="80" t="s">
        <v>555</v>
      </c>
      <c r="G22" s="58" t="s">
        <v>342</v>
      </c>
    </row>
    <row r="23" spans="2:7">
      <c r="B23" s="55">
        <v>21</v>
      </c>
      <c r="C23" s="53" t="s">
        <v>346</v>
      </c>
      <c r="D23" s="50" t="s">
        <v>340</v>
      </c>
      <c r="E23" s="50">
        <v>3</v>
      </c>
      <c r="F23" s="81" t="s">
        <v>555</v>
      </c>
      <c r="G23" s="56" t="s">
        <v>345</v>
      </c>
    </row>
    <row r="24" spans="2:7">
      <c r="B24" s="57">
        <v>22</v>
      </c>
      <c r="C24" s="54" t="s">
        <v>348</v>
      </c>
      <c r="D24" s="51" t="s">
        <v>298</v>
      </c>
      <c r="E24" s="51">
        <v>2</v>
      </c>
      <c r="F24" s="80" t="s">
        <v>555</v>
      </c>
      <c r="G24" s="58" t="s">
        <v>347</v>
      </c>
    </row>
    <row r="25" spans="2:7">
      <c r="B25" s="55">
        <v>23</v>
      </c>
      <c r="C25" s="53" t="s">
        <v>415</v>
      </c>
      <c r="D25" s="50" t="s">
        <v>339</v>
      </c>
      <c r="E25" s="50">
        <v>7</v>
      </c>
      <c r="F25" s="81" t="s">
        <v>555</v>
      </c>
      <c r="G25" s="56" t="s">
        <v>299</v>
      </c>
    </row>
    <row r="26" spans="2:7" ht="51">
      <c r="B26" s="57">
        <v>24</v>
      </c>
      <c r="C26" s="54" t="s">
        <v>359</v>
      </c>
      <c r="D26" s="51" t="s">
        <v>296</v>
      </c>
      <c r="E26" s="51">
        <v>20</v>
      </c>
      <c r="F26" s="80" t="s">
        <v>555</v>
      </c>
      <c r="G26" s="58" t="s">
        <v>358</v>
      </c>
    </row>
    <row r="27" spans="2:7" ht="25.5">
      <c r="B27" s="55">
        <v>25</v>
      </c>
      <c r="C27" s="53" t="s">
        <v>300</v>
      </c>
      <c r="D27" s="50" t="s">
        <v>296</v>
      </c>
      <c r="E27" s="50">
        <v>75</v>
      </c>
      <c r="F27" s="81" t="s">
        <v>555</v>
      </c>
      <c r="G27" s="56" t="s">
        <v>351</v>
      </c>
    </row>
    <row r="28" spans="2:7" ht="60" customHeight="1">
      <c r="B28" s="57">
        <v>26</v>
      </c>
      <c r="C28" s="54" t="s">
        <v>301</v>
      </c>
      <c r="D28" s="51" t="s">
        <v>414</v>
      </c>
      <c r="E28" s="51">
        <v>10</v>
      </c>
      <c r="F28" s="80" t="s">
        <v>555</v>
      </c>
      <c r="G28" s="58" t="s">
        <v>413</v>
      </c>
    </row>
    <row r="29" spans="2:7">
      <c r="B29" s="55">
        <v>27</v>
      </c>
      <c r="C29" s="53" t="s">
        <v>302</v>
      </c>
      <c r="D29" s="50" t="s">
        <v>296</v>
      </c>
      <c r="E29" s="50">
        <v>100</v>
      </c>
      <c r="F29" s="81" t="s">
        <v>555</v>
      </c>
      <c r="G29" s="56" t="s">
        <v>350</v>
      </c>
    </row>
    <row r="30" spans="2:7">
      <c r="B30" s="57">
        <v>28</v>
      </c>
      <c r="C30" s="54" t="s">
        <v>303</v>
      </c>
      <c r="D30" s="51" t="s">
        <v>296</v>
      </c>
      <c r="E30" s="51">
        <v>100</v>
      </c>
      <c r="F30" s="80" t="s">
        <v>555</v>
      </c>
      <c r="G30" s="58" t="s">
        <v>349</v>
      </c>
    </row>
    <row r="31" spans="2:7" ht="25.5">
      <c r="B31" s="55">
        <v>29</v>
      </c>
      <c r="C31" s="53" t="s">
        <v>304</v>
      </c>
      <c r="D31" s="50" t="s">
        <v>296</v>
      </c>
      <c r="E31" s="50">
        <v>95</v>
      </c>
      <c r="F31" s="81" t="s">
        <v>555</v>
      </c>
      <c r="G31" s="56" t="s">
        <v>305</v>
      </c>
    </row>
    <row r="32" spans="2:7" ht="51">
      <c r="B32" s="57">
        <v>31</v>
      </c>
      <c r="C32" s="54" t="s">
        <v>353</v>
      </c>
      <c r="D32" s="51" t="s">
        <v>414</v>
      </c>
      <c r="E32" s="51">
        <v>9</v>
      </c>
      <c r="F32" s="80" t="s">
        <v>555</v>
      </c>
      <c r="G32" s="58" t="s">
        <v>410</v>
      </c>
    </row>
    <row r="33" spans="2:7">
      <c r="B33" s="55">
        <v>33</v>
      </c>
      <c r="C33" s="53" t="s">
        <v>354</v>
      </c>
      <c r="D33" s="50" t="s">
        <v>296</v>
      </c>
      <c r="E33" s="50">
        <v>90</v>
      </c>
      <c r="F33" s="81" t="s">
        <v>555</v>
      </c>
      <c r="G33" s="56" t="s">
        <v>352</v>
      </c>
    </row>
    <row r="34" spans="2:7" ht="25.5">
      <c r="B34" s="57">
        <v>34</v>
      </c>
      <c r="C34" s="54" t="s">
        <v>355</v>
      </c>
      <c r="D34" s="51" t="s">
        <v>296</v>
      </c>
      <c r="E34" s="51">
        <v>90</v>
      </c>
      <c r="F34" s="80" t="s">
        <v>555</v>
      </c>
      <c r="G34" s="58" t="s">
        <v>411</v>
      </c>
    </row>
    <row r="35" spans="2:7" ht="25.5">
      <c r="B35" s="55">
        <v>35</v>
      </c>
      <c r="C35" s="53" t="s">
        <v>356</v>
      </c>
      <c r="D35" s="50" t="s">
        <v>296</v>
      </c>
      <c r="E35" s="50">
        <v>100</v>
      </c>
      <c r="F35" s="81" t="s">
        <v>555</v>
      </c>
      <c r="G35" s="56" t="s">
        <v>412</v>
      </c>
    </row>
    <row r="36" spans="2:7" ht="38.25">
      <c r="B36" s="57">
        <v>36</v>
      </c>
      <c r="C36" s="54" t="s">
        <v>357</v>
      </c>
      <c r="D36" s="51" t="s">
        <v>414</v>
      </c>
      <c r="E36" s="51">
        <v>9</v>
      </c>
      <c r="F36" s="80" t="s">
        <v>555</v>
      </c>
      <c r="G36" s="58" t="s">
        <v>409</v>
      </c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14">
    <pageSetUpPr fitToPage="1"/>
  </sheetPr>
  <dimension ref="B1:E15"/>
  <sheetViews>
    <sheetView showGridLines="0" showRowColHeaders="0" view="pageBreakPreview" zoomScaleNormal="100" zoomScaleSheetLayoutView="100"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C20" sqref="C20"/>
    </sheetView>
  </sheetViews>
  <sheetFormatPr defaultRowHeight="12.75"/>
  <cols>
    <col min="1" max="1" width="5.7109375" customWidth="1"/>
    <col min="2" max="2" width="3.5703125" bestFit="1" customWidth="1"/>
    <col min="3" max="3" width="101.42578125" bestFit="1" customWidth="1"/>
    <col min="4" max="5" width="5.7109375" customWidth="1"/>
  </cols>
  <sheetData>
    <row r="1" spans="2:5" ht="18" customHeight="1">
      <c r="B1" s="377" t="s">
        <v>417</v>
      </c>
      <c r="C1" s="377"/>
      <c r="D1" s="377"/>
      <c r="E1" s="377"/>
    </row>
    <row r="2" spans="2:5" ht="3" customHeight="1">
      <c r="B2" s="222"/>
      <c r="C2" s="223"/>
      <c r="D2" s="223"/>
      <c r="E2" s="224"/>
    </row>
    <row r="3" spans="2:5" ht="15">
      <c r="B3" s="95" t="s">
        <v>234</v>
      </c>
      <c r="C3" s="96" t="s">
        <v>430</v>
      </c>
      <c r="D3" s="96"/>
      <c r="E3" s="97"/>
    </row>
    <row r="4" spans="2:5" ht="3" customHeight="1">
      <c r="B4" s="225"/>
      <c r="C4" s="226"/>
      <c r="D4" s="226"/>
      <c r="E4" s="227"/>
    </row>
    <row r="5" spans="2:5" ht="15">
      <c r="B5" s="184" t="s">
        <v>290</v>
      </c>
      <c r="C5" s="184" t="s">
        <v>182</v>
      </c>
      <c r="D5" s="184" t="s">
        <v>419</v>
      </c>
      <c r="E5" s="184" t="s">
        <v>420</v>
      </c>
    </row>
    <row r="6" spans="2:5" ht="15">
      <c r="B6" s="218">
        <v>1</v>
      </c>
      <c r="C6" s="219" t="s">
        <v>418</v>
      </c>
      <c r="D6" s="220"/>
      <c r="E6" s="221"/>
    </row>
    <row r="7" spans="2:5" ht="15">
      <c r="B7" s="86">
        <v>2</v>
      </c>
      <c r="C7" s="87" t="s">
        <v>421</v>
      </c>
      <c r="D7" s="88"/>
      <c r="E7" s="89"/>
    </row>
    <row r="8" spans="2:5" ht="15">
      <c r="B8" s="82">
        <v>3</v>
      </c>
      <c r="C8" s="83" t="s">
        <v>422</v>
      </c>
      <c r="D8" s="84"/>
      <c r="E8" s="85"/>
    </row>
    <row r="9" spans="2:5" ht="15">
      <c r="B9" s="86">
        <v>4</v>
      </c>
      <c r="C9" s="87" t="s">
        <v>423</v>
      </c>
      <c r="D9" s="88"/>
      <c r="E9" s="89"/>
    </row>
    <row r="10" spans="2:5" ht="15">
      <c r="B10" s="82">
        <v>5</v>
      </c>
      <c r="C10" s="83" t="s">
        <v>424</v>
      </c>
      <c r="D10" s="84"/>
      <c r="E10" s="85"/>
    </row>
    <row r="11" spans="2:5" ht="15">
      <c r="B11" s="86">
        <v>6</v>
      </c>
      <c r="C11" s="87" t="s">
        <v>426</v>
      </c>
      <c r="D11" s="88"/>
      <c r="E11" s="89"/>
    </row>
    <row r="12" spans="2:5" ht="15">
      <c r="B12" s="82">
        <v>7</v>
      </c>
      <c r="C12" s="83" t="s">
        <v>425</v>
      </c>
      <c r="D12" s="84"/>
      <c r="E12" s="85"/>
    </row>
    <row r="13" spans="2:5" ht="15">
      <c r="B13" s="86">
        <v>8</v>
      </c>
      <c r="C13" s="87" t="s">
        <v>427</v>
      </c>
      <c r="D13" s="88"/>
      <c r="E13" s="89"/>
    </row>
    <row r="14" spans="2:5" ht="15">
      <c r="B14" s="82">
        <v>9</v>
      </c>
      <c r="C14" s="83" t="s">
        <v>428</v>
      </c>
      <c r="D14" s="84"/>
      <c r="E14" s="85"/>
    </row>
    <row r="15" spans="2:5" ht="15">
      <c r="B15" s="90">
        <v>10</v>
      </c>
      <c r="C15" s="91" t="s">
        <v>429</v>
      </c>
      <c r="D15" s="92"/>
      <c r="E15" s="93"/>
    </row>
  </sheetData>
  <sheetProtection sheet="1" objects="1" scenarios="1" selectLockedCells="1" selectUnlockedCells="1"/>
  <mergeCells count="1">
    <mergeCell ref="B1:E1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15">
    <pageSetUpPr fitToPage="1"/>
  </sheetPr>
  <dimension ref="A1"/>
  <sheetViews>
    <sheetView showGridLines="0" showRowColHeaders="0" view="pageBreakPreview" zoomScaleNormal="100" zoomScaleSheetLayoutView="100" workbookViewId="0">
      <pane xSplit="17" ySplit="34" topLeftCell="R35" activePane="bottomRight" state="frozen"/>
      <selection pane="topRight" activeCell="R1" sqref="R1"/>
      <selection pane="bottomLeft" activeCell="A35" sqref="A35"/>
      <selection pane="bottomRight" activeCell="R35" sqref="R35"/>
    </sheetView>
  </sheetViews>
  <sheetFormatPr defaultRowHeight="12.75"/>
  <cols>
    <col min="1" max="1" width="5.7109375" customWidth="1"/>
    <col min="17" max="17" width="12.42578125" customWidth="1"/>
  </cols>
  <sheetData/>
  <sheetProtection sheet="1" objects="1" scenarios="1" selectLockedCells="1" selectUnlockedCells="1"/>
  <printOptions horizontalCentered="1"/>
  <pageMargins left="0.19685039370078741" right="0.19685039370078741" top="0.78740157480314965" bottom="0.78740157480314965" header="0.31496062992125984" footer="0.31496062992125984"/>
  <pageSetup paperSize="9" scale="9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16">
    <pageSetUpPr fitToPage="1"/>
  </sheetPr>
  <dimension ref="B1:G22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C25" sqref="C25"/>
    </sheetView>
  </sheetViews>
  <sheetFormatPr defaultRowHeight="12.75"/>
  <cols>
    <col min="1" max="1" width="5.7109375" customWidth="1"/>
    <col min="2" max="2" width="25.7109375" customWidth="1"/>
    <col min="3" max="3" width="45.7109375" customWidth="1"/>
    <col min="4" max="4" width="35.7109375" customWidth="1"/>
    <col min="5" max="5" width="34.28515625" bestFit="1" customWidth="1"/>
    <col min="6" max="7" width="15.7109375" customWidth="1"/>
  </cols>
  <sheetData>
    <row r="1" spans="2:7" ht="15.75">
      <c r="B1" s="377" t="s">
        <v>450</v>
      </c>
      <c r="C1" s="377"/>
      <c r="D1" s="377"/>
      <c r="E1" s="377"/>
      <c r="F1" s="377"/>
      <c r="G1" s="377"/>
    </row>
    <row r="2" spans="2:7" ht="15">
      <c r="B2" s="68" t="s">
        <v>431</v>
      </c>
      <c r="C2" s="68" t="s">
        <v>432</v>
      </c>
      <c r="D2" s="68" t="s">
        <v>490</v>
      </c>
      <c r="E2" s="68" t="s">
        <v>451</v>
      </c>
      <c r="F2" s="68" t="s">
        <v>433</v>
      </c>
      <c r="G2" s="68" t="s">
        <v>528</v>
      </c>
    </row>
    <row r="3" spans="2:7" ht="15.75">
      <c r="B3" s="203" t="s">
        <v>376</v>
      </c>
      <c r="C3" s="204" t="s">
        <v>434</v>
      </c>
      <c r="D3" s="204" t="s">
        <v>375</v>
      </c>
      <c r="E3" s="205" t="s">
        <v>512</v>
      </c>
      <c r="F3" s="206" t="s">
        <v>435</v>
      </c>
      <c r="G3" s="207" t="s">
        <v>529</v>
      </c>
    </row>
    <row r="4" spans="2:7" ht="15.75">
      <c r="B4" s="208" t="s">
        <v>380</v>
      </c>
      <c r="C4" s="209" t="s">
        <v>379</v>
      </c>
      <c r="D4" s="209" t="s">
        <v>491</v>
      </c>
      <c r="E4" s="210" t="s">
        <v>513</v>
      </c>
      <c r="F4" s="211" t="s">
        <v>436</v>
      </c>
      <c r="G4" s="212" t="s">
        <v>530</v>
      </c>
    </row>
    <row r="5" spans="2:7" ht="15.75">
      <c r="B5" s="213" t="s">
        <v>382</v>
      </c>
      <c r="C5" s="214" t="s">
        <v>381</v>
      </c>
      <c r="D5" s="214" t="s">
        <v>492</v>
      </c>
      <c r="E5" s="215" t="s">
        <v>514</v>
      </c>
      <c r="F5" s="216" t="s">
        <v>437</v>
      </c>
      <c r="G5" s="217" t="s">
        <v>531</v>
      </c>
    </row>
    <row r="6" spans="2:7" ht="15.75">
      <c r="B6" s="208" t="s">
        <v>505</v>
      </c>
      <c r="C6" s="209" t="s">
        <v>381</v>
      </c>
      <c r="D6" s="209" t="s">
        <v>493</v>
      </c>
      <c r="E6" s="210" t="s">
        <v>515</v>
      </c>
      <c r="F6" s="211" t="s">
        <v>439</v>
      </c>
      <c r="G6" s="212" t="s">
        <v>532</v>
      </c>
    </row>
    <row r="7" spans="2:7" ht="15.75">
      <c r="B7" s="213" t="s">
        <v>438</v>
      </c>
      <c r="C7" s="214" t="s">
        <v>381</v>
      </c>
      <c r="D7" s="214" t="s">
        <v>493</v>
      </c>
      <c r="E7" s="215" t="s">
        <v>516</v>
      </c>
      <c r="F7" s="216" t="s">
        <v>440</v>
      </c>
      <c r="G7" s="217" t="s">
        <v>533</v>
      </c>
    </row>
    <row r="8" spans="2:7" ht="15.75">
      <c r="B8" s="208" t="s">
        <v>392</v>
      </c>
      <c r="C8" s="209" t="s">
        <v>391</v>
      </c>
      <c r="D8" s="209" t="s">
        <v>496</v>
      </c>
      <c r="E8" s="210" t="s">
        <v>520</v>
      </c>
      <c r="F8" s="211" t="s">
        <v>445</v>
      </c>
      <c r="G8" s="212" t="s">
        <v>537</v>
      </c>
    </row>
    <row r="9" spans="2:7" ht="15.75">
      <c r="B9" s="213" t="s">
        <v>500</v>
      </c>
      <c r="C9" s="214" t="s">
        <v>391</v>
      </c>
      <c r="D9" s="214" t="s">
        <v>93</v>
      </c>
      <c r="E9" s="215" t="s">
        <v>523</v>
      </c>
      <c r="F9" s="216" t="s">
        <v>506</v>
      </c>
      <c r="G9" s="217" t="s">
        <v>540</v>
      </c>
    </row>
    <row r="10" spans="2:7" ht="15.75">
      <c r="B10" s="208" t="s">
        <v>386</v>
      </c>
      <c r="C10" s="209" t="s">
        <v>385</v>
      </c>
      <c r="D10" s="209" t="s">
        <v>494</v>
      </c>
      <c r="E10" s="210" t="s">
        <v>517</v>
      </c>
      <c r="F10" s="211" t="s">
        <v>441</v>
      </c>
      <c r="G10" s="212" t="s">
        <v>534</v>
      </c>
    </row>
    <row r="11" spans="2:7" ht="15.75">
      <c r="B11" s="213" t="s">
        <v>394</v>
      </c>
      <c r="C11" s="214" t="s">
        <v>393</v>
      </c>
      <c r="D11" s="214" t="s">
        <v>497</v>
      </c>
      <c r="E11" s="215" t="s">
        <v>521</v>
      </c>
      <c r="F11" s="216" t="s">
        <v>447</v>
      </c>
      <c r="G11" s="217" t="s">
        <v>538</v>
      </c>
    </row>
    <row r="12" spans="2:7" ht="15.75">
      <c r="B12" s="208" t="s">
        <v>388</v>
      </c>
      <c r="C12" s="209" t="s">
        <v>550</v>
      </c>
      <c r="D12" s="209" t="s">
        <v>551</v>
      </c>
      <c r="E12" s="210" t="s">
        <v>518</v>
      </c>
      <c r="F12" s="211" t="s">
        <v>442</v>
      </c>
      <c r="G12" s="212" t="s">
        <v>535</v>
      </c>
    </row>
    <row r="13" spans="2:7" ht="15.75">
      <c r="B13" s="213" t="s">
        <v>502</v>
      </c>
      <c r="C13" s="214" t="s">
        <v>550</v>
      </c>
      <c r="D13" s="214" t="s">
        <v>104</v>
      </c>
      <c r="E13" s="215" t="s">
        <v>525</v>
      </c>
      <c r="F13" s="216" t="s">
        <v>508</v>
      </c>
      <c r="G13" s="217" t="s">
        <v>542</v>
      </c>
    </row>
    <row r="14" spans="2:7" ht="15.75">
      <c r="B14" s="208" t="s">
        <v>390</v>
      </c>
      <c r="C14" s="209" t="s">
        <v>389</v>
      </c>
      <c r="D14" s="209" t="s">
        <v>495</v>
      </c>
      <c r="E14" s="210" t="s">
        <v>519</v>
      </c>
      <c r="F14" s="211" t="s">
        <v>443</v>
      </c>
      <c r="G14" s="212" t="s">
        <v>536</v>
      </c>
    </row>
    <row r="15" spans="2:7" ht="15.75">
      <c r="B15" s="213" t="s">
        <v>499</v>
      </c>
      <c r="C15" s="214" t="s">
        <v>389</v>
      </c>
      <c r="D15" s="214" t="s">
        <v>80</v>
      </c>
      <c r="E15" s="215" t="s">
        <v>522</v>
      </c>
      <c r="F15" s="216" t="s">
        <v>449</v>
      </c>
      <c r="G15" s="217" t="s">
        <v>539</v>
      </c>
    </row>
    <row r="16" spans="2:7" ht="15.75">
      <c r="B16" s="208" t="s">
        <v>501</v>
      </c>
      <c r="C16" s="209" t="s">
        <v>389</v>
      </c>
      <c r="D16" s="209" t="s">
        <v>89</v>
      </c>
      <c r="E16" s="210" t="s">
        <v>524</v>
      </c>
      <c r="F16" s="211" t="s">
        <v>507</v>
      </c>
      <c r="G16" s="212" t="s">
        <v>541</v>
      </c>
    </row>
    <row r="17" spans="2:7" ht="15.75">
      <c r="B17" s="213" t="s">
        <v>503</v>
      </c>
      <c r="C17" s="214" t="s">
        <v>389</v>
      </c>
      <c r="D17" s="214" t="s">
        <v>113</v>
      </c>
      <c r="E17" s="215" t="s">
        <v>526</v>
      </c>
      <c r="F17" s="216" t="s">
        <v>509</v>
      </c>
      <c r="G17" s="217" t="s">
        <v>543</v>
      </c>
    </row>
    <row r="18" spans="2:7" ht="15.75">
      <c r="B18" s="208" t="s">
        <v>504</v>
      </c>
      <c r="C18" s="209" t="s">
        <v>389</v>
      </c>
      <c r="D18" s="209" t="s">
        <v>113</v>
      </c>
      <c r="E18" s="210" t="s">
        <v>527</v>
      </c>
      <c r="F18" s="211" t="s">
        <v>510</v>
      </c>
      <c r="G18" s="212" t="s">
        <v>544</v>
      </c>
    </row>
    <row r="19" spans="2:7" ht="15.75">
      <c r="B19" s="213" t="s">
        <v>396</v>
      </c>
      <c r="C19" s="214" t="s">
        <v>395</v>
      </c>
      <c r="D19" s="214" t="s">
        <v>498</v>
      </c>
      <c r="E19" s="215" t="s">
        <v>444</v>
      </c>
      <c r="F19" s="216" t="s">
        <v>511</v>
      </c>
      <c r="G19" s="217" t="s">
        <v>545</v>
      </c>
    </row>
    <row r="20" spans="2:7" ht="15.75">
      <c r="B20" s="208" t="s">
        <v>398</v>
      </c>
      <c r="C20" s="209" t="s">
        <v>397</v>
      </c>
      <c r="D20" s="209" t="s">
        <v>498</v>
      </c>
      <c r="E20" s="210" t="s">
        <v>446</v>
      </c>
      <c r="F20" s="211" t="s">
        <v>548</v>
      </c>
      <c r="G20" s="212" t="s">
        <v>546</v>
      </c>
    </row>
    <row r="21" spans="2:7" ht="15.75">
      <c r="B21" s="213" t="s">
        <v>400</v>
      </c>
      <c r="C21" s="214" t="s">
        <v>399</v>
      </c>
      <c r="D21" s="214" t="s">
        <v>498</v>
      </c>
      <c r="E21" s="215" t="s">
        <v>448</v>
      </c>
      <c r="F21" s="216" t="s">
        <v>549</v>
      </c>
      <c r="G21" s="217" t="s">
        <v>547</v>
      </c>
    </row>
    <row r="22" spans="2:7" ht="15.75">
      <c r="B22" s="76"/>
      <c r="C22" s="76"/>
      <c r="D22" s="76"/>
      <c r="E22" s="77"/>
      <c r="F22" s="76"/>
      <c r="G22" s="76"/>
    </row>
  </sheetData>
  <sheetProtection sheet="1" objects="1" scenarios="1" selectLockedCells="1" selectUnlockedCells="1"/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10" r:id="rId6"/>
    <hyperlink ref="E12" r:id="rId7"/>
    <hyperlink ref="E14" r:id="rId8"/>
    <hyperlink ref="E8" r:id="rId9"/>
    <hyperlink ref="E11" r:id="rId10"/>
    <hyperlink ref="E19" r:id="rId11"/>
    <hyperlink ref="E20" r:id="rId12"/>
    <hyperlink ref="E21" r:id="rId13"/>
    <hyperlink ref="E15" r:id="rId14"/>
    <hyperlink ref="E9" r:id="rId15"/>
    <hyperlink ref="E16" r:id="rId16"/>
    <hyperlink ref="E13" r:id="rId17"/>
    <hyperlink ref="E17" r:id="rId18"/>
    <hyperlink ref="E18" r:id="rId19"/>
  </hyperlinks>
  <printOptions horizontalCentered="1"/>
  <pageMargins left="0.51181102362204722" right="0.51181102362204722" top="0.78740157480314965" bottom="0.78740157480314965" header="0.31496062992125984" footer="0.31496062992125984"/>
  <pageSetup paperSize="9" scale="80" orientation="landscape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17">
    <pageSetUpPr fitToPage="1"/>
  </sheetPr>
  <dimension ref="B1:I1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H6" sqref="H6"/>
    </sheetView>
  </sheetViews>
  <sheetFormatPr defaultRowHeight="12.75"/>
  <cols>
    <col min="1" max="1" width="5.7109375" customWidth="1"/>
    <col min="2" max="2" width="32.140625" bestFit="1" customWidth="1"/>
    <col min="3" max="3" width="15.7109375" customWidth="1"/>
    <col min="4" max="4" width="40.7109375" customWidth="1"/>
    <col min="5" max="5" width="24.7109375" bestFit="1" customWidth="1"/>
    <col min="6" max="6" width="40.7109375" customWidth="1"/>
    <col min="7" max="7" width="20.7109375" customWidth="1"/>
    <col min="8" max="8" width="16.7109375" bestFit="1" customWidth="1"/>
    <col min="9" max="9" width="9.5703125" bestFit="1" customWidth="1"/>
  </cols>
  <sheetData>
    <row r="1" spans="2:9" ht="15.75">
      <c r="B1" s="377" t="s">
        <v>365</v>
      </c>
      <c r="C1" s="377"/>
      <c r="D1" s="377"/>
      <c r="E1" s="377"/>
      <c r="F1" s="377"/>
      <c r="G1" s="377"/>
    </row>
    <row r="2" spans="2:9" ht="15">
      <c r="B2" s="184" t="s">
        <v>558</v>
      </c>
      <c r="C2" s="184" t="s">
        <v>559</v>
      </c>
      <c r="D2" s="184" t="s">
        <v>560</v>
      </c>
      <c r="E2" s="184" t="s">
        <v>367</v>
      </c>
      <c r="F2" s="184" t="s">
        <v>368</v>
      </c>
      <c r="G2" s="184" t="s">
        <v>370</v>
      </c>
      <c r="H2" s="59"/>
      <c r="I2" s="59"/>
    </row>
    <row r="3" spans="2:9" ht="51">
      <c r="B3" s="107" t="s">
        <v>369</v>
      </c>
      <c r="C3" s="94" t="s">
        <v>43</v>
      </c>
      <c r="D3" s="105" t="s">
        <v>561</v>
      </c>
      <c r="E3" s="94" t="s">
        <v>594</v>
      </c>
      <c r="F3" s="105" t="s">
        <v>562</v>
      </c>
      <c r="G3" s="108" t="s">
        <v>563</v>
      </c>
      <c r="H3" s="59"/>
      <c r="I3" s="59"/>
    </row>
    <row r="4" spans="2:9" ht="38.25">
      <c r="B4" s="109" t="s">
        <v>564</v>
      </c>
      <c r="C4" s="80" t="s">
        <v>43</v>
      </c>
      <c r="D4" s="106" t="s">
        <v>622</v>
      </c>
      <c r="E4" s="80" t="s">
        <v>594</v>
      </c>
      <c r="F4" s="106" t="s">
        <v>565</v>
      </c>
      <c r="G4" s="110" t="s">
        <v>566</v>
      </c>
      <c r="H4" s="59"/>
      <c r="I4" s="59"/>
    </row>
    <row r="5" spans="2:9" ht="38.25">
      <c r="B5" s="107" t="s">
        <v>567</v>
      </c>
      <c r="C5" s="94" t="s">
        <v>43</v>
      </c>
      <c r="D5" s="105" t="s">
        <v>623</v>
      </c>
      <c r="E5" s="94" t="s">
        <v>594</v>
      </c>
      <c r="F5" s="105" t="s">
        <v>620</v>
      </c>
      <c r="G5" s="108" t="s">
        <v>568</v>
      </c>
      <c r="H5" s="59"/>
      <c r="I5" s="59"/>
    </row>
    <row r="6" spans="2:9" ht="51">
      <c r="B6" s="109" t="s">
        <v>569</v>
      </c>
      <c r="C6" s="80" t="s">
        <v>43</v>
      </c>
      <c r="D6" s="106" t="s">
        <v>570</v>
      </c>
      <c r="E6" s="80" t="s">
        <v>594</v>
      </c>
      <c r="F6" s="106" t="s">
        <v>571</v>
      </c>
      <c r="G6" s="110" t="s">
        <v>563</v>
      </c>
      <c r="H6" s="59"/>
      <c r="I6" s="59"/>
    </row>
    <row r="7" spans="2:9" ht="38.25">
      <c r="B7" s="107" t="s">
        <v>572</v>
      </c>
      <c r="C7" s="94" t="s">
        <v>43</v>
      </c>
      <c r="D7" s="105" t="s">
        <v>573</v>
      </c>
      <c r="E7" s="94" t="s">
        <v>594</v>
      </c>
      <c r="F7" s="105" t="s">
        <v>574</v>
      </c>
      <c r="G7" s="108" t="s">
        <v>566</v>
      </c>
      <c r="H7" s="59"/>
      <c r="I7" s="59"/>
    </row>
    <row r="8" spans="2:9" ht="51">
      <c r="B8" s="109" t="s">
        <v>575</v>
      </c>
      <c r="C8" s="80" t="s">
        <v>43</v>
      </c>
      <c r="D8" s="106" t="s">
        <v>576</v>
      </c>
      <c r="E8" s="80" t="s">
        <v>594</v>
      </c>
      <c r="F8" s="106" t="s">
        <v>577</v>
      </c>
      <c r="G8" s="110" t="s">
        <v>563</v>
      </c>
      <c r="H8" s="59"/>
      <c r="I8" s="59"/>
    </row>
    <row r="9" spans="2:9" ht="38.25">
      <c r="B9" s="107" t="s">
        <v>578</v>
      </c>
      <c r="C9" s="94" t="s">
        <v>43</v>
      </c>
      <c r="D9" s="105" t="s">
        <v>579</v>
      </c>
      <c r="E9" s="105" t="s">
        <v>597</v>
      </c>
      <c r="F9" s="105" t="s">
        <v>580</v>
      </c>
      <c r="G9" s="108" t="s">
        <v>568</v>
      </c>
    </row>
    <row r="10" spans="2:9" ht="38.25">
      <c r="B10" s="109" t="s">
        <v>581</v>
      </c>
      <c r="C10" s="80" t="s">
        <v>43</v>
      </c>
      <c r="D10" s="106" t="s">
        <v>582</v>
      </c>
      <c r="E10" s="106" t="s">
        <v>597</v>
      </c>
      <c r="F10" s="106" t="s">
        <v>565</v>
      </c>
      <c r="G10" s="110" t="s">
        <v>583</v>
      </c>
    </row>
    <row r="11" spans="2:9" ht="51">
      <c r="B11" s="107" t="s">
        <v>584</v>
      </c>
      <c r="C11" s="94" t="s">
        <v>43</v>
      </c>
      <c r="D11" s="105" t="s">
        <v>585</v>
      </c>
      <c r="E11" s="105" t="s">
        <v>598</v>
      </c>
      <c r="F11" s="105" t="s">
        <v>574</v>
      </c>
      <c r="G11" s="108" t="s">
        <v>563</v>
      </c>
    </row>
    <row r="12" spans="2:9" ht="51">
      <c r="B12" s="109" t="s">
        <v>586</v>
      </c>
      <c r="C12" s="80" t="s">
        <v>43</v>
      </c>
      <c r="D12" s="106" t="s">
        <v>587</v>
      </c>
      <c r="E12" s="106" t="s">
        <v>597</v>
      </c>
      <c r="F12" s="106" t="s">
        <v>588</v>
      </c>
      <c r="G12" s="110" t="s">
        <v>563</v>
      </c>
    </row>
    <row r="13" spans="2:9" ht="38.25">
      <c r="B13" s="107" t="s">
        <v>589</v>
      </c>
      <c r="C13" s="94" t="s">
        <v>43</v>
      </c>
      <c r="D13" s="105" t="s">
        <v>590</v>
      </c>
      <c r="E13" s="105" t="s">
        <v>597</v>
      </c>
      <c r="F13" s="105" t="s">
        <v>574</v>
      </c>
      <c r="G13" s="108" t="s">
        <v>568</v>
      </c>
    </row>
    <row r="14" spans="2:9" ht="25.5">
      <c r="B14" s="109" t="s">
        <v>593</v>
      </c>
      <c r="C14" s="80" t="s">
        <v>43</v>
      </c>
      <c r="D14" s="106" t="s">
        <v>591</v>
      </c>
      <c r="E14" s="106" t="s">
        <v>595</v>
      </c>
      <c r="F14" s="106" t="s">
        <v>577</v>
      </c>
      <c r="G14" s="110" t="s">
        <v>566</v>
      </c>
    </row>
    <row r="15" spans="2:9" ht="51">
      <c r="B15" s="107" t="s">
        <v>592</v>
      </c>
      <c r="C15" s="94" t="s">
        <v>43</v>
      </c>
      <c r="D15" s="105" t="s">
        <v>596</v>
      </c>
      <c r="E15" s="105" t="s">
        <v>597</v>
      </c>
      <c r="F15" s="105" t="s">
        <v>577</v>
      </c>
      <c r="G15" s="108" t="s">
        <v>563</v>
      </c>
    </row>
    <row r="16" spans="2:9">
      <c r="C16" s="60"/>
    </row>
    <row r="17" spans="3:3">
      <c r="C17" s="60"/>
    </row>
    <row r="18" spans="3:3">
      <c r="C18" s="60"/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8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18">
    <pageSetUpPr fitToPage="1"/>
  </sheetPr>
  <dimension ref="A1:O31"/>
  <sheetViews>
    <sheetView showGridLines="0" showRowColHeaders="0" view="pageBreakPreview" topLeftCell="B1" zoomScale="86" zoomScaleNormal="100" zoomScaleSheetLayoutView="86" workbookViewId="0">
      <pane ySplit="10" topLeftCell="A11" activePane="bottomLeft" state="frozen"/>
      <selection pane="bottomLeft" activeCell="B1" sqref="B1:N1"/>
    </sheetView>
  </sheetViews>
  <sheetFormatPr defaultRowHeight="12.75"/>
  <cols>
    <col min="1" max="1" width="5.7109375" hidden="1" customWidth="1"/>
    <col min="2" max="2" width="3" style="60" bestFit="1" customWidth="1"/>
    <col min="3" max="3" width="73.7109375" customWidth="1"/>
    <col min="4" max="4" width="14.140625" bestFit="1" customWidth="1"/>
    <col min="5" max="5" width="15" customWidth="1"/>
    <col min="6" max="6" width="11.140625" bestFit="1" customWidth="1"/>
    <col min="7" max="7" width="11.7109375" customWidth="1"/>
    <col min="8" max="8" width="7.42578125" bestFit="1" customWidth="1"/>
    <col min="9" max="9" width="10.28515625" bestFit="1" customWidth="1"/>
    <col min="10" max="10" width="9.85546875" bestFit="1" customWidth="1"/>
    <col min="11" max="11" width="9" bestFit="1" customWidth="1"/>
    <col min="12" max="12" width="10.7109375" bestFit="1" customWidth="1"/>
    <col min="13" max="13" width="35.7109375" customWidth="1"/>
    <col min="14" max="14" width="11.140625" bestFit="1" customWidth="1"/>
    <col min="15" max="15" width="9.140625" customWidth="1"/>
  </cols>
  <sheetData>
    <row r="1" spans="2:15" ht="20.25" customHeight="1">
      <c r="B1" s="389" t="s">
        <v>364</v>
      </c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</row>
    <row r="2" spans="2:15" ht="25.5" customHeight="1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81"/>
      <c r="M2" s="183" t="s">
        <v>624</v>
      </c>
      <c r="N2" s="170"/>
    </row>
    <row r="3" spans="2:15" ht="25.5" customHeight="1">
      <c r="B3" s="114"/>
      <c r="C3" s="111"/>
      <c r="D3" s="111"/>
      <c r="E3" s="111"/>
      <c r="F3" s="111"/>
      <c r="G3" s="111"/>
      <c r="H3" s="111"/>
      <c r="I3" s="111"/>
      <c r="J3" s="111"/>
      <c r="K3" s="111"/>
      <c r="L3" s="178"/>
      <c r="M3" s="378" t="s">
        <v>633</v>
      </c>
      <c r="N3" s="384"/>
    </row>
    <row r="4" spans="2:15" ht="25.5" customHeight="1">
      <c r="B4" s="114"/>
      <c r="C4" s="111"/>
      <c r="D4" s="111"/>
      <c r="E4" s="111"/>
      <c r="F4" s="111"/>
      <c r="G4" s="111"/>
      <c r="H4" s="111"/>
      <c r="I4" s="111"/>
      <c r="J4" s="111"/>
      <c r="K4" s="111"/>
      <c r="L4" s="179"/>
      <c r="M4" s="385"/>
      <c r="N4" s="386"/>
    </row>
    <row r="5" spans="2:15" ht="25.5" customHeight="1">
      <c r="B5" s="114"/>
      <c r="C5" s="111"/>
      <c r="D5" s="111"/>
      <c r="E5" s="111"/>
      <c r="F5" s="111"/>
      <c r="G5" s="111"/>
      <c r="H5" s="111"/>
      <c r="I5" s="111"/>
      <c r="J5" s="111"/>
      <c r="K5" s="111"/>
      <c r="L5" s="180"/>
      <c r="M5" s="387"/>
      <c r="N5" s="388"/>
    </row>
    <row r="6" spans="2:15" ht="25.5" customHeight="1">
      <c r="B6" s="114"/>
      <c r="C6" s="111"/>
      <c r="D6" s="111"/>
      <c r="E6" s="111"/>
      <c r="F6" s="111"/>
      <c r="G6" s="111"/>
      <c r="H6" s="111"/>
      <c r="I6" s="111"/>
      <c r="J6" s="111"/>
      <c r="K6" s="112"/>
      <c r="L6" s="173"/>
      <c r="M6" s="182" t="s">
        <v>621</v>
      </c>
      <c r="N6" s="177"/>
    </row>
    <row r="7" spans="2:15" ht="25.5" customHeight="1">
      <c r="B7" s="114"/>
      <c r="C7" s="111"/>
      <c r="D7" s="111"/>
      <c r="E7" s="111"/>
      <c r="F7" s="111"/>
      <c r="G7" s="111"/>
      <c r="H7" s="111"/>
      <c r="I7" s="111"/>
      <c r="J7" s="111"/>
      <c r="K7" s="114"/>
      <c r="L7" s="174"/>
      <c r="M7" s="378" t="s">
        <v>632</v>
      </c>
      <c r="N7" s="379"/>
    </row>
    <row r="8" spans="2:15" ht="25.5" customHeight="1">
      <c r="B8" s="114"/>
      <c r="C8" s="111"/>
      <c r="D8" s="111"/>
      <c r="E8" s="111"/>
      <c r="F8" s="111"/>
      <c r="G8" s="111"/>
      <c r="H8" s="111"/>
      <c r="I8" s="111"/>
      <c r="J8" s="111"/>
      <c r="K8" s="114"/>
      <c r="L8" s="175"/>
      <c r="M8" s="380"/>
      <c r="N8" s="381"/>
    </row>
    <row r="9" spans="2:15" ht="30" customHeight="1">
      <c r="B9" s="114"/>
      <c r="C9" s="111"/>
      <c r="D9" s="111"/>
      <c r="E9" s="111"/>
      <c r="F9" s="111"/>
      <c r="G9" s="111"/>
      <c r="H9" s="111"/>
      <c r="I9" s="111"/>
      <c r="J9" s="111"/>
      <c r="K9" s="115"/>
      <c r="L9" s="176"/>
      <c r="M9" s="382"/>
      <c r="N9" s="383"/>
    </row>
    <row r="10" spans="2:15" s="60" customFormat="1">
      <c r="B10" s="138" t="s">
        <v>290</v>
      </c>
      <c r="C10" s="138" t="s">
        <v>452</v>
      </c>
      <c r="D10" s="138" t="s">
        <v>453</v>
      </c>
      <c r="E10" s="138" t="s">
        <v>454</v>
      </c>
      <c r="F10" s="138" t="s">
        <v>489</v>
      </c>
      <c r="G10" s="138" t="s">
        <v>455</v>
      </c>
      <c r="H10" s="101" t="s">
        <v>456</v>
      </c>
      <c r="I10" s="101" t="s">
        <v>432</v>
      </c>
      <c r="J10" s="138" t="s">
        <v>617</v>
      </c>
      <c r="K10" s="138" t="s">
        <v>374</v>
      </c>
      <c r="L10" s="172" t="s">
        <v>619</v>
      </c>
      <c r="M10" s="172" t="s">
        <v>618</v>
      </c>
      <c r="N10" s="172" t="s">
        <v>619</v>
      </c>
    </row>
    <row r="11" spans="2:15">
      <c r="B11" s="102">
        <v>1</v>
      </c>
      <c r="C11" s="70" t="s">
        <v>457</v>
      </c>
      <c r="D11" s="71" t="s">
        <v>458</v>
      </c>
      <c r="E11" s="71" t="s">
        <v>459</v>
      </c>
      <c r="F11" s="71" t="s">
        <v>383</v>
      </c>
      <c r="G11" s="71">
        <v>1</v>
      </c>
      <c r="H11" s="71">
        <v>5</v>
      </c>
      <c r="I11" s="71" t="s">
        <v>552</v>
      </c>
      <c r="J11" s="71">
        <f>G11*H11</f>
        <v>5</v>
      </c>
      <c r="K11" s="135"/>
      <c r="L11" s="171"/>
      <c r="M11" s="71"/>
      <c r="N11" s="200"/>
      <c r="O11" s="69"/>
    </row>
    <row r="12" spans="2:15" ht="25.5">
      <c r="B12" s="103">
        <v>2</v>
      </c>
      <c r="C12" s="72" t="s">
        <v>460</v>
      </c>
      <c r="D12" s="73" t="s">
        <v>461</v>
      </c>
      <c r="E12" s="73" t="s">
        <v>208</v>
      </c>
      <c r="F12" s="73" t="s">
        <v>383</v>
      </c>
      <c r="G12" s="73">
        <v>2</v>
      </c>
      <c r="H12" s="73">
        <v>4</v>
      </c>
      <c r="I12" s="73" t="s">
        <v>552</v>
      </c>
      <c r="J12" s="73">
        <f t="shared" ref="J12:J31" si="0">G12*H12</f>
        <v>8</v>
      </c>
      <c r="K12" s="136"/>
      <c r="L12" s="201"/>
      <c r="M12" s="73"/>
      <c r="N12" s="110"/>
      <c r="O12" s="69"/>
    </row>
    <row r="13" spans="2:15" ht="25.5">
      <c r="B13" s="104">
        <v>3</v>
      </c>
      <c r="C13" s="74" t="s">
        <v>462</v>
      </c>
      <c r="D13" s="75" t="s">
        <v>458</v>
      </c>
      <c r="E13" s="75" t="s">
        <v>459</v>
      </c>
      <c r="F13" s="75" t="s">
        <v>383</v>
      </c>
      <c r="G13" s="75">
        <v>3</v>
      </c>
      <c r="H13" s="75">
        <v>5</v>
      </c>
      <c r="I13" s="75" t="s">
        <v>553</v>
      </c>
      <c r="J13" s="75">
        <f t="shared" si="0"/>
        <v>15</v>
      </c>
      <c r="K13" s="137" t="s">
        <v>625</v>
      </c>
      <c r="L13" s="202" t="s">
        <v>494</v>
      </c>
      <c r="M13" s="75" t="s">
        <v>626</v>
      </c>
      <c r="N13" s="108" t="s">
        <v>494</v>
      </c>
      <c r="O13" s="69"/>
    </row>
    <row r="14" spans="2:15" ht="38.25">
      <c r="B14" s="103">
        <v>4</v>
      </c>
      <c r="C14" s="72" t="s">
        <v>463</v>
      </c>
      <c r="D14" s="73" t="s">
        <v>464</v>
      </c>
      <c r="E14" s="73" t="s">
        <v>465</v>
      </c>
      <c r="F14" s="73" t="s">
        <v>383</v>
      </c>
      <c r="G14" s="73">
        <v>3</v>
      </c>
      <c r="H14" s="73">
        <v>5</v>
      </c>
      <c r="I14" s="73" t="s">
        <v>552</v>
      </c>
      <c r="J14" s="73">
        <f t="shared" si="0"/>
        <v>15</v>
      </c>
      <c r="K14" s="136" t="s">
        <v>625</v>
      </c>
      <c r="L14" s="201" t="s">
        <v>628</v>
      </c>
      <c r="M14" s="98" t="s">
        <v>627</v>
      </c>
      <c r="N14" s="110" t="s">
        <v>628</v>
      </c>
      <c r="O14" s="69"/>
    </row>
    <row r="15" spans="2:15">
      <c r="B15" s="104">
        <v>5</v>
      </c>
      <c r="C15" s="74" t="s">
        <v>466</v>
      </c>
      <c r="D15" s="75" t="s">
        <v>461</v>
      </c>
      <c r="E15" s="75" t="s">
        <v>208</v>
      </c>
      <c r="F15" s="75" t="s">
        <v>383</v>
      </c>
      <c r="G15" s="75">
        <v>2</v>
      </c>
      <c r="H15" s="75">
        <v>4</v>
      </c>
      <c r="I15" s="75" t="s">
        <v>552</v>
      </c>
      <c r="J15" s="75">
        <f t="shared" si="0"/>
        <v>8</v>
      </c>
      <c r="K15" s="137"/>
      <c r="L15" s="202"/>
      <c r="M15" s="75"/>
      <c r="N15" s="108"/>
      <c r="O15" s="69"/>
    </row>
    <row r="16" spans="2:15" ht="25.5">
      <c r="B16" s="103">
        <v>6</v>
      </c>
      <c r="C16" s="72" t="s">
        <v>467</v>
      </c>
      <c r="D16" s="73" t="s">
        <v>468</v>
      </c>
      <c r="E16" s="98" t="s">
        <v>556</v>
      </c>
      <c r="F16" s="73" t="s">
        <v>383</v>
      </c>
      <c r="G16" s="73">
        <v>2</v>
      </c>
      <c r="H16" s="73">
        <v>5</v>
      </c>
      <c r="I16" s="73" t="s">
        <v>553</v>
      </c>
      <c r="J16" s="73">
        <f t="shared" si="0"/>
        <v>10</v>
      </c>
      <c r="K16" s="136"/>
      <c r="L16" s="201"/>
      <c r="M16" s="73"/>
      <c r="N16" s="110"/>
      <c r="O16" s="69"/>
    </row>
    <row r="17" spans="2:15" ht="25.5">
      <c r="B17" s="104">
        <v>7</v>
      </c>
      <c r="C17" s="74" t="s">
        <v>469</v>
      </c>
      <c r="D17" s="75" t="s">
        <v>468</v>
      </c>
      <c r="E17" s="99" t="s">
        <v>556</v>
      </c>
      <c r="F17" s="75" t="s">
        <v>383</v>
      </c>
      <c r="G17" s="75">
        <v>2</v>
      </c>
      <c r="H17" s="75">
        <v>2</v>
      </c>
      <c r="I17" s="75" t="s">
        <v>168</v>
      </c>
      <c r="J17" s="75">
        <f t="shared" si="0"/>
        <v>4</v>
      </c>
      <c r="K17" s="137"/>
      <c r="L17" s="202"/>
      <c r="M17" s="75"/>
      <c r="N17" s="108"/>
      <c r="O17" s="69"/>
    </row>
    <row r="18" spans="2:15" ht="25.5">
      <c r="B18" s="103">
        <v>8</v>
      </c>
      <c r="C18" s="72" t="s">
        <v>470</v>
      </c>
      <c r="D18" s="73" t="s">
        <v>468</v>
      </c>
      <c r="E18" s="98" t="s">
        <v>556</v>
      </c>
      <c r="F18" s="73" t="s">
        <v>383</v>
      </c>
      <c r="G18" s="73">
        <v>1</v>
      </c>
      <c r="H18" s="73">
        <v>2</v>
      </c>
      <c r="I18" s="73" t="s">
        <v>488</v>
      </c>
      <c r="J18" s="73">
        <f t="shared" si="0"/>
        <v>2</v>
      </c>
      <c r="K18" s="136"/>
      <c r="L18" s="201"/>
      <c r="M18" s="73"/>
      <c r="N18" s="110"/>
      <c r="O18" s="69"/>
    </row>
    <row r="19" spans="2:15" ht="25.5">
      <c r="B19" s="104">
        <v>9</v>
      </c>
      <c r="C19" s="74" t="s">
        <v>471</v>
      </c>
      <c r="D19" s="75" t="s">
        <v>468</v>
      </c>
      <c r="E19" s="99" t="s">
        <v>556</v>
      </c>
      <c r="F19" s="75" t="s">
        <v>383</v>
      </c>
      <c r="G19" s="75">
        <v>3</v>
      </c>
      <c r="H19" s="75">
        <v>5</v>
      </c>
      <c r="I19" s="75" t="s">
        <v>552</v>
      </c>
      <c r="J19" s="75">
        <f t="shared" si="0"/>
        <v>15</v>
      </c>
      <c r="K19" s="137" t="s">
        <v>625</v>
      </c>
      <c r="L19" s="202" t="s">
        <v>93</v>
      </c>
      <c r="M19" s="99" t="s">
        <v>629</v>
      </c>
      <c r="N19" s="108" t="s">
        <v>93</v>
      </c>
      <c r="O19" s="69"/>
    </row>
    <row r="20" spans="2:15" ht="25.5">
      <c r="B20" s="103">
        <v>10</v>
      </c>
      <c r="C20" s="72" t="s">
        <v>472</v>
      </c>
      <c r="D20" s="73" t="s">
        <v>468</v>
      </c>
      <c r="E20" s="98" t="s">
        <v>556</v>
      </c>
      <c r="F20" s="73" t="s">
        <v>383</v>
      </c>
      <c r="G20" s="73">
        <v>2</v>
      </c>
      <c r="H20" s="73">
        <v>5</v>
      </c>
      <c r="I20" s="73" t="s">
        <v>552</v>
      </c>
      <c r="J20" s="73">
        <f t="shared" si="0"/>
        <v>10</v>
      </c>
      <c r="K20" s="136"/>
      <c r="L20" s="201"/>
      <c r="M20" s="73"/>
      <c r="N20" s="110"/>
      <c r="O20" s="69"/>
    </row>
    <row r="21" spans="2:15" ht="25.5">
      <c r="B21" s="104">
        <v>11</v>
      </c>
      <c r="C21" s="74" t="s">
        <v>473</v>
      </c>
      <c r="D21" s="75" t="s">
        <v>458</v>
      </c>
      <c r="E21" s="99" t="s">
        <v>556</v>
      </c>
      <c r="F21" s="75" t="s">
        <v>383</v>
      </c>
      <c r="G21" s="75">
        <v>2</v>
      </c>
      <c r="H21" s="75">
        <v>4</v>
      </c>
      <c r="I21" s="75" t="s">
        <v>168</v>
      </c>
      <c r="J21" s="75">
        <f t="shared" si="0"/>
        <v>8</v>
      </c>
      <c r="K21" s="137"/>
      <c r="L21" s="202"/>
      <c r="M21" s="75"/>
      <c r="N21" s="108"/>
      <c r="O21" s="69"/>
    </row>
    <row r="22" spans="2:15" ht="25.5">
      <c r="B22" s="103">
        <v>12</v>
      </c>
      <c r="C22" s="72" t="s">
        <v>474</v>
      </c>
      <c r="D22" s="73" t="s">
        <v>458</v>
      </c>
      <c r="E22" s="98" t="s">
        <v>557</v>
      </c>
      <c r="F22" s="73" t="s">
        <v>383</v>
      </c>
      <c r="G22" s="73">
        <v>1</v>
      </c>
      <c r="H22" s="73">
        <v>5</v>
      </c>
      <c r="I22" s="73" t="s">
        <v>488</v>
      </c>
      <c r="J22" s="73">
        <f t="shared" si="0"/>
        <v>5</v>
      </c>
      <c r="K22" s="136"/>
      <c r="L22" s="201"/>
      <c r="M22" s="73"/>
      <c r="N22" s="110"/>
      <c r="O22" s="69"/>
    </row>
    <row r="23" spans="2:15">
      <c r="B23" s="104">
        <v>13</v>
      </c>
      <c r="C23" s="74" t="s">
        <v>475</v>
      </c>
      <c r="D23" s="75" t="s">
        <v>464</v>
      </c>
      <c r="E23" s="75" t="s">
        <v>476</v>
      </c>
      <c r="F23" s="75" t="s">
        <v>383</v>
      </c>
      <c r="G23" s="75">
        <v>3</v>
      </c>
      <c r="H23" s="75">
        <v>4</v>
      </c>
      <c r="I23" s="75" t="s">
        <v>168</v>
      </c>
      <c r="J23" s="75">
        <f t="shared" si="0"/>
        <v>12</v>
      </c>
      <c r="K23" s="137"/>
      <c r="L23" s="202"/>
      <c r="M23" s="75"/>
      <c r="N23" s="108"/>
      <c r="O23" s="69"/>
    </row>
    <row r="24" spans="2:15">
      <c r="B24" s="103">
        <v>14</v>
      </c>
      <c r="C24" s="72" t="s">
        <v>477</v>
      </c>
      <c r="D24" s="73" t="s">
        <v>464</v>
      </c>
      <c r="E24" s="73" t="s">
        <v>476</v>
      </c>
      <c r="F24" s="73" t="s">
        <v>383</v>
      </c>
      <c r="G24" s="73">
        <v>2</v>
      </c>
      <c r="H24" s="73">
        <v>3</v>
      </c>
      <c r="I24" s="73" t="s">
        <v>168</v>
      </c>
      <c r="J24" s="73">
        <f t="shared" si="0"/>
        <v>6</v>
      </c>
      <c r="K24" s="136"/>
      <c r="L24" s="201"/>
      <c r="M24" s="73"/>
      <c r="N24" s="110"/>
      <c r="O24" s="69"/>
    </row>
    <row r="25" spans="2:15">
      <c r="B25" s="104">
        <v>15</v>
      </c>
      <c r="C25" s="74" t="s">
        <v>478</v>
      </c>
      <c r="D25" s="75" t="s">
        <v>464</v>
      </c>
      <c r="E25" s="75" t="s">
        <v>479</v>
      </c>
      <c r="F25" s="75" t="s">
        <v>383</v>
      </c>
      <c r="G25" s="75">
        <v>1</v>
      </c>
      <c r="H25" s="75">
        <v>2</v>
      </c>
      <c r="I25" s="75" t="s">
        <v>488</v>
      </c>
      <c r="J25" s="75">
        <f t="shared" si="0"/>
        <v>2</v>
      </c>
      <c r="K25" s="137"/>
      <c r="L25" s="202"/>
      <c r="M25" s="75"/>
      <c r="N25" s="108"/>
      <c r="O25" s="69"/>
    </row>
    <row r="26" spans="2:15" ht="25.5">
      <c r="B26" s="103">
        <v>16</v>
      </c>
      <c r="C26" s="72" t="s">
        <v>480</v>
      </c>
      <c r="D26" s="73" t="s">
        <v>461</v>
      </c>
      <c r="E26" s="73" t="s">
        <v>481</v>
      </c>
      <c r="F26" s="73" t="s">
        <v>383</v>
      </c>
      <c r="G26" s="73">
        <v>2</v>
      </c>
      <c r="H26" s="73">
        <v>3</v>
      </c>
      <c r="I26" s="73" t="s">
        <v>488</v>
      </c>
      <c r="J26" s="73">
        <f t="shared" si="0"/>
        <v>6</v>
      </c>
      <c r="K26" s="136"/>
      <c r="L26" s="201"/>
      <c r="M26" s="73"/>
      <c r="N26" s="110"/>
      <c r="O26" s="69"/>
    </row>
    <row r="27" spans="2:15" ht="38.25">
      <c r="B27" s="104">
        <v>17</v>
      </c>
      <c r="C27" s="74" t="s">
        <v>482</v>
      </c>
      <c r="D27" s="75" t="s">
        <v>461</v>
      </c>
      <c r="E27" s="75" t="s">
        <v>481</v>
      </c>
      <c r="F27" s="75" t="s">
        <v>383</v>
      </c>
      <c r="G27" s="75">
        <v>3</v>
      </c>
      <c r="H27" s="75">
        <v>5</v>
      </c>
      <c r="I27" s="75" t="s">
        <v>488</v>
      </c>
      <c r="J27" s="75">
        <f t="shared" si="0"/>
        <v>15</v>
      </c>
      <c r="K27" s="137" t="s">
        <v>625</v>
      </c>
      <c r="L27" s="202" t="s">
        <v>492</v>
      </c>
      <c r="M27" s="99" t="s">
        <v>630</v>
      </c>
      <c r="N27" s="108" t="s">
        <v>492</v>
      </c>
      <c r="O27" s="69"/>
    </row>
    <row r="28" spans="2:15">
      <c r="B28" s="103">
        <v>18</v>
      </c>
      <c r="C28" s="72" t="s">
        <v>483</v>
      </c>
      <c r="D28" s="73" t="s">
        <v>468</v>
      </c>
      <c r="E28" s="73" t="s">
        <v>484</v>
      </c>
      <c r="F28" s="73" t="s">
        <v>377</v>
      </c>
      <c r="G28" s="73">
        <v>2</v>
      </c>
      <c r="H28" s="73">
        <v>2</v>
      </c>
      <c r="I28" s="73" t="s">
        <v>168</v>
      </c>
      <c r="J28" s="73">
        <f t="shared" si="0"/>
        <v>4</v>
      </c>
      <c r="K28" s="136"/>
      <c r="L28" s="201"/>
      <c r="M28" s="73"/>
      <c r="N28" s="110"/>
      <c r="O28" s="69"/>
    </row>
    <row r="29" spans="2:15" ht="25.5">
      <c r="B29" s="104">
        <v>19</v>
      </c>
      <c r="C29" s="74" t="s">
        <v>485</v>
      </c>
      <c r="D29" s="75" t="s">
        <v>468</v>
      </c>
      <c r="E29" s="99" t="s">
        <v>556</v>
      </c>
      <c r="F29" s="75" t="s">
        <v>383</v>
      </c>
      <c r="G29" s="75">
        <v>1</v>
      </c>
      <c r="H29" s="75">
        <v>3</v>
      </c>
      <c r="I29" s="75" t="s">
        <v>168</v>
      </c>
      <c r="J29" s="75">
        <f t="shared" si="0"/>
        <v>3</v>
      </c>
      <c r="K29" s="137"/>
      <c r="L29" s="202"/>
      <c r="M29" s="75"/>
      <c r="N29" s="108"/>
      <c r="O29" s="69"/>
    </row>
    <row r="30" spans="2:15" ht="38.25">
      <c r="B30" s="103">
        <v>20</v>
      </c>
      <c r="C30" s="72" t="s">
        <v>486</v>
      </c>
      <c r="D30" s="73" t="s">
        <v>468</v>
      </c>
      <c r="E30" s="98" t="s">
        <v>556</v>
      </c>
      <c r="F30" s="73" t="s">
        <v>383</v>
      </c>
      <c r="G30" s="73">
        <v>1</v>
      </c>
      <c r="H30" s="73">
        <v>3</v>
      </c>
      <c r="I30" s="73" t="s">
        <v>552</v>
      </c>
      <c r="J30" s="73">
        <f t="shared" si="0"/>
        <v>3</v>
      </c>
      <c r="K30" s="136"/>
      <c r="L30" s="201"/>
      <c r="M30" s="73"/>
      <c r="N30" s="110"/>
      <c r="O30" s="69"/>
    </row>
    <row r="31" spans="2:15">
      <c r="B31" s="104">
        <v>21</v>
      </c>
      <c r="C31" s="74" t="s">
        <v>487</v>
      </c>
      <c r="D31" s="75" t="s">
        <v>458</v>
      </c>
      <c r="E31" s="75" t="s">
        <v>488</v>
      </c>
      <c r="F31" s="75" t="s">
        <v>377</v>
      </c>
      <c r="G31" s="75">
        <v>2</v>
      </c>
      <c r="H31" s="75">
        <v>2</v>
      </c>
      <c r="I31" s="75" t="s">
        <v>552</v>
      </c>
      <c r="J31" s="75">
        <f t="shared" si="0"/>
        <v>4</v>
      </c>
      <c r="K31" s="137"/>
      <c r="L31" s="202"/>
      <c r="M31" s="75"/>
      <c r="N31" s="108"/>
      <c r="O31" s="69"/>
    </row>
  </sheetData>
  <sheetProtection sheet="1" objects="1" scenarios="1" selectLockedCells="1" selectUnlockedCells="1"/>
  <dataConsolidate/>
  <mergeCells count="3">
    <mergeCell ref="M7:N9"/>
    <mergeCell ref="M3:N5"/>
    <mergeCell ref="B1:N1"/>
  </mergeCells>
  <conditionalFormatting sqref="J1:J1048576">
    <cfRule type="cellIs" dxfId="2" priority="1" operator="between">
      <formula>15</formula>
      <formula>25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61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19">
    <pageSetUpPr fitToPage="1"/>
  </sheetPr>
  <dimension ref="B1:J21"/>
  <sheetViews>
    <sheetView showGridLines="0" showRowColHeaders="0" view="pageBreakPreview" zoomScale="120" zoomScaleNormal="100" zoomScaleSheetLayoutView="120" workbookViewId="0">
      <pane xSplit="10" ySplit="21" topLeftCell="K22" activePane="bottomRight" state="frozen"/>
      <selection pane="topRight" activeCell="K1" sqref="K1"/>
      <selection pane="bottomLeft" activeCell="A22" sqref="A22"/>
      <selection pane="bottomRight"/>
    </sheetView>
  </sheetViews>
  <sheetFormatPr defaultRowHeight="12.75"/>
  <cols>
    <col min="1" max="1" width="5.7109375" customWidth="1"/>
  </cols>
  <sheetData>
    <row r="1" spans="2:10">
      <c r="B1" s="117"/>
      <c r="C1" s="117"/>
      <c r="D1" s="117"/>
      <c r="E1" s="117"/>
      <c r="F1" s="117"/>
      <c r="G1" s="117"/>
      <c r="H1" s="117"/>
      <c r="I1" s="117"/>
      <c r="J1" s="117"/>
    </row>
    <row r="2" spans="2:10" ht="17.25">
      <c r="B2" s="390" t="s">
        <v>366</v>
      </c>
      <c r="C2" s="390"/>
      <c r="D2" s="390"/>
      <c r="E2" s="390"/>
      <c r="F2" s="390"/>
      <c r="G2" s="390"/>
      <c r="H2" s="390"/>
      <c r="I2" s="390"/>
      <c r="J2" s="390"/>
    </row>
    <row r="3" spans="2:10">
      <c r="B3" s="117"/>
      <c r="C3" s="117"/>
      <c r="D3" s="117"/>
      <c r="E3" s="117"/>
      <c r="F3" s="117"/>
      <c r="G3" s="117"/>
      <c r="H3" s="117"/>
      <c r="I3" s="117"/>
      <c r="J3" s="117"/>
    </row>
    <row r="4" spans="2:10">
      <c r="B4" s="117"/>
      <c r="C4" s="117"/>
      <c r="D4" s="117"/>
      <c r="E4" s="117"/>
      <c r="F4" s="117"/>
      <c r="G4" s="117"/>
      <c r="H4" s="117"/>
      <c r="I4" s="117"/>
      <c r="J4" s="117"/>
    </row>
    <row r="5" spans="2:10">
      <c r="B5" s="117"/>
      <c r="C5" s="117"/>
      <c r="D5" s="117"/>
      <c r="E5" s="117"/>
      <c r="F5" s="117"/>
      <c r="G5" s="117"/>
      <c r="H5" s="117"/>
      <c r="I5" s="117"/>
      <c r="J5" s="117"/>
    </row>
    <row r="6" spans="2:10">
      <c r="B6" s="117"/>
      <c r="C6" s="117"/>
      <c r="D6" s="117"/>
      <c r="E6" s="117"/>
      <c r="F6" s="117"/>
      <c r="G6" s="117"/>
      <c r="H6" s="117"/>
      <c r="I6" s="117"/>
      <c r="J6" s="117"/>
    </row>
    <row r="7" spans="2:10">
      <c r="B7" s="117"/>
      <c r="C7" s="117"/>
      <c r="D7" s="117"/>
      <c r="E7" s="117"/>
      <c r="F7" s="117"/>
      <c r="G7" s="117"/>
      <c r="H7" s="117"/>
      <c r="I7" s="117"/>
      <c r="J7" s="117"/>
    </row>
    <row r="8" spans="2:10">
      <c r="B8" s="117"/>
      <c r="C8" s="117"/>
      <c r="D8" s="117"/>
      <c r="E8" s="117"/>
      <c r="F8" s="117"/>
      <c r="G8" s="117"/>
      <c r="H8" s="117"/>
      <c r="I8" s="117"/>
      <c r="J8" s="117"/>
    </row>
    <row r="9" spans="2:10">
      <c r="B9" s="117"/>
      <c r="C9" s="117"/>
      <c r="D9" s="117"/>
      <c r="E9" s="117"/>
      <c r="F9" s="117"/>
      <c r="G9" s="117"/>
      <c r="H9" s="117"/>
      <c r="I9" s="117"/>
      <c r="J9" s="117"/>
    </row>
    <row r="10" spans="2:10">
      <c r="B10" s="117"/>
      <c r="C10" s="117"/>
      <c r="D10" s="117"/>
      <c r="E10" s="117"/>
      <c r="F10" s="117"/>
      <c r="G10" s="117"/>
      <c r="H10" s="117"/>
      <c r="I10" s="117"/>
      <c r="J10" s="117"/>
    </row>
    <row r="11" spans="2:10">
      <c r="B11" s="117"/>
      <c r="C11" s="117"/>
      <c r="D11" s="117"/>
      <c r="E11" s="117"/>
      <c r="F11" s="117"/>
      <c r="G11" s="117"/>
      <c r="H11" s="117"/>
      <c r="I11" s="117"/>
      <c r="J11" s="117"/>
    </row>
    <row r="12" spans="2:10">
      <c r="B12" s="117"/>
      <c r="C12" s="117"/>
      <c r="D12" s="117"/>
      <c r="E12" s="117"/>
      <c r="F12" s="117"/>
      <c r="G12" s="117"/>
      <c r="H12" s="117"/>
      <c r="I12" s="117"/>
      <c r="J12" s="117"/>
    </row>
    <row r="13" spans="2:10">
      <c r="B13" s="117"/>
      <c r="C13" s="117"/>
      <c r="D13" s="117"/>
      <c r="E13" s="117"/>
      <c r="F13" s="117"/>
      <c r="G13" s="117"/>
      <c r="H13" s="117"/>
      <c r="I13" s="117"/>
      <c r="J13" s="117"/>
    </row>
    <row r="14" spans="2:10">
      <c r="B14" s="117"/>
      <c r="C14" s="117"/>
      <c r="D14" s="117"/>
      <c r="E14" s="117"/>
      <c r="F14" s="117"/>
      <c r="G14" s="117"/>
      <c r="H14" s="117"/>
      <c r="I14" s="117"/>
      <c r="J14" s="117"/>
    </row>
    <row r="15" spans="2:10">
      <c r="B15" s="117"/>
      <c r="C15" s="117"/>
      <c r="D15" s="117"/>
      <c r="E15" s="117"/>
      <c r="F15" s="117"/>
      <c r="G15" s="117"/>
      <c r="H15" s="117"/>
      <c r="I15" s="117"/>
      <c r="J15" s="117"/>
    </row>
    <row r="16" spans="2:10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2:10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2:10">
      <c r="B18" s="117"/>
      <c r="C18" s="117"/>
      <c r="D18" s="117"/>
      <c r="E18" s="117"/>
      <c r="F18" s="117"/>
      <c r="G18" s="117"/>
      <c r="H18" s="117"/>
      <c r="I18" s="117"/>
      <c r="J18" s="117"/>
    </row>
    <row r="19" spans="2:10">
      <c r="B19" s="117"/>
      <c r="C19" s="117"/>
      <c r="D19" s="117"/>
      <c r="E19" s="117"/>
      <c r="F19" s="117"/>
      <c r="G19" s="117"/>
      <c r="H19" s="117"/>
      <c r="I19" s="117"/>
      <c r="J19" s="117"/>
    </row>
    <row r="20" spans="2:10">
      <c r="B20" s="117"/>
      <c r="C20" s="117"/>
      <c r="D20" s="117"/>
      <c r="E20" s="117"/>
      <c r="F20" s="117"/>
      <c r="G20" s="117"/>
      <c r="H20" s="117"/>
      <c r="I20" s="117"/>
      <c r="J20" s="117"/>
    </row>
    <row r="21" spans="2:10">
      <c r="B21" s="117"/>
      <c r="C21" s="117"/>
      <c r="D21" s="117"/>
      <c r="E21" s="117"/>
      <c r="F21" s="117"/>
      <c r="G21" s="117"/>
      <c r="H21" s="117"/>
      <c r="I21" s="117"/>
      <c r="J21" s="117"/>
    </row>
  </sheetData>
  <sheetProtection sheet="1" objects="1" scenarios="1" selectLockedCells="1" selectUnlockedCells="1"/>
  <mergeCells count="1">
    <mergeCell ref="B2:J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B1:S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F40" sqref="F40"/>
    </sheetView>
  </sheetViews>
  <sheetFormatPr defaultRowHeight="15"/>
  <cols>
    <col min="1" max="1" width="5.7109375" style="7" customWidth="1"/>
    <col min="2" max="2" width="2" style="100" bestFit="1" customWidth="1"/>
    <col min="3" max="3" width="9.140625" style="7" customWidth="1"/>
    <col min="4" max="19" width="9.140625" style="7"/>
    <col min="20" max="20" width="2.7109375" style="7" customWidth="1"/>
    <col min="21" max="16384" width="9.140625" style="7"/>
  </cols>
  <sheetData>
    <row r="1" spans="2:19" ht="24.95" customHeight="1">
      <c r="B1" s="325" t="s">
        <v>641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7"/>
    </row>
    <row r="2" spans="2:19" ht="5.0999999999999996" customHeight="1">
      <c r="B2" s="309"/>
      <c r="C2" s="123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310"/>
    </row>
    <row r="3" spans="2:19" ht="13.5" customHeight="1">
      <c r="B3" s="311" t="s">
        <v>609</v>
      </c>
      <c r="C3" s="124" t="s">
        <v>599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312"/>
    </row>
    <row r="4" spans="2:19" ht="13.5" customHeight="1">
      <c r="B4" s="313"/>
      <c r="C4" s="125" t="s">
        <v>607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314"/>
    </row>
    <row r="5" spans="2:19" ht="5.0999999999999996" customHeight="1">
      <c r="B5" s="309"/>
      <c r="C5" s="123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310"/>
    </row>
    <row r="6" spans="2:19" ht="13.5" customHeight="1">
      <c r="B6" s="315" t="s">
        <v>610</v>
      </c>
      <c r="C6" s="126" t="s">
        <v>606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316"/>
    </row>
    <row r="7" spans="2:19" ht="5.0999999999999996" customHeight="1">
      <c r="B7" s="309"/>
      <c r="C7" s="123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310"/>
    </row>
    <row r="8" spans="2:19" ht="13.5" customHeight="1">
      <c r="B8" s="309"/>
      <c r="C8" s="127" t="s">
        <v>281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310"/>
    </row>
    <row r="9" spans="2:19" ht="13.5" customHeight="1">
      <c r="B9" s="309"/>
      <c r="C9" s="127" t="s">
        <v>282</v>
      </c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310"/>
    </row>
    <row r="10" spans="2:19" ht="13.5" customHeight="1">
      <c r="B10" s="309"/>
      <c r="C10" s="127" t="s">
        <v>283</v>
      </c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310"/>
    </row>
    <row r="11" spans="2:19" ht="13.5" customHeight="1">
      <c r="B11" s="309"/>
      <c r="C11" s="127" t="s">
        <v>284</v>
      </c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310"/>
    </row>
    <row r="12" spans="2:19" ht="13.5" customHeight="1">
      <c r="B12" s="309"/>
      <c r="C12" s="127" t="s">
        <v>285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310"/>
    </row>
    <row r="13" spans="2:19" ht="5.0999999999999996" customHeight="1">
      <c r="B13" s="309"/>
      <c r="C13" s="123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310"/>
    </row>
    <row r="14" spans="2:19" ht="13.5" customHeight="1">
      <c r="B14" s="315" t="s">
        <v>611</v>
      </c>
      <c r="C14" s="126" t="s">
        <v>600</v>
      </c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316"/>
    </row>
    <row r="15" spans="2:19" ht="5.0999999999999996" customHeight="1">
      <c r="B15" s="309"/>
      <c r="C15" s="123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310"/>
    </row>
    <row r="16" spans="2:19" s="129" customFormat="1" ht="13.5" customHeight="1">
      <c r="B16" s="317"/>
      <c r="C16" s="127" t="s">
        <v>286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318"/>
    </row>
    <row r="17" spans="2:19" s="129" customFormat="1" ht="13.5" customHeight="1">
      <c r="B17" s="317"/>
      <c r="C17" s="127" t="s">
        <v>287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318"/>
    </row>
    <row r="18" spans="2:19" s="129" customFormat="1" ht="13.5" customHeight="1">
      <c r="B18" s="317"/>
      <c r="C18" s="127" t="s">
        <v>288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318"/>
    </row>
    <row r="19" spans="2:19" s="129" customFormat="1" ht="13.5" customHeight="1">
      <c r="B19" s="317"/>
      <c r="C19" s="127" t="s">
        <v>289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318"/>
    </row>
    <row r="20" spans="2:19" ht="5.0999999999999996" customHeight="1">
      <c r="B20" s="309"/>
      <c r="C20" s="123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310"/>
    </row>
    <row r="21" spans="2:19" ht="13.5" customHeight="1">
      <c r="B21" s="319" t="s">
        <v>612</v>
      </c>
      <c r="C21" s="126" t="s">
        <v>601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316"/>
    </row>
    <row r="22" spans="2:19" ht="5.0999999999999996" customHeight="1">
      <c r="B22" s="309"/>
      <c r="C22" s="123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310"/>
    </row>
    <row r="23" spans="2:19" ht="13.5" customHeight="1">
      <c r="B23" s="319" t="s">
        <v>613</v>
      </c>
      <c r="C23" s="126" t="s">
        <v>602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316"/>
    </row>
    <row r="24" spans="2:19" ht="5.0999999999999996" customHeight="1">
      <c r="B24" s="309"/>
      <c r="C24" s="123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310"/>
    </row>
    <row r="25" spans="2:19" ht="13.5" customHeight="1">
      <c r="B25" s="320" t="s">
        <v>614</v>
      </c>
      <c r="C25" s="124" t="s">
        <v>603</v>
      </c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312"/>
    </row>
    <row r="26" spans="2:19" ht="13.5" customHeight="1">
      <c r="B26" s="313"/>
      <c r="C26" s="125" t="s">
        <v>608</v>
      </c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314"/>
    </row>
    <row r="27" spans="2:19" ht="5.0999999999999996" customHeight="1">
      <c r="B27" s="309"/>
      <c r="C27" s="123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310"/>
    </row>
    <row r="28" spans="2:19" ht="13.5" customHeight="1">
      <c r="B28" s="319" t="s">
        <v>615</v>
      </c>
      <c r="C28" s="126" t="s">
        <v>604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316"/>
    </row>
    <row r="29" spans="2:19" ht="5.0999999999999996" customHeight="1">
      <c r="B29" s="309"/>
      <c r="C29" s="123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310"/>
    </row>
    <row r="30" spans="2:19" s="129" customFormat="1" ht="13.5" customHeight="1">
      <c r="B30" s="317"/>
      <c r="C30" s="127" t="s">
        <v>200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318"/>
    </row>
    <row r="31" spans="2:19" s="129" customFormat="1" ht="13.5" customHeight="1">
      <c r="B31" s="317"/>
      <c r="C31" s="127" t="s">
        <v>201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318"/>
    </row>
    <row r="32" spans="2:19" s="129" customFormat="1" ht="13.5" customHeight="1">
      <c r="B32" s="317"/>
      <c r="C32" s="127" t="s">
        <v>202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318"/>
    </row>
    <row r="33" spans="2:19" s="129" customFormat="1" ht="13.5" customHeight="1">
      <c r="B33" s="317"/>
      <c r="C33" s="127" t="s">
        <v>203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318"/>
    </row>
    <row r="34" spans="2:19" ht="5.0999999999999996" customHeight="1">
      <c r="B34" s="309"/>
      <c r="C34" s="123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310"/>
    </row>
    <row r="35" spans="2:19" ht="13.5" customHeight="1">
      <c r="B35" s="321" t="s">
        <v>616</v>
      </c>
      <c r="C35" s="322" t="s">
        <v>605</v>
      </c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4"/>
    </row>
    <row r="36" spans="2:19" ht="12.75" customHeight="1"/>
    <row r="37" spans="2:19" ht="12.75" customHeight="1"/>
    <row r="38" spans="2:19" ht="12.75" customHeight="1"/>
    <row r="39" spans="2:19" ht="12.75" customHeight="1"/>
    <row r="40" spans="2:19" ht="12.75" customHeight="1"/>
    <row r="41" spans="2:19" ht="12.75" customHeight="1"/>
    <row r="42" spans="2:19" ht="12.75" customHeight="1"/>
    <row r="43" spans="2:19" ht="12.75" customHeight="1"/>
    <row r="44" spans="2:19" ht="12.75" customHeight="1"/>
    <row r="45" spans="2:19" ht="12.75" customHeight="1"/>
    <row r="46" spans="2:19" ht="12.75" customHeight="1"/>
    <row r="47" spans="2:19" ht="12.75" customHeight="1"/>
    <row r="48" spans="2:1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S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C3:D4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F14" sqref="F14"/>
    </sheetView>
  </sheetViews>
  <sheetFormatPr defaultRowHeight="12.75"/>
  <cols>
    <col min="1" max="1" width="5.7109375" customWidth="1"/>
    <col min="3" max="4" width="10.7109375" customWidth="1"/>
  </cols>
  <sheetData>
    <row r="3" spans="3:4" ht="15">
      <c r="C3" s="328" t="s">
        <v>407</v>
      </c>
      <c r="D3" s="328"/>
    </row>
    <row r="4" spans="3:4" ht="15">
      <c r="C4" s="328" t="s">
        <v>408</v>
      </c>
      <c r="D4" s="328"/>
    </row>
  </sheetData>
  <sheetProtection sheet="1" scenarios="1"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1:G32"/>
  <sheetViews>
    <sheetView showGridLines="0" showRowColHeaders="0" view="pageBreakPreview" zoomScale="95" zoomScaleNormal="100" zoomScaleSheetLayoutView="95" workbookViewId="0">
      <pane ySplit="2" topLeftCell="A3" activePane="bottomLeft" state="frozen"/>
      <selection pane="bottomLeft" activeCell="I13" sqref="I13"/>
    </sheetView>
  </sheetViews>
  <sheetFormatPr defaultRowHeight="12.75"/>
  <cols>
    <col min="1" max="1" width="5.7109375" customWidth="1"/>
    <col min="2" max="2" width="3.42578125" style="130" customWidth="1"/>
    <col min="3" max="3" width="38.7109375" customWidth="1"/>
    <col min="4" max="6" width="23.7109375" customWidth="1"/>
    <col min="7" max="7" width="21.5703125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ht="15.95" customHeight="1">
      <c r="B1" s="330" t="s">
        <v>631</v>
      </c>
      <c r="C1" s="331"/>
      <c r="D1" s="331"/>
      <c r="E1" s="331"/>
      <c r="F1" s="331"/>
      <c r="G1" s="332"/>
    </row>
    <row r="2" spans="2:7" s="61" customFormat="1" ht="15.75">
      <c r="B2" s="329" t="s">
        <v>370</v>
      </c>
      <c r="C2" s="329"/>
      <c r="D2" s="307" t="s">
        <v>371</v>
      </c>
      <c r="E2" s="307" t="s">
        <v>372</v>
      </c>
      <c r="F2" s="307" t="s">
        <v>373</v>
      </c>
      <c r="G2" s="308" t="s">
        <v>374</v>
      </c>
    </row>
    <row r="3" spans="2:7" s="4" customFormat="1" ht="15.75">
      <c r="B3" s="131">
        <v>4</v>
      </c>
      <c r="C3" s="132" t="s">
        <v>375</v>
      </c>
      <c r="D3" s="133"/>
      <c r="E3" s="133"/>
      <c r="F3" s="133"/>
      <c r="G3" s="134"/>
    </row>
    <row r="4" spans="2:7" s="116" customFormat="1" ht="15.75">
      <c r="B4" s="142"/>
      <c r="C4" s="168" t="s">
        <v>376</v>
      </c>
      <c r="D4" s="302" t="s">
        <v>377</v>
      </c>
      <c r="E4" s="302" t="s">
        <v>378</v>
      </c>
      <c r="F4" s="302" t="s">
        <v>378</v>
      </c>
      <c r="G4" s="303" t="s">
        <v>403</v>
      </c>
    </row>
    <row r="5" spans="2:7" s="4" customFormat="1" ht="15.75">
      <c r="B5" s="131">
        <v>4</v>
      </c>
      <c r="C5" s="132" t="s">
        <v>379</v>
      </c>
      <c r="D5" s="304"/>
      <c r="E5" s="304"/>
      <c r="F5" s="304"/>
      <c r="G5" s="305"/>
    </row>
    <row r="6" spans="2:7" s="116" customFormat="1" ht="15.75">
      <c r="B6" s="143"/>
      <c r="C6" s="169" t="s">
        <v>380</v>
      </c>
      <c r="D6" s="306" t="s">
        <v>377</v>
      </c>
      <c r="E6" s="306" t="s">
        <v>378</v>
      </c>
      <c r="F6" s="306" t="s">
        <v>378</v>
      </c>
      <c r="G6" s="303" t="s">
        <v>403</v>
      </c>
    </row>
    <row r="7" spans="2:7" s="4" customFormat="1" ht="15.75">
      <c r="B7" s="131">
        <v>4</v>
      </c>
      <c r="C7" s="132" t="s">
        <v>381</v>
      </c>
      <c r="D7" s="304"/>
      <c r="E7" s="304"/>
      <c r="F7" s="304"/>
      <c r="G7" s="305"/>
    </row>
    <row r="8" spans="2:7" s="116" customFormat="1" ht="15.75">
      <c r="B8" s="140"/>
      <c r="C8" s="169" t="s">
        <v>382</v>
      </c>
      <c r="D8" s="306" t="s">
        <v>383</v>
      </c>
      <c r="E8" s="306" t="s">
        <v>384</v>
      </c>
      <c r="F8" s="306" t="s">
        <v>384</v>
      </c>
      <c r="G8" s="303" t="s">
        <v>404</v>
      </c>
    </row>
    <row r="9" spans="2:7" s="116" customFormat="1" ht="15.75">
      <c r="B9" s="140"/>
      <c r="C9" s="169" t="s">
        <v>505</v>
      </c>
      <c r="D9" s="306" t="s">
        <v>383</v>
      </c>
      <c r="E9" s="306" t="s">
        <v>384</v>
      </c>
      <c r="F9" s="306" t="s">
        <v>384</v>
      </c>
      <c r="G9" s="303" t="s">
        <v>404</v>
      </c>
    </row>
    <row r="10" spans="2:7" s="116" customFormat="1" ht="15.75">
      <c r="B10" s="141"/>
      <c r="C10" s="169" t="s">
        <v>438</v>
      </c>
      <c r="D10" s="306" t="s">
        <v>383</v>
      </c>
      <c r="E10" s="306" t="s">
        <v>384</v>
      </c>
      <c r="F10" s="306" t="s">
        <v>384</v>
      </c>
      <c r="G10" s="303" t="s">
        <v>404</v>
      </c>
    </row>
    <row r="11" spans="2:7" s="4" customFormat="1" ht="15.75">
      <c r="B11" s="131">
        <v>4</v>
      </c>
      <c r="C11" s="132" t="s">
        <v>385</v>
      </c>
      <c r="D11" s="304"/>
      <c r="E11" s="304"/>
      <c r="F11" s="304"/>
      <c r="G11" s="305"/>
    </row>
    <row r="12" spans="2:7" s="116" customFormat="1" ht="15.75">
      <c r="B12" s="143"/>
      <c r="C12" s="169" t="s">
        <v>386</v>
      </c>
      <c r="D12" s="306" t="s">
        <v>377</v>
      </c>
      <c r="E12" s="306" t="s">
        <v>378</v>
      </c>
      <c r="F12" s="306" t="s">
        <v>378</v>
      </c>
      <c r="G12" s="303" t="s">
        <v>403</v>
      </c>
    </row>
    <row r="13" spans="2:7" s="4" customFormat="1" ht="15.75">
      <c r="B13" s="131">
        <v>4</v>
      </c>
      <c r="C13" s="132" t="s">
        <v>387</v>
      </c>
      <c r="D13" s="304"/>
      <c r="E13" s="304"/>
      <c r="F13" s="304"/>
      <c r="G13" s="305"/>
    </row>
    <row r="14" spans="2:7" s="116" customFormat="1" ht="15.75">
      <c r="B14" s="148"/>
      <c r="C14" s="169" t="s">
        <v>388</v>
      </c>
      <c r="D14" s="306" t="s">
        <v>383</v>
      </c>
      <c r="E14" s="306" t="s">
        <v>378</v>
      </c>
      <c r="F14" s="306" t="s">
        <v>384</v>
      </c>
      <c r="G14" s="303" t="s">
        <v>402</v>
      </c>
    </row>
    <row r="15" spans="2:7" s="116" customFormat="1" ht="15.75">
      <c r="B15" s="141"/>
      <c r="C15" s="169" t="s">
        <v>502</v>
      </c>
      <c r="D15" s="306" t="s">
        <v>383</v>
      </c>
      <c r="E15" s="306" t="s">
        <v>384</v>
      </c>
      <c r="F15" s="306" t="s">
        <v>384</v>
      </c>
      <c r="G15" s="303" t="s">
        <v>404</v>
      </c>
    </row>
    <row r="16" spans="2:7" s="4" customFormat="1" ht="15.75">
      <c r="B16" s="131">
        <v>4</v>
      </c>
      <c r="C16" s="132" t="s">
        <v>389</v>
      </c>
      <c r="D16" s="304"/>
      <c r="E16" s="304"/>
      <c r="F16" s="304"/>
      <c r="G16" s="305"/>
    </row>
    <row r="17" spans="2:7" s="116" customFormat="1" ht="15.75">
      <c r="B17" s="144"/>
      <c r="C17" s="169" t="s">
        <v>390</v>
      </c>
      <c r="D17" s="306" t="s">
        <v>377</v>
      </c>
      <c r="E17" s="306" t="s">
        <v>378</v>
      </c>
      <c r="F17" s="306" t="s">
        <v>378</v>
      </c>
      <c r="G17" s="303" t="s">
        <v>403</v>
      </c>
    </row>
    <row r="18" spans="2:7" s="116" customFormat="1" ht="15.75">
      <c r="B18" s="145"/>
      <c r="C18" s="169" t="s">
        <v>499</v>
      </c>
      <c r="D18" s="306" t="s">
        <v>377</v>
      </c>
      <c r="E18" s="306" t="s">
        <v>384</v>
      </c>
      <c r="F18" s="306" t="s">
        <v>378</v>
      </c>
      <c r="G18" s="303" t="s">
        <v>405</v>
      </c>
    </row>
    <row r="19" spans="2:7" s="116" customFormat="1" ht="15.75">
      <c r="B19" s="145"/>
      <c r="C19" s="169" t="s">
        <v>501</v>
      </c>
      <c r="D19" s="306" t="s">
        <v>377</v>
      </c>
      <c r="E19" s="306" t="s">
        <v>384</v>
      </c>
      <c r="F19" s="306" t="s">
        <v>378</v>
      </c>
      <c r="G19" s="303" t="s">
        <v>405</v>
      </c>
    </row>
    <row r="20" spans="2:7" s="116" customFormat="1" ht="15.75">
      <c r="B20" s="145"/>
      <c r="C20" s="169" t="s">
        <v>503</v>
      </c>
      <c r="D20" s="306" t="s">
        <v>377</v>
      </c>
      <c r="E20" s="306" t="s">
        <v>384</v>
      </c>
      <c r="F20" s="306" t="s">
        <v>378</v>
      </c>
      <c r="G20" s="303" t="s">
        <v>405</v>
      </c>
    </row>
    <row r="21" spans="2:7" s="116" customFormat="1" ht="15.75">
      <c r="B21" s="146"/>
      <c r="C21" s="169" t="s">
        <v>504</v>
      </c>
      <c r="D21" s="306" t="s">
        <v>377</v>
      </c>
      <c r="E21" s="306" t="s">
        <v>384</v>
      </c>
      <c r="F21" s="306" t="s">
        <v>378</v>
      </c>
      <c r="G21" s="303" t="s">
        <v>405</v>
      </c>
    </row>
    <row r="22" spans="2:7" s="4" customFormat="1" ht="15.75">
      <c r="B22" s="131">
        <v>4</v>
      </c>
      <c r="C22" s="132" t="s">
        <v>391</v>
      </c>
      <c r="D22" s="304"/>
      <c r="E22" s="304"/>
      <c r="F22" s="304"/>
      <c r="G22" s="305"/>
    </row>
    <row r="23" spans="2:7" s="116" customFormat="1" ht="15.75">
      <c r="B23" s="148"/>
      <c r="C23" s="169" t="s">
        <v>392</v>
      </c>
      <c r="D23" s="306" t="s">
        <v>377</v>
      </c>
      <c r="E23" s="306" t="s">
        <v>378</v>
      </c>
      <c r="F23" s="306" t="s">
        <v>384</v>
      </c>
      <c r="G23" s="303" t="s">
        <v>402</v>
      </c>
    </row>
    <row r="24" spans="2:7" s="116" customFormat="1" ht="15.75">
      <c r="B24" s="146"/>
      <c r="C24" s="169" t="s">
        <v>500</v>
      </c>
      <c r="D24" s="306" t="s">
        <v>377</v>
      </c>
      <c r="E24" s="306" t="s">
        <v>384</v>
      </c>
      <c r="F24" s="306" t="s">
        <v>378</v>
      </c>
      <c r="G24" s="303" t="s">
        <v>405</v>
      </c>
    </row>
    <row r="25" spans="2:7" s="4" customFormat="1" ht="15.75">
      <c r="B25" s="131">
        <v>4</v>
      </c>
      <c r="C25" s="132" t="s">
        <v>393</v>
      </c>
      <c r="D25" s="304"/>
      <c r="E25" s="304"/>
      <c r="F25" s="304"/>
      <c r="G25" s="305"/>
    </row>
    <row r="26" spans="2:7" s="116" customFormat="1" ht="15.75">
      <c r="B26" s="143"/>
      <c r="C26" s="169" t="s">
        <v>394</v>
      </c>
      <c r="D26" s="306" t="s">
        <v>377</v>
      </c>
      <c r="E26" s="306" t="s">
        <v>378</v>
      </c>
      <c r="F26" s="306" t="s">
        <v>378</v>
      </c>
      <c r="G26" s="303" t="s">
        <v>403</v>
      </c>
    </row>
    <row r="27" spans="2:7" s="4" customFormat="1" ht="15.75">
      <c r="B27" s="131">
        <v>4</v>
      </c>
      <c r="C27" s="132" t="s">
        <v>395</v>
      </c>
      <c r="D27" s="304"/>
      <c r="E27" s="304"/>
      <c r="F27" s="304"/>
      <c r="G27" s="305"/>
    </row>
    <row r="28" spans="2:7" s="116" customFormat="1" ht="15.75">
      <c r="B28" s="146"/>
      <c r="C28" s="169" t="s">
        <v>396</v>
      </c>
      <c r="D28" s="306" t="s">
        <v>377</v>
      </c>
      <c r="E28" s="306" t="s">
        <v>384</v>
      </c>
      <c r="F28" s="306" t="s">
        <v>378</v>
      </c>
      <c r="G28" s="303" t="s">
        <v>405</v>
      </c>
    </row>
    <row r="29" spans="2:7" s="4" customFormat="1" ht="15.75">
      <c r="B29" s="131">
        <v>4</v>
      </c>
      <c r="C29" s="132" t="s">
        <v>397</v>
      </c>
      <c r="D29" s="304"/>
      <c r="E29" s="304"/>
      <c r="F29" s="304"/>
      <c r="G29" s="305"/>
    </row>
    <row r="30" spans="2:7" s="116" customFormat="1" ht="15.75">
      <c r="B30" s="146"/>
      <c r="C30" s="169" t="s">
        <v>398</v>
      </c>
      <c r="D30" s="306" t="s">
        <v>377</v>
      </c>
      <c r="E30" s="306" t="s">
        <v>384</v>
      </c>
      <c r="F30" s="306" t="s">
        <v>378</v>
      </c>
      <c r="G30" s="303" t="s">
        <v>405</v>
      </c>
    </row>
    <row r="31" spans="2:7" s="4" customFormat="1" ht="15.75">
      <c r="B31" s="131">
        <v>4</v>
      </c>
      <c r="C31" s="132" t="s">
        <v>399</v>
      </c>
      <c r="D31" s="304"/>
      <c r="E31" s="304"/>
      <c r="F31" s="304"/>
      <c r="G31" s="305"/>
    </row>
    <row r="32" spans="2:7" s="116" customFormat="1" ht="15.75">
      <c r="B32" s="147"/>
      <c r="C32" s="168" t="s">
        <v>400</v>
      </c>
      <c r="D32" s="302" t="s">
        <v>377</v>
      </c>
      <c r="E32" s="302" t="s">
        <v>384</v>
      </c>
      <c r="F32" s="302" t="s">
        <v>378</v>
      </c>
      <c r="G32" s="303" t="s">
        <v>405</v>
      </c>
    </row>
  </sheetData>
  <sheetProtection sheet="1" objects="1" scenarios="1" selectLockedCells="1" selectUnlockedCells="1"/>
  <mergeCells count="2">
    <mergeCell ref="B2:C2"/>
    <mergeCell ref="B1:G1"/>
  </mergeCells>
  <conditionalFormatting sqref="D4">
    <cfRule type="cellIs" dxfId="11" priority="11" operator="equal">
      <formula>"negativo"</formula>
    </cfRule>
  </conditionalFormatting>
  <conditionalFormatting sqref="D2:D1048576">
    <cfRule type="cellIs" dxfId="10" priority="9" operator="equal">
      <formula>"positivo"</formula>
    </cfRule>
    <cfRule type="cellIs" dxfId="9" priority="10" operator="equal">
      <formula>"negativo"</formula>
    </cfRule>
  </conditionalFormatting>
  <conditionalFormatting sqref="E2:F1048576">
    <cfRule type="cellIs" dxfId="8" priority="7" operator="equal">
      <formula>"baixo"</formula>
    </cfRule>
    <cfRule type="cellIs" dxfId="7" priority="8" operator="equal">
      <formula>"alto"</formula>
    </cfRule>
  </conditionalFormatting>
  <conditionalFormatting sqref="G2:G1048576">
    <cfRule type="cellIs" dxfId="6" priority="1" operator="equal">
      <formula>"Manter Informado"</formula>
    </cfRule>
    <cfRule type="cellIs" dxfId="5" priority="2" operator="equal">
      <formula>"Manter Monitorado"</formula>
    </cfRule>
    <cfRule type="cellIs" dxfId="4" priority="3" operator="equal">
      <formula>"Manter Satisfeito"</formula>
    </cfRule>
    <cfRule type="cellIs" dxfId="3" priority="4" operator="equal">
      <formula>"Gerenciar Atentamente"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>
    <pageSetUpPr fitToPage="1"/>
  </sheetPr>
  <dimension ref="A1:J21"/>
  <sheetViews>
    <sheetView showGridLines="0" showRowColHeaders="0" view="pageBreakPreview" zoomScaleNormal="100" zoomScaleSheetLayoutView="100" workbookViewId="0">
      <selection activeCell="K24" sqref="K24"/>
    </sheetView>
  </sheetViews>
  <sheetFormatPr defaultRowHeight="12.75"/>
  <cols>
    <col min="1" max="1" width="5.7109375" style="60" customWidth="1"/>
    <col min="2" max="2" width="4.28515625" style="159" customWidth="1"/>
    <col min="3" max="3" width="3.7109375" style="139" customWidth="1"/>
    <col min="6" max="6" width="9.140625" customWidth="1"/>
    <col min="8" max="8" width="9.140625" customWidth="1"/>
    <col min="10" max="10" width="3.5703125" customWidth="1"/>
    <col min="238" max="238" width="3.7109375" customWidth="1"/>
    <col min="239" max="239" width="2.85546875" customWidth="1"/>
    <col min="240" max="240" width="3.7109375" customWidth="1"/>
    <col min="241" max="241" width="5.7109375" customWidth="1"/>
    <col min="242" max="244" width="9.140625" customWidth="1"/>
    <col min="245" max="246" width="5.7109375" customWidth="1"/>
    <col min="247" max="249" width="9.140625" customWidth="1"/>
    <col min="250" max="250" width="5.7109375" customWidth="1"/>
    <col min="494" max="494" width="3.7109375" customWidth="1"/>
    <col min="495" max="495" width="2.85546875" customWidth="1"/>
    <col min="496" max="496" width="3.7109375" customWidth="1"/>
    <col min="497" max="497" width="5.7109375" customWidth="1"/>
    <col min="498" max="500" width="9.140625" customWidth="1"/>
    <col min="501" max="502" width="5.7109375" customWidth="1"/>
    <col min="503" max="505" width="9.140625" customWidth="1"/>
    <col min="506" max="506" width="5.7109375" customWidth="1"/>
    <col min="750" max="750" width="3.7109375" customWidth="1"/>
    <col min="751" max="751" width="2.85546875" customWidth="1"/>
    <col min="752" max="752" width="3.7109375" customWidth="1"/>
    <col min="753" max="753" width="5.7109375" customWidth="1"/>
    <col min="754" max="756" width="9.140625" customWidth="1"/>
    <col min="757" max="758" width="5.7109375" customWidth="1"/>
    <col min="759" max="761" width="9.140625" customWidth="1"/>
    <col min="762" max="762" width="5.7109375" customWidth="1"/>
    <col min="1006" max="1006" width="3.7109375" customWidth="1"/>
    <col min="1007" max="1007" width="2.85546875" customWidth="1"/>
    <col min="1008" max="1008" width="3.7109375" customWidth="1"/>
    <col min="1009" max="1009" width="5.7109375" customWidth="1"/>
    <col min="1010" max="1012" width="9.140625" customWidth="1"/>
    <col min="1013" max="1014" width="5.7109375" customWidth="1"/>
    <col min="1015" max="1017" width="9.140625" customWidth="1"/>
    <col min="1018" max="1018" width="5.7109375" customWidth="1"/>
    <col min="1262" max="1262" width="3.7109375" customWidth="1"/>
    <col min="1263" max="1263" width="2.85546875" customWidth="1"/>
    <col min="1264" max="1264" width="3.7109375" customWidth="1"/>
    <col min="1265" max="1265" width="5.7109375" customWidth="1"/>
    <col min="1266" max="1268" width="9.140625" customWidth="1"/>
    <col min="1269" max="1270" width="5.7109375" customWidth="1"/>
    <col min="1271" max="1273" width="9.140625" customWidth="1"/>
    <col min="1274" max="1274" width="5.7109375" customWidth="1"/>
    <col min="1518" max="1518" width="3.7109375" customWidth="1"/>
    <col min="1519" max="1519" width="2.85546875" customWidth="1"/>
    <col min="1520" max="1520" width="3.7109375" customWidth="1"/>
    <col min="1521" max="1521" width="5.7109375" customWidth="1"/>
    <col min="1522" max="1524" width="9.140625" customWidth="1"/>
    <col min="1525" max="1526" width="5.7109375" customWidth="1"/>
    <col min="1527" max="1529" width="9.140625" customWidth="1"/>
    <col min="1530" max="1530" width="5.7109375" customWidth="1"/>
    <col min="1774" max="1774" width="3.7109375" customWidth="1"/>
    <col min="1775" max="1775" width="2.85546875" customWidth="1"/>
    <col min="1776" max="1776" width="3.7109375" customWidth="1"/>
    <col min="1777" max="1777" width="5.7109375" customWidth="1"/>
    <col min="1778" max="1780" width="9.140625" customWidth="1"/>
    <col min="1781" max="1782" width="5.7109375" customWidth="1"/>
    <col min="1783" max="1785" width="9.140625" customWidth="1"/>
    <col min="1786" max="1786" width="5.7109375" customWidth="1"/>
    <col min="2030" max="2030" width="3.7109375" customWidth="1"/>
    <col min="2031" max="2031" width="2.85546875" customWidth="1"/>
    <col min="2032" max="2032" width="3.7109375" customWidth="1"/>
    <col min="2033" max="2033" width="5.7109375" customWidth="1"/>
    <col min="2034" max="2036" width="9.140625" customWidth="1"/>
    <col min="2037" max="2038" width="5.7109375" customWidth="1"/>
    <col min="2039" max="2041" width="9.140625" customWidth="1"/>
    <col min="2042" max="2042" width="5.7109375" customWidth="1"/>
    <col min="2286" max="2286" width="3.7109375" customWidth="1"/>
    <col min="2287" max="2287" width="2.85546875" customWidth="1"/>
    <col min="2288" max="2288" width="3.7109375" customWidth="1"/>
    <col min="2289" max="2289" width="5.7109375" customWidth="1"/>
    <col min="2290" max="2292" width="9.140625" customWidth="1"/>
    <col min="2293" max="2294" width="5.7109375" customWidth="1"/>
    <col min="2295" max="2297" width="9.140625" customWidth="1"/>
    <col min="2298" max="2298" width="5.7109375" customWidth="1"/>
    <col min="2542" max="2542" width="3.7109375" customWidth="1"/>
    <col min="2543" max="2543" width="2.85546875" customWidth="1"/>
    <col min="2544" max="2544" width="3.7109375" customWidth="1"/>
    <col min="2545" max="2545" width="5.7109375" customWidth="1"/>
    <col min="2546" max="2548" width="9.140625" customWidth="1"/>
    <col min="2549" max="2550" width="5.7109375" customWidth="1"/>
    <col min="2551" max="2553" width="9.140625" customWidth="1"/>
    <col min="2554" max="2554" width="5.7109375" customWidth="1"/>
    <col min="2798" max="2798" width="3.7109375" customWidth="1"/>
    <col min="2799" max="2799" width="2.85546875" customWidth="1"/>
    <col min="2800" max="2800" width="3.7109375" customWidth="1"/>
    <col min="2801" max="2801" width="5.7109375" customWidth="1"/>
    <col min="2802" max="2804" width="9.140625" customWidth="1"/>
    <col min="2805" max="2806" width="5.7109375" customWidth="1"/>
    <col min="2807" max="2809" width="9.140625" customWidth="1"/>
    <col min="2810" max="2810" width="5.7109375" customWidth="1"/>
    <col min="3054" max="3054" width="3.7109375" customWidth="1"/>
    <col min="3055" max="3055" width="2.85546875" customWidth="1"/>
    <col min="3056" max="3056" width="3.7109375" customWidth="1"/>
    <col min="3057" max="3057" width="5.7109375" customWidth="1"/>
    <col min="3058" max="3060" width="9.140625" customWidth="1"/>
    <col min="3061" max="3062" width="5.7109375" customWidth="1"/>
    <col min="3063" max="3065" width="9.140625" customWidth="1"/>
    <col min="3066" max="3066" width="5.7109375" customWidth="1"/>
    <col min="3310" max="3310" width="3.7109375" customWidth="1"/>
    <col min="3311" max="3311" width="2.85546875" customWidth="1"/>
    <col min="3312" max="3312" width="3.7109375" customWidth="1"/>
    <col min="3313" max="3313" width="5.7109375" customWidth="1"/>
    <col min="3314" max="3316" width="9.140625" customWidth="1"/>
    <col min="3317" max="3318" width="5.7109375" customWidth="1"/>
    <col min="3319" max="3321" width="9.140625" customWidth="1"/>
    <col min="3322" max="3322" width="5.7109375" customWidth="1"/>
    <col min="3566" max="3566" width="3.7109375" customWidth="1"/>
    <col min="3567" max="3567" width="2.85546875" customWidth="1"/>
    <col min="3568" max="3568" width="3.7109375" customWidth="1"/>
    <col min="3569" max="3569" width="5.7109375" customWidth="1"/>
    <col min="3570" max="3572" width="9.140625" customWidth="1"/>
    <col min="3573" max="3574" width="5.7109375" customWidth="1"/>
    <col min="3575" max="3577" width="9.140625" customWidth="1"/>
    <col min="3578" max="3578" width="5.7109375" customWidth="1"/>
    <col min="3822" max="3822" width="3.7109375" customWidth="1"/>
    <col min="3823" max="3823" width="2.85546875" customWidth="1"/>
    <col min="3824" max="3824" width="3.7109375" customWidth="1"/>
    <col min="3825" max="3825" width="5.7109375" customWidth="1"/>
    <col min="3826" max="3828" width="9.140625" customWidth="1"/>
    <col min="3829" max="3830" width="5.7109375" customWidth="1"/>
    <col min="3831" max="3833" width="9.140625" customWidth="1"/>
    <col min="3834" max="3834" width="5.7109375" customWidth="1"/>
    <col min="4078" max="4078" width="3.7109375" customWidth="1"/>
    <col min="4079" max="4079" width="2.85546875" customWidth="1"/>
    <col min="4080" max="4080" width="3.7109375" customWidth="1"/>
    <col min="4081" max="4081" width="5.7109375" customWidth="1"/>
    <col min="4082" max="4084" width="9.140625" customWidth="1"/>
    <col min="4085" max="4086" width="5.7109375" customWidth="1"/>
    <col min="4087" max="4089" width="9.140625" customWidth="1"/>
    <col min="4090" max="4090" width="5.7109375" customWidth="1"/>
    <col min="4334" max="4334" width="3.7109375" customWidth="1"/>
    <col min="4335" max="4335" width="2.85546875" customWidth="1"/>
    <col min="4336" max="4336" width="3.7109375" customWidth="1"/>
    <col min="4337" max="4337" width="5.7109375" customWidth="1"/>
    <col min="4338" max="4340" width="9.140625" customWidth="1"/>
    <col min="4341" max="4342" width="5.7109375" customWidth="1"/>
    <col min="4343" max="4345" width="9.140625" customWidth="1"/>
    <col min="4346" max="4346" width="5.7109375" customWidth="1"/>
    <col min="4590" max="4590" width="3.7109375" customWidth="1"/>
    <col min="4591" max="4591" width="2.85546875" customWidth="1"/>
    <col min="4592" max="4592" width="3.7109375" customWidth="1"/>
    <col min="4593" max="4593" width="5.7109375" customWidth="1"/>
    <col min="4594" max="4596" width="9.140625" customWidth="1"/>
    <col min="4597" max="4598" width="5.7109375" customWidth="1"/>
    <col min="4599" max="4601" width="9.140625" customWidth="1"/>
    <col min="4602" max="4602" width="5.7109375" customWidth="1"/>
    <col min="4846" max="4846" width="3.7109375" customWidth="1"/>
    <col min="4847" max="4847" width="2.85546875" customWidth="1"/>
    <col min="4848" max="4848" width="3.7109375" customWidth="1"/>
    <col min="4849" max="4849" width="5.7109375" customWidth="1"/>
    <col min="4850" max="4852" width="9.140625" customWidth="1"/>
    <col min="4853" max="4854" width="5.7109375" customWidth="1"/>
    <col min="4855" max="4857" width="9.140625" customWidth="1"/>
    <col min="4858" max="4858" width="5.7109375" customWidth="1"/>
    <col min="5102" max="5102" width="3.7109375" customWidth="1"/>
    <col min="5103" max="5103" width="2.85546875" customWidth="1"/>
    <col min="5104" max="5104" width="3.7109375" customWidth="1"/>
    <col min="5105" max="5105" width="5.7109375" customWidth="1"/>
    <col min="5106" max="5108" width="9.140625" customWidth="1"/>
    <col min="5109" max="5110" width="5.7109375" customWidth="1"/>
    <col min="5111" max="5113" width="9.140625" customWidth="1"/>
    <col min="5114" max="5114" width="5.7109375" customWidth="1"/>
    <col min="5358" max="5358" width="3.7109375" customWidth="1"/>
    <col min="5359" max="5359" width="2.85546875" customWidth="1"/>
    <col min="5360" max="5360" width="3.7109375" customWidth="1"/>
    <col min="5361" max="5361" width="5.7109375" customWidth="1"/>
    <col min="5362" max="5364" width="9.140625" customWidth="1"/>
    <col min="5365" max="5366" width="5.7109375" customWidth="1"/>
    <col min="5367" max="5369" width="9.140625" customWidth="1"/>
    <col min="5370" max="5370" width="5.7109375" customWidth="1"/>
    <col min="5614" max="5614" width="3.7109375" customWidth="1"/>
    <col min="5615" max="5615" width="2.85546875" customWidth="1"/>
    <col min="5616" max="5616" width="3.7109375" customWidth="1"/>
    <col min="5617" max="5617" width="5.7109375" customWidth="1"/>
    <col min="5618" max="5620" width="9.140625" customWidth="1"/>
    <col min="5621" max="5622" width="5.7109375" customWidth="1"/>
    <col min="5623" max="5625" width="9.140625" customWidth="1"/>
    <col min="5626" max="5626" width="5.7109375" customWidth="1"/>
    <col min="5870" max="5870" width="3.7109375" customWidth="1"/>
    <col min="5871" max="5871" width="2.85546875" customWidth="1"/>
    <col min="5872" max="5872" width="3.7109375" customWidth="1"/>
    <col min="5873" max="5873" width="5.7109375" customWidth="1"/>
    <col min="5874" max="5876" width="9.140625" customWidth="1"/>
    <col min="5877" max="5878" width="5.7109375" customWidth="1"/>
    <col min="5879" max="5881" width="9.140625" customWidth="1"/>
    <col min="5882" max="5882" width="5.7109375" customWidth="1"/>
    <col min="6126" max="6126" width="3.7109375" customWidth="1"/>
    <col min="6127" max="6127" width="2.85546875" customWidth="1"/>
    <col min="6128" max="6128" width="3.7109375" customWidth="1"/>
    <col min="6129" max="6129" width="5.7109375" customWidth="1"/>
    <col min="6130" max="6132" width="9.140625" customWidth="1"/>
    <col min="6133" max="6134" width="5.7109375" customWidth="1"/>
    <col min="6135" max="6137" width="9.140625" customWidth="1"/>
    <col min="6138" max="6138" width="5.7109375" customWidth="1"/>
    <col min="6382" max="6382" width="3.7109375" customWidth="1"/>
    <col min="6383" max="6383" width="2.85546875" customWidth="1"/>
    <col min="6384" max="6384" width="3.7109375" customWidth="1"/>
    <col min="6385" max="6385" width="5.7109375" customWidth="1"/>
    <col min="6386" max="6388" width="9.140625" customWidth="1"/>
    <col min="6389" max="6390" width="5.7109375" customWidth="1"/>
    <col min="6391" max="6393" width="9.140625" customWidth="1"/>
    <col min="6394" max="6394" width="5.7109375" customWidth="1"/>
    <col min="6638" max="6638" width="3.7109375" customWidth="1"/>
    <col min="6639" max="6639" width="2.85546875" customWidth="1"/>
    <col min="6640" max="6640" width="3.7109375" customWidth="1"/>
    <col min="6641" max="6641" width="5.7109375" customWidth="1"/>
    <col min="6642" max="6644" width="9.140625" customWidth="1"/>
    <col min="6645" max="6646" width="5.7109375" customWidth="1"/>
    <col min="6647" max="6649" width="9.140625" customWidth="1"/>
    <col min="6650" max="6650" width="5.7109375" customWidth="1"/>
    <col min="6894" max="6894" width="3.7109375" customWidth="1"/>
    <col min="6895" max="6895" width="2.85546875" customWidth="1"/>
    <col min="6896" max="6896" width="3.7109375" customWidth="1"/>
    <col min="6897" max="6897" width="5.7109375" customWidth="1"/>
    <col min="6898" max="6900" width="9.140625" customWidth="1"/>
    <col min="6901" max="6902" width="5.7109375" customWidth="1"/>
    <col min="6903" max="6905" width="9.140625" customWidth="1"/>
    <col min="6906" max="6906" width="5.7109375" customWidth="1"/>
    <col min="7150" max="7150" width="3.7109375" customWidth="1"/>
    <col min="7151" max="7151" width="2.85546875" customWidth="1"/>
    <col min="7152" max="7152" width="3.7109375" customWidth="1"/>
    <col min="7153" max="7153" width="5.7109375" customWidth="1"/>
    <col min="7154" max="7156" width="9.140625" customWidth="1"/>
    <col min="7157" max="7158" width="5.7109375" customWidth="1"/>
    <col min="7159" max="7161" width="9.140625" customWidth="1"/>
    <col min="7162" max="7162" width="5.7109375" customWidth="1"/>
    <col min="7406" max="7406" width="3.7109375" customWidth="1"/>
    <col min="7407" max="7407" width="2.85546875" customWidth="1"/>
    <col min="7408" max="7408" width="3.7109375" customWidth="1"/>
    <col min="7409" max="7409" width="5.7109375" customWidth="1"/>
    <col min="7410" max="7412" width="9.140625" customWidth="1"/>
    <col min="7413" max="7414" width="5.7109375" customWidth="1"/>
    <col min="7415" max="7417" width="9.140625" customWidth="1"/>
    <col min="7418" max="7418" width="5.7109375" customWidth="1"/>
    <col min="7662" max="7662" width="3.7109375" customWidth="1"/>
    <col min="7663" max="7663" width="2.85546875" customWidth="1"/>
    <col min="7664" max="7664" width="3.7109375" customWidth="1"/>
    <col min="7665" max="7665" width="5.7109375" customWidth="1"/>
    <col min="7666" max="7668" width="9.140625" customWidth="1"/>
    <col min="7669" max="7670" width="5.7109375" customWidth="1"/>
    <col min="7671" max="7673" width="9.140625" customWidth="1"/>
    <col min="7674" max="7674" width="5.7109375" customWidth="1"/>
    <col min="7918" max="7918" width="3.7109375" customWidth="1"/>
    <col min="7919" max="7919" width="2.85546875" customWidth="1"/>
    <col min="7920" max="7920" width="3.7109375" customWidth="1"/>
    <col min="7921" max="7921" width="5.7109375" customWidth="1"/>
    <col min="7922" max="7924" width="9.140625" customWidth="1"/>
    <col min="7925" max="7926" width="5.7109375" customWidth="1"/>
    <col min="7927" max="7929" width="9.140625" customWidth="1"/>
    <col min="7930" max="7930" width="5.7109375" customWidth="1"/>
    <col min="8174" max="8174" width="3.7109375" customWidth="1"/>
    <col min="8175" max="8175" width="2.85546875" customWidth="1"/>
    <col min="8176" max="8176" width="3.7109375" customWidth="1"/>
    <col min="8177" max="8177" width="5.7109375" customWidth="1"/>
    <col min="8178" max="8180" width="9.140625" customWidth="1"/>
    <col min="8181" max="8182" width="5.7109375" customWidth="1"/>
    <col min="8183" max="8185" width="9.140625" customWidth="1"/>
    <col min="8186" max="8186" width="5.7109375" customWidth="1"/>
    <col min="8430" max="8430" width="3.7109375" customWidth="1"/>
    <col min="8431" max="8431" width="2.85546875" customWidth="1"/>
    <col min="8432" max="8432" width="3.7109375" customWidth="1"/>
    <col min="8433" max="8433" width="5.7109375" customWidth="1"/>
    <col min="8434" max="8436" width="9.140625" customWidth="1"/>
    <col min="8437" max="8438" width="5.7109375" customWidth="1"/>
    <col min="8439" max="8441" width="9.140625" customWidth="1"/>
    <col min="8442" max="8442" width="5.7109375" customWidth="1"/>
    <col min="8686" max="8686" width="3.7109375" customWidth="1"/>
    <col min="8687" max="8687" width="2.85546875" customWidth="1"/>
    <col min="8688" max="8688" width="3.7109375" customWidth="1"/>
    <col min="8689" max="8689" width="5.7109375" customWidth="1"/>
    <col min="8690" max="8692" width="9.140625" customWidth="1"/>
    <col min="8693" max="8694" width="5.7109375" customWidth="1"/>
    <col min="8695" max="8697" width="9.140625" customWidth="1"/>
    <col min="8698" max="8698" width="5.7109375" customWidth="1"/>
    <col min="8942" max="8942" width="3.7109375" customWidth="1"/>
    <col min="8943" max="8943" width="2.85546875" customWidth="1"/>
    <col min="8944" max="8944" width="3.7109375" customWidth="1"/>
    <col min="8945" max="8945" width="5.7109375" customWidth="1"/>
    <col min="8946" max="8948" width="9.140625" customWidth="1"/>
    <col min="8949" max="8950" width="5.7109375" customWidth="1"/>
    <col min="8951" max="8953" width="9.140625" customWidth="1"/>
    <col min="8954" max="8954" width="5.7109375" customWidth="1"/>
    <col min="9198" max="9198" width="3.7109375" customWidth="1"/>
    <col min="9199" max="9199" width="2.85546875" customWidth="1"/>
    <col min="9200" max="9200" width="3.7109375" customWidth="1"/>
    <col min="9201" max="9201" width="5.7109375" customWidth="1"/>
    <col min="9202" max="9204" width="9.140625" customWidth="1"/>
    <col min="9205" max="9206" width="5.7109375" customWidth="1"/>
    <col min="9207" max="9209" width="9.140625" customWidth="1"/>
    <col min="9210" max="9210" width="5.7109375" customWidth="1"/>
    <col min="9454" max="9454" width="3.7109375" customWidth="1"/>
    <col min="9455" max="9455" width="2.85546875" customWidth="1"/>
    <col min="9456" max="9456" width="3.7109375" customWidth="1"/>
    <col min="9457" max="9457" width="5.7109375" customWidth="1"/>
    <col min="9458" max="9460" width="9.140625" customWidth="1"/>
    <col min="9461" max="9462" width="5.7109375" customWidth="1"/>
    <col min="9463" max="9465" width="9.140625" customWidth="1"/>
    <col min="9466" max="9466" width="5.7109375" customWidth="1"/>
    <col min="9710" max="9710" width="3.7109375" customWidth="1"/>
    <col min="9711" max="9711" width="2.85546875" customWidth="1"/>
    <col min="9712" max="9712" width="3.7109375" customWidth="1"/>
    <col min="9713" max="9713" width="5.7109375" customWidth="1"/>
    <col min="9714" max="9716" width="9.140625" customWidth="1"/>
    <col min="9717" max="9718" width="5.7109375" customWidth="1"/>
    <col min="9719" max="9721" width="9.140625" customWidth="1"/>
    <col min="9722" max="9722" width="5.7109375" customWidth="1"/>
    <col min="9966" max="9966" width="3.7109375" customWidth="1"/>
    <col min="9967" max="9967" width="2.85546875" customWidth="1"/>
    <col min="9968" max="9968" width="3.7109375" customWidth="1"/>
    <col min="9969" max="9969" width="5.7109375" customWidth="1"/>
    <col min="9970" max="9972" width="9.140625" customWidth="1"/>
    <col min="9973" max="9974" width="5.7109375" customWidth="1"/>
    <col min="9975" max="9977" width="9.140625" customWidth="1"/>
    <col min="9978" max="9978" width="5.7109375" customWidth="1"/>
    <col min="10222" max="10222" width="3.7109375" customWidth="1"/>
    <col min="10223" max="10223" width="2.85546875" customWidth="1"/>
    <col min="10224" max="10224" width="3.7109375" customWidth="1"/>
    <col min="10225" max="10225" width="5.7109375" customWidth="1"/>
    <col min="10226" max="10228" width="9.140625" customWidth="1"/>
    <col min="10229" max="10230" width="5.7109375" customWidth="1"/>
    <col min="10231" max="10233" width="9.140625" customWidth="1"/>
    <col min="10234" max="10234" width="5.7109375" customWidth="1"/>
    <col min="10478" max="10478" width="3.7109375" customWidth="1"/>
    <col min="10479" max="10479" width="2.85546875" customWidth="1"/>
    <col min="10480" max="10480" width="3.7109375" customWidth="1"/>
    <col min="10481" max="10481" width="5.7109375" customWidth="1"/>
    <col min="10482" max="10484" width="9.140625" customWidth="1"/>
    <col min="10485" max="10486" width="5.7109375" customWidth="1"/>
    <col min="10487" max="10489" width="9.140625" customWidth="1"/>
    <col min="10490" max="10490" width="5.7109375" customWidth="1"/>
    <col min="10734" max="10734" width="3.7109375" customWidth="1"/>
    <col min="10735" max="10735" width="2.85546875" customWidth="1"/>
    <col min="10736" max="10736" width="3.7109375" customWidth="1"/>
    <col min="10737" max="10737" width="5.7109375" customWidth="1"/>
    <col min="10738" max="10740" width="9.140625" customWidth="1"/>
    <col min="10741" max="10742" width="5.7109375" customWidth="1"/>
    <col min="10743" max="10745" width="9.140625" customWidth="1"/>
    <col min="10746" max="10746" width="5.7109375" customWidth="1"/>
    <col min="10990" max="10990" width="3.7109375" customWidth="1"/>
    <col min="10991" max="10991" width="2.85546875" customWidth="1"/>
    <col min="10992" max="10992" width="3.7109375" customWidth="1"/>
    <col min="10993" max="10993" width="5.7109375" customWidth="1"/>
    <col min="10994" max="10996" width="9.140625" customWidth="1"/>
    <col min="10997" max="10998" width="5.7109375" customWidth="1"/>
    <col min="10999" max="11001" width="9.140625" customWidth="1"/>
    <col min="11002" max="11002" width="5.7109375" customWidth="1"/>
    <col min="11246" max="11246" width="3.7109375" customWidth="1"/>
    <col min="11247" max="11247" width="2.85546875" customWidth="1"/>
    <col min="11248" max="11248" width="3.7109375" customWidth="1"/>
    <col min="11249" max="11249" width="5.7109375" customWidth="1"/>
    <col min="11250" max="11252" width="9.140625" customWidth="1"/>
    <col min="11253" max="11254" width="5.7109375" customWidth="1"/>
    <col min="11255" max="11257" width="9.140625" customWidth="1"/>
    <col min="11258" max="11258" width="5.7109375" customWidth="1"/>
    <col min="11502" max="11502" width="3.7109375" customWidth="1"/>
    <col min="11503" max="11503" width="2.85546875" customWidth="1"/>
    <col min="11504" max="11504" width="3.7109375" customWidth="1"/>
    <col min="11505" max="11505" width="5.7109375" customWidth="1"/>
    <col min="11506" max="11508" width="9.140625" customWidth="1"/>
    <col min="11509" max="11510" width="5.7109375" customWidth="1"/>
    <col min="11511" max="11513" width="9.140625" customWidth="1"/>
    <col min="11514" max="11514" width="5.7109375" customWidth="1"/>
    <col min="11758" max="11758" width="3.7109375" customWidth="1"/>
    <col min="11759" max="11759" width="2.85546875" customWidth="1"/>
    <col min="11760" max="11760" width="3.7109375" customWidth="1"/>
    <col min="11761" max="11761" width="5.7109375" customWidth="1"/>
    <col min="11762" max="11764" width="9.140625" customWidth="1"/>
    <col min="11765" max="11766" width="5.7109375" customWidth="1"/>
    <col min="11767" max="11769" width="9.140625" customWidth="1"/>
    <col min="11770" max="11770" width="5.7109375" customWidth="1"/>
    <col min="12014" max="12014" width="3.7109375" customWidth="1"/>
    <col min="12015" max="12015" width="2.85546875" customWidth="1"/>
    <col min="12016" max="12016" width="3.7109375" customWidth="1"/>
    <col min="12017" max="12017" width="5.7109375" customWidth="1"/>
    <col min="12018" max="12020" width="9.140625" customWidth="1"/>
    <col min="12021" max="12022" width="5.7109375" customWidth="1"/>
    <col min="12023" max="12025" width="9.140625" customWidth="1"/>
    <col min="12026" max="12026" width="5.7109375" customWidth="1"/>
    <col min="12270" max="12270" width="3.7109375" customWidth="1"/>
    <col min="12271" max="12271" width="2.85546875" customWidth="1"/>
    <col min="12272" max="12272" width="3.7109375" customWidth="1"/>
    <col min="12273" max="12273" width="5.7109375" customWidth="1"/>
    <col min="12274" max="12276" width="9.140625" customWidth="1"/>
    <col min="12277" max="12278" width="5.7109375" customWidth="1"/>
    <col min="12279" max="12281" width="9.140625" customWidth="1"/>
    <col min="12282" max="12282" width="5.7109375" customWidth="1"/>
    <col min="12526" max="12526" width="3.7109375" customWidth="1"/>
    <col min="12527" max="12527" width="2.85546875" customWidth="1"/>
    <col min="12528" max="12528" width="3.7109375" customWidth="1"/>
    <col min="12529" max="12529" width="5.7109375" customWidth="1"/>
    <col min="12530" max="12532" width="9.140625" customWidth="1"/>
    <col min="12533" max="12534" width="5.7109375" customWidth="1"/>
    <col min="12535" max="12537" width="9.140625" customWidth="1"/>
    <col min="12538" max="12538" width="5.7109375" customWidth="1"/>
    <col min="12782" max="12782" width="3.7109375" customWidth="1"/>
    <col min="12783" max="12783" width="2.85546875" customWidth="1"/>
    <col min="12784" max="12784" width="3.7109375" customWidth="1"/>
    <col min="12785" max="12785" width="5.7109375" customWidth="1"/>
    <col min="12786" max="12788" width="9.140625" customWidth="1"/>
    <col min="12789" max="12790" width="5.7109375" customWidth="1"/>
    <col min="12791" max="12793" width="9.140625" customWidth="1"/>
    <col min="12794" max="12794" width="5.7109375" customWidth="1"/>
    <col min="13038" max="13038" width="3.7109375" customWidth="1"/>
    <col min="13039" max="13039" width="2.85546875" customWidth="1"/>
    <col min="13040" max="13040" width="3.7109375" customWidth="1"/>
    <col min="13041" max="13041" width="5.7109375" customWidth="1"/>
    <col min="13042" max="13044" width="9.140625" customWidth="1"/>
    <col min="13045" max="13046" width="5.7109375" customWidth="1"/>
    <col min="13047" max="13049" width="9.140625" customWidth="1"/>
    <col min="13050" max="13050" width="5.7109375" customWidth="1"/>
    <col min="13294" max="13294" width="3.7109375" customWidth="1"/>
    <col min="13295" max="13295" width="2.85546875" customWidth="1"/>
    <col min="13296" max="13296" width="3.7109375" customWidth="1"/>
    <col min="13297" max="13297" width="5.7109375" customWidth="1"/>
    <col min="13298" max="13300" width="9.140625" customWidth="1"/>
    <col min="13301" max="13302" width="5.7109375" customWidth="1"/>
    <col min="13303" max="13305" width="9.140625" customWidth="1"/>
    <col min="13306" max="13306" width="5.7109375" customWidth="1"/>
    <col min="13550" max="13550" width="3.7109375" customWidth="1"/>
    <col min="13551" max="13551" width="2.85546875" customWidth="1"/>
    <col min="13552" max="13552" width="3.7109375" customWidth="1"/>
    <col min="13553" max="13553" width="5.7109375" customWidth="1"/>
    <col min="13554" max="13556" width="9.140625" customWidth="1"/>
    <col min="13557" max="13558" width="5.7109375" customWidth="1"/>
    <col min="13559" max="13561" width="9.140625" customWidth="1"/>
    <col min="13562" max="13562" width="5.7109375" customWidth="1"/>
    <col min="13806" max="13806" width="3.7109375" customWidth="1"/>
    <col min="13807" max="13807" width="2.85546875" customWidth="1"/>
    <col min="13808" max="13808" width="3.7109375" customWidth="1"/>
    <col min="13809" max="13809" width="5.7109375" customWidth="1"/>
    <col min="13810" max="13812" width="9.140625" customWidth="1"/>
    <col min="13813" max="13814" width="5.7109375" customWidth="1"/>
    <col min="13815" max="13817" width="9.140625" customWidth="1"/>
    <col min="13818" max="13818" width="5.7109375" customWidth="1"/>
    <col min="14062" max="14062" width="3.7109375" customWidth="1"/>
    <col min="14063" max="14063" width="2.85546875" customWidth="1"/>
    <col min="14064" max="14064" width="3.7109375" customWidth="1"/>
    <col min="14065" max="14065" width="5.7109375" customWidth="1"/>
    <col min="14066" max="14068" width="9.140625" customWidth="1"/>
    <col min="14069" max="14070" width="5.7109375" customWidth="1"/>
    <col min="14071" max="14073" width="9.140625" customWidth="1"/>
    <col min="14074" max="14074" width="5.7109375" customWidth="1"/>
    <col min="14318" max="14318" width="3.7109375" customWidth="1"/>
    <col min="14319" max="14319" width="2.85546875" customWidth="1"/>
    <col min="14320" max="14320" width="3.7109375" customWidth="1"/>
    <col min="14321" max="14321" width="5.7109375" customWidth="1"/>
    <col min="14322" max="14324" width="9.140625" customWidth="1"/>
    <col min="14325" max="14326" width="5.7109375" customWidth="1"/>
    <col min="14327" max="14329" width="9.140625" customWidth="1"/>
    <col min="14330" max="14330" width="5.7109375" customWidth="1"/>
    <col min="14574" max="14574" width="3.7109375" customWidth="1"/>
    <col min="14575" max="14575" width="2.85546875" customWidth="1"/>
    <col min="14576" max="14576" width="3.7109375" customWidth="1"/>
    <col min="14577" max="14577" width="5.7109375" customWidth="1"/>
    <col min="14578" max="14580" width="9.140625" customWidth="1"/>
    <col min="14581" max="14582" width="5.7109375" customWidth="1"/>
    <col min="14583" max="14585" width="9.140625" customWidth="1"/>
    <col min="14586" max="14586" width="5.7109375" customWidth="1"/>
    <col min="14830" max="14830" width="3.7109375" customWidth="1"/>
    <col min="14831" max="14831" width="2.85546875" customWidth="1"/>
    <col min="14832" max="14832" width="3.7109375" customWidth="1"/>
    <col min="14833" max="14833" width="5.7109375" customWidth="1"/>
    <col min="14834" max="14836" width="9.140625" customWidth="1"/>
    <col min="14837" max="14838" width="5.7109375" customWidth="1"/>
    <col min="14839" max="14841" width="9.140625" customWidth="1"/>
    <col min="14842" max="14842" width="5.7109375" customWidth="1"/>
    <col min="15086" max="15086" width="3.7109375" customWidth="1"/>
    <col min="15087" max="15087" width="2.85546875" customWidth="1"/>
    <col min="15088" max="15088" width="3.7109375" customWidth="1"/>
    <col min="15089" max="15089" width="5.7109375" customWidth="1"/>
    <col min="15090" max="15092" width="9.140625" customWidth="1"/>
    <col min="15093" max="15094" width="5.7109375" customWidth="1"/>
    <col min="15095" max="15097" width="9.140625" customWidth="1"/>
    <col min="15098" max="15098" width="5.7109375" customWidth="1"/>
    <col min="15342" max="15342" width="3.7109375" customWidth="1"/>
    <col min="15343" max="15343" width="2.85546875" customWidth="1"/>
    <col min="15344" max="15344" width="3.7109375" customWidth="1"/>
    <col min="15345" max="15345" width="5.7109375" customWidth="1"/>
    <col min="15346" max="15348" width="9.140625" customWidth="1"/>
    <col min="15349" max="15350" width="5.7109375" customWidth="1"/>
    <col min="15351" max="15353" width="9.140625" customWidth="1"/>
    <col min="15354" max="15354" width="5.7109375" customWidth="1"/>
    <col min="15598" max="15598" width="3.7109375" customWidth="1"/>
    <col min="15599" max="15599" width="2.85546875" customWidth="1"/>
    <col min="15600" max="15600" width="3.7109375" customWidth="1"/>
    <col min="15601" max="15601" width="5.7109375" customWidth="1"/>
    <col min="15602" max="15604" width="9.140625" customWidth="1"/>
    <col min="15605" max="15606" width="5.7109375" customWidth="1"/>
    <col min="15607" max="15609" width="9.140625" customWidth="1"/>
    <col min="15610" max="15610" width="5.7109375" customWidth="1"/>
    <col min="15854" max="15854" width="3.7109375" customWidth="1"/>
    <col min="15855" max="15855" width="2.85546875" customWidth="1"/>
    <col min="15856" max="15856" width="3.7109375" customWidth="1"/>
    <col min="15857" max="15857" width="5.7109375" customWidth="1"/>
    <col min="15858" max="15860" width="9.140625" customWidth="1"/>
    <col min="15861" max="15862" width="5.7109375" customWidth="1"/>
    <col min="15863" max="15865" width="9.140625" customWidth="1"/>
    <col min="15866" max="15866" width="5.7109375" customWidth="1"/>
    <col min="16110" max="16110" width="3.7109375" customWidth="1"/>
    <col min="16111" max="16111" width="2.85546875" customWidth="1"/>
    <col min="16112" max="16112" width="3.7109375" customWidth="1"/>
    <col min="16113" max="16113" width="5.7109375" customWidth="1"/>
    <col min="16114" max="16116" width="9.140625" customWidth="1"/>
    <col min="16117" max="16118" width="5.7109375" customWidth="1"/>
    <col min="16119" max="16121" width="9.140625" customWidth="1"/>
    <col min="16122" max="16122" width="5.7109375" customWidth="1"/>
  </cols>
  <sheetData>
    <row r="1" spans="2:10" ht="15.75" customHeight="1">
      <c r="B1" s="154"/>
      <c r="C1" s="149"/>
      <c r="D1" s="160"/>
      <c r="E1" s="160"/>
      <c r="F1" s="160"/>
      <c r="G1" s="160"/>
      <c r="H1" s="160"/>
      <c r="I1" s="160"/>
      <c r="J1" s="161"/>
    </row>
    <row r="2" spans="2:10" ht="16.5" customHeight="1">
      <c r="B2" s="155" t="s">
        <v>362</v>
      </c>
      <c r="C2" s="150"/>
      <c r="D2" s="348" t="s">
        <v>402</v>
      </c>
      <c r="E2" s="349"/>
      <c r="F2" s="350"/>
      <c r="G2" s="342" t="s">
        <v>403</v>
      </c>
      <c r="H2" s="343"/>
      <c r="I2" s="344"/>
      <c r="J2" s="162"/>
    </row>
    <row r="3" spans="2:10" ht="12.75" customHeight="1">
      <c r="B3" s="351" t="s">
        <v>401</v>
      </c>
      <c r="C3" s="150"/>
      <c r="D3" s="345"/>
      <c r="E3" s="346"/>
      <c r="F3" s="347"/>
      <c r="G3" s="336"/>
      <c r="H3" s="337"/>
      <c r="I3" s="338"/>
      <c r="J3" s="162"/>
    </row>
    <row r="4" spans="2:10" ht="12.75" customHeight="1">
      <c r="B4" s="351"/>
      <c r="C4" s="150"/>
      <c r="D4" s="345"/>
      <c r="E4" s="346"/>
      <c r="F4" s="347"/>
      <c r="G4" s="336" t="str">
        <f>'3 - Stakeholders List'!C26</f>
        <v>Ana Pereira</v>
      </c>
      <c r="H4" s="337"/>
      <c r="I4" s="338"/>
      <c r="J4" s="162"/>
    </row>
    <row r="5" spans="2:10" ht="12.75" customHeight="1">
      <c r="B5" s="351"/>
      <c r="C5" s="150"/>
      <c r="D5" s="345"/>
      <c r="E5" s="346"/>
      <c r="F5" s="347"/>
      <c r="G5" s="336" t="str">
        <f>'3 - Stakeholders List'!C17</f>
        <v>Marcia Oliveira</v>
      </c>
      <c r="H5" s="337"/>
      <c r="I5" s="338"/>
      <c r="J5" s="162"/>
    </row>
    <row r="6" spans="2:10" ht="12.75" customHeight="1">
      <c r="B6" s="351"/>
      <c r="C6" s="150"/>
      <c r="D6" s="345" t="str">
        <f>'3 - Stakeholders List'!C23</f>
        <v>Julia Almeida</v>
      </c>
      <c r="E6" s="346"/>
      <c r="F6" s="347"/>
      <c r="G6" s="336" t="str">
        <f>'3 - Stakeholders List'!C12</f>
        <v>Cristina Medeiros</v>
      </c>
      <c r="H6" s="337"/>
      <c r="I6" s="338"/>
      <c r="J6" s="162"/>
    </row>
    <row r="7" spans="2:10" ht="12.75" customHeight="1">
      <c r="B7" s="351"/>
      <c r="C7" s="150"/>
      <c r="D7" s="345" t="str">
        <f>'3 - Stakeholders List'!C14</f>
        <v>José Souza</v>
      </c>
      <c r="E7" s="346"/>
      <c r="F7" s="347"/>
      <c r="G7" s="336" t="str">
        <f>'3 - Stakeholders List'!C6</f>
        <v>João Teixeira</v>
      </c>
      <c r="H7" s="337"/>
      <c r="I7" s="338"/>
      <c r="J7" s="162"/>
    </row>
    <row r="8" spans="2:10" ht="12.75" customHeight="1">
      <c r="B8" s="351"/>
      <c r="C8" s="150"/>
      <c r="D8" s="345"/>
      <c r="E8" s="346"/>
      <c r="F8" s="347"/>
      <c r="G8" s="336" t="str">
        <f>'3 - Stakeholders List'!C4</f>
        <v>Mark Sullivan</v>
      </c>
      <c r="H8" s="337"/>
      <c r="I8" s="338"/>
      <c r="J8" s="162"/>
    </row>
    <row r="9" spans="2:10" ht="12.75" customHeight="1">
      <c r="B9" s="351"/>
      <c r="C9" s="150"/>
      <c r="D9" s="345"/>
      <c r="E9" s="346"/>
      <c r="F9" s="347"/>
      <c r="G9" s="336"/>
      <c r="H9" s="337"/>
      <c r="I9" s="338"/>
      <c r="J9" s="162"/>
    </row>
    <row r="10" spans="2:10" ht="12.75" customHeight="1">
      <c r="B10" s="351"/>
      <c r="C10" s="150"/>
      <c r="D10" s="345"/>
      <c r="E10" s="346"/>
      <c r="F10" s="347"/>
      <c r="G10" s="336"/>
      <c r="H10" s="337"/>
      <c r="I10" s="338"/>
      <c r="J10" s="162"/>
    </row>
    <row r="11" spans="2:10" ht="16.5" customHeight="1">
      <c r="B11" s="351"/>
      <c r="C11" s="150"/>
      <c r="D11" s="353" t="s">
        <v>404</v>
      </c>
      <c r="E11" s="354"/>
      <c r="F11" s="355"/>
      <c r="G11" s="339" t="s">
        <v>405</v>
      </c>
      <c r="H11" s="340"/>
      <c r="I11" s="341"/>
      <c r="J11" s="162"/>
    </row>
    <row r="12" spans="2:10" ht="12.75" customHeight="1">
      <c r="B12" s="351"/>
      <c r="C12" s="150"/>
      <c r="D12" s="356"/>
      <c r="E12" s="357"/>
      <c r="F12" s="358"/>
      <c r="G12" s="333" t="str">
        <f>'3 - Stakeholders List'!C18</f>
        <v>Fábio Junqueira</v>
      </c>
      <c r="H12" s="334"/>
      <c r="I12" s="335"/>
      <c r="J12" s="162"/>
    </row>
    <row r="13" spans="2:10" ht="12.75" customHeight="1">
      <c r="B13" s="351"/>
      <c r="C13" s="150"/>
      <c r="D13" s="356" t="str">
        <f>'3 - Stakeholders List'!C8</f>
        <v>Paulo Silva</v>
      </c>
      <c r="E13" s="357"/>
      <c r="F13" s="358"/>
      <c r="G13" s="333" t="str">
        <f>'3 - Stakeholders List'!C19</f>
        <v>Plínio Gonçalves</v>
      </c>
      <c r="H13" s="334"/>
      <c r="I13" s="335"/>
      <c r="J13" s="162"/>
    </row>
    <row r="14" spans="2:10" ht="12.75" customHeight="1">
      <c r="B14" s="351"/>
      <c r="C14" s="150"/>
      <c r="D14" s="356" t="str">
        <f>'3 - Stakeholders List'!C9</f>
        <v>Rogério Ferreira</v>
      </c>
      <c r="E14" s="357"/>
      <c r="F14" s="358"/>
      <c r="G14" s="333" t="str">
        <f>'3 - Stakeholders List'!C20</f>
        <v>Rodrigo Santos</v>
      </c>
      <c r="H14" s="334"/>
      <c r="I14" s="335"/>
      <c r="J14" s="162"/>
    </row>
    <row r="15" spans="2:10" ht="12.75" customHeight="1">
      <c r="B15" s="351"/>
      <c r="C15" s="150"/>
      <c r="D15" s="356" t="str">
        <f>'3 - Stakeholders List'!C10</f>
        <v>Charles Eduardo</v>
      </c>
      <c r="E15" s="357"/>
      <c r="F15" s="358"/>
      <c r="G15" s="333" t="str">
        <f>'3 - Stakeholders List'!C21</f>
        <v>Michele Souza</v>
      </c>
      <c r="H15" s="334"/>
      <c r="I15" s="335"/>
      <c r="J15" s="162"/>
    </row>
    <row r="16" spans="2:10" ht="12.75" customHeight="1">
      <c r="B16" s="351"/>
      <c r="C16" s="150"/>
      <c r="D16" s="356" t="str">
        <f>'3 - Stakeholders List'!C15</f>
        <v>Ricardo Cabral</v>
      </c>
      <c r="E16" s="357"/>
      <c r="F16" s="358"/>
      <c r="G16" s="333" t="str">
        <f>'3 - Stakeholders List'!C24</f>
        <v>Patrícia Ribeiro</v>
      </c>
      <c r="H16" s="334"/>
      <c r="I16" s="335"/>
      <c r="J16" s="162"/>
    </row>
    <row r="17" spans="1:10" ht="12.75" customHeight="1">
      <c r="B17" s="351"/>
      <c r="C17" s="150"/>
      <c r="D17" s="356"/>
      <c r="E17" s="357"/>
      <c r="F17" s="358"/>
      <c r="G17" s="333" t="str">
        <f>'3 - Stakeholders List'!C28</f>
        <v>Júlio Batista</v>
      </c>
      <c r="H17" s="334"/>
      <c r="I17" s="335"/>
      <c r="J17" s="162"/>
    </row>
    <row r="18" spans="1:10" ht="15" customHeight="1">
      <c r="B18" s="351"/>
      <c r="C18" s="150"/>
      <c r="D18" s="356"/>
      <c r="E18" s="357"/>
      <c r="F18" s="358"/>
      <c r="G18" s="333" t="str">
        <f>'3 - Stakeholders List'!C30</f>
        <v>Carla Moreira</v>
      </c>
      <c r="H18" s="334"/>
      <c r="I18" s="335"/>
      <c r="J18" s="162"/>
    </row>
    <row r="19" spans="1:10" ht="12.75" customHeight="1">
      <c r="B19" s="156" t="s">
        <v>363</v>
      </c>
      <c r="C19" s="150"/>
      <c r="D19" s="359"/>
      <c r="E19" s="360"/>
      <c r="F19" s="361"/>
      <c r="G19" s="362" t="str">
        <f>'3 - Stakeholders List'!C32</f>
        <v>Marcelo Martins</v>
      </c>
      <c r="H19" s="363"/>
      <c r="I19" s="364"/>
      <c r="J19" s="162"/>
    </row>
    <row r="20" spans="1:10" ht="18" customHeight="1">
      <c r="B20" s="157"/>
      <c r="C20" s="150"/>
      <c r="D20" s="152"/>
      <c r="E20" s="151"/>
      <c r="F20" s="151"/>
      <c r="G20" s="151"/>
      <c r="H20" s="151"/>
      <c r="I20" s="151"/>
      <c r="J20" s="163"/>
    </row>
    <row r="21" spans="1:10" s="62" customFormat="1" ht="18.75" customHeight="1">
      <c r="A21" s="118"/>
      <c r="B21" s="158"/>
      <c r="C21" s="153"/>
      <c r="D21" s="165" t="s">
        <v>363</v>
      </c>
      <c r="E21" s="166"/>
      <c r="F21" s="352" t="s">
        <v>406</v>
      </c>
      <c r="G21" s="352"/>
      <c r="H21" s="166"/>
      <c r="I21" s="167" t="s">
        <v>362</v>
      </c>
      <c r="J21" s="164"/>
    </row>
  </sheetData>
  <sheetProtection sheet="1" objects="1" scenarios="1" selectLockedCells="1" selectUnlockedCells="1"/>
  <mergeCells count="38">
    <mergeCell ref="B3:B18"/>
    <mergeCell ref="F21:G21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G15:I15"/>
    <mergeCell ref="G16:I16"/>
    <mergeCell ref="G17:I17"/>
    <mergeCell ref="G18:I18"/>
    <mergeCell ref="G19:I19"/>
    <mergeCell ref="G2:I2"/>
    <mergeCell ref="G3:I3"/>
    <mergeCell ref="D6:F6"/>
    <mergeCell ref="D7:F7"/>
    <mergeCell ref="D10:F10"/>
    <mergeCell ref="D8:F8"/>
    <mergeCell ref="D9:F9"/>
    <mergeCell ref="D3:F3"/>
    <mergeCell ref="D4:F4"/>
    <mergeCell ref="D5:F5"/>
    <mergeCell ref="D2:F2"/>
    <mergeCell ref="G12:I12"/>
    <mergeCell ref="G13:I13"/>
    <mergeCell ref="G14:I14"/>
    <mergeCell ref="G4:I4"/>
    <mergeCell ref="G5:I5"/>
    <mergeCell ref="G6:I6"/>
    <mergeCell ref="G9:I9"/>
    <mergeCell ref="G11:I11"/>
    <mergeCell ref="G7:I7"/>
    <mergeCell ref="G8:I8"/>
    <mergeCell ref="G10:I10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>
    <pageSetUpPr fitToPage="1"/>
  </sheetPr>
  <dimension ref="A1"/>
  <sheetViews>
    <sheetView showGridLines="0" showRowColHeaders="0" view="pageBreakPreview" zoomScaleNormal="100" zoomScaleSheetLayoutView="100" workbookViewId="0">
      <selection activeCell="T13" sqref="T13"/>
    </sheetView>
  </sheetViews>
  <sheetFormatPr defaultRowHeight="12.75"/>
  <cols>
    <col min="1" max="1" width="5.7109375" customWidth="1"/>
    <col min="19" max="19" width="14.28515625" customWidth="1"/>
  </cols>
  <sheetData/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B1:G2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5.7109375" customWidth="1"/>
    <col min="2" max="2" width="5.7109375" bestFit="1" customWidth="1"/>
    <col min="3" max="3" width="15.7109375" customWidth="1"/>
    <col min="4" max="4" width="70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20.100000000000001" customHeight="1">
      <c r="B1" s="330" t="s">
        <v>639</v>
      </c>
      <c r="C1" s="331"/>
      <c r="D1" s="331"/>
      <c r="E1" s="331"/>
      <c r="F1" s="331"/>
      <c r="G1" s="332"/>
    </row>
    <row r="2" spans="2:7" ht="30">
      <c r="B2" s="276" t="s">
        <v>640</v>
      </c>
      <c r="C2" s="274" t="s">
        <v>205</v>
      </c>
      <c r="D2" s="274" t="s">
        <v>207</v>
      </c>
      <c r="E2" s="274" t="s">
        <v>208</v>
      </c>
      <c r="F2" s="277" t="s">
        <v>209</v>
      </c>
      <c r="G2" s="275" t="s">
        <v>210</v>
      </c>
    </row>
    <row r="3" spans="2:7" ht="72">
      <c r="B3" s="288" t="s">
        <v>206</v>
      </c>
      <c r="C3" s="278" t="s">
        <v>36</v>
      </c>
      <c r="D3" s="279" t="s">
        <v>219</v>
      </c>
      <c r="E3" s="278" t="s">
        <v>43</v>
      </c>
      <c r="F3" s="278" t="s">
        <v>34</v>
      </c>
      <c r="G3" s="289"/>
    </row>
    <row r="4" spans="2:7" ht="37.5" customHeight="1">
      <c r="B4" s="290" t="s">
        <v>211</v>
      </c>
      <c r="C4" s="280" t="s">
        <v>37</v>
      </c>
      <c r="D4" s="281" t="s">
        <v>212</v>
      </c>
      <c r="E4" s="280" t="s">
        <v>43</v>
      </c>
      <c r="F4" s="280" t="s">
        <v>38</v>
      </c>
      <c r="G4" s="291" t="s">
        <v>230</v>
      </c>
    </row>
    <row r="5" spans="2:7" ht="36">
      <c r="B5" s="292" t="s">
        <v>213</v>
      </c>
      <c r="C5" s="282" t="s">
        <v>46</v>
      </c>
      <c r="D5" s="283" t="s">
        <v>214</v>
      </c>
      <c r="E5" s="282" t="s">
        <v>43</v>
      </c>
      <c r="F5" s="282" t="s">
        <v>47</v>
      </c>
      <c r="G5" s="293" t="s">
        <v>231</v>
      </c>
    </row>
    <row r="6" spans="2:7" ht="84">
      <c r="B6" s="290" t="s">
        <v>215</v>
      </c>
      <c r="C6" s="280" t="s">
        <v>52</v>
      </c>
      <c r="D6" s="281" t="s">
        <v>216</v>
      </c>
      <c r="E6" s="280" t="s">
        <v>43</v>
      </c>
      <c r="F6" s="280" t="s">
        <v>53</v>
      </c>
      <c r="G6" s="291" t="s">
        <v>232</v>
      </c>
    </row>
    <row r="7" spans="2:7" ht="72">
      <c r="B7" s="292" t="s">
        <v>217</v>
      </c>
      <c r="C7" s="282" t="s">
        <v>70</v>
      </c>
      <c r="D7" s="283" t="s">
        <v>218</v>
      </c>
      <c r="E7" s="282" t="s">
        <v>43</v>
      </c>
      <c r="F7" s="282" t="s">
        <v>71</v>
      </c>
      <c r="G7" s="293" t="s">
        <v>233</v>
      </c>
    </row>
    <row r="8" spans="2:7" ht="37.5" customHeight="1">
      <c r="B8" s="290" t="s">
        <v>220</v>
      </c>
      <c r="C8" s="280" t="s">
        <v>77</v>
      </c>
      <c r="D8" s="284" t="s">
        <v>221</v>
      </c>
      <c r="E8" s="280" t="s">
        <v>80</v>
      </c>
      <c r="F8" s="280" t="s">
        <v>55</v>
      </c>
      <c r="G8" s="294"/>
    </row>
    <row r="9" spans="2:7" ht="109.5" customHeight="1">
      <c r="B9" s="292" t="s">
        <v>222</v>
      </c>
      <c r="C9" s="282" t="s">
        <v>78</v>
      </c>
      <c r="D9" s="285" t="s">
        <v>280</v>
      </c>
      <c r="E9" s="282" t="s">
        <v>80</v>
      </c>
      <c r="F9" s="282" t="s">
        <v>50</v>
      </c>
      <c r="G9" s="295"/>
    </row>
    <row r="10" spans="2:7" ht="36.75" customHeight="1">
      <c r="B10" s="290" t="s">
        <v>223</v>
      </c>
      <c r="C10" s="280" t="s">
        <v>224</v>
      </c>
      <c r="D10" s="284" t="s">
        <v>225</v>
      </c>
      <c r="E10" s="280" t="s">
        <v>80</v>
      </c>
      <c r="F10" s="280" t="s">
        <v>82</v>
      </c>
      <c r="G10" s="294" t="s">
        <v>226</v>
      </c>
    </row>
    <row r="11" spans="2:7" ht="48" customHeight="1">
      <c r="B11" s="292" t="s">
        <v>227</v>
      </c>
      <c r="C11" s="282" t="s">
        <v>86</v>
      </c>
      <c r="D11" s="285" t="s">
        <v>228</v>
      </c>
      <c r="E11" s="282" t="s">
        <v>80</v>
      </c>
      <c r="F11" s="282" t="s">
        <v>87</v>
      </c>
      <c r="G11" s="295" t="s">
        <v>229</v>
      </c>
    </row>
    <row r="12" spans="2:7" ht="96">
      <c r="B12" s="290" t="s">
        <v>234</v>
      </c>
      <c r="C12" s="280" t="s">
        <v>91</v>
      </c>
      <c r="D12" s="284" t="s">
        <v>235</v>
      </c>
      <c r="E12" s="280" t="s">
        <v>93</v>
      </c>
      <c r="F12" s="280" t="s">
        <v>58</v>
      </c>
      <c r="G12" s="294" t="s">
        <v>236</v>
      </c>
    </row>
    <row r="13" spans="2:7" ht="24">
      <c r="B13" s="292" t="s">
        <v>237</v>
      </c>
      <c r="C13" s="286" t="s">
        <v>21</v>
      </c>
      <c r="D13" s="283" t="s">
        <v>238</v>
      </c>
      <c r="E13" s="286"/>
      <c r="F13" s="282" t="s">
        <v>61</v>
      </c>
      <c r="G13" s="296"/>
    </row>
    <row r="14" spans="2:7" ht="24">
      <c r="B14" s="290" t="s">
        <v>239</v>
      </c>
      <c r="C14" s="280" t="s">
        <v>99</v>
      </c>
      <c r="D14" s="281" t="s">
        <v>240</v>
      </c>
      <c r="E14" s="280" t="s">
        <v>89</v>
      </c>
      <c r="F14" s="280" t="s">
        <v>100</v>
      </c>
      <c r="G14" s="291" t="s">
        <v>101</v>
      </c>
    </row>
    <row r="15" spans="2:7" ht="48">
      <c r="B15" s="292" t="s">
        <v>241</v>
      </c>
      <c r="C15" s="282" t="s">
        <v>102</v>
      </c>
      <c r="D15" s="283" t="s">
        <v>242</v>
      </c>
      <c r="E15" s="282" t="s">
        <v>104</v>
      </c>
      <c r="F15" s="282" t="s">
        <v>50</v>
      </c>
      <c r="G15" s="293" t="s">
        <v>103</v>
      </c>
    </row>
    <row r="16" spans="2:7" ht="36">
      <c r="B16" s="290" t="s">
        <v>243</v>
      </c>
      <c r="C16" s="280" t="s">
        <v>105</v>
      </c>
      <c r="D16" s="281" t="s">
        <v>244</v>
      </c>
      <c r="E16" s="280" t="s">
        <v>104</v>
      </c>
      <c r="F16" s="280" t="s">
        <v>87</v>
      </c>
      <c r="G16" s="294" t="s">
        <v>245</v>
      </c>
    </row>
    <row r="17" spans="2:7" ht="48">
      <c r="B17" s="292" t="s">
        <v>247</v>
      </c>
      <c r="C17" s="286" t="s">
        <v>109</v>
      </c>
      <c r="D17" s="283" t="s">
        <v>246</v>
      </c>
      <c r="E17" s="282" t="s">
        <v>113</v>
      </c>
      <c r="F17" s="282" t="s">
        <v>110</v>
      </c>
      <c r="G17" s="296"/>
    </row>
    <row r="18" spans="2:7" ht="36">
      <c r="B18" s="290" t="s">
        <v>248</v>
      </c>
      <c r="C18" s="280" t="s">
        <v>111</v>
      </c>
      <c r="D18" s="281" t="s">
        <v>249</v>
      </c>
      <c r="E18" s="280" t="s">
        <v>113</v>
      </c>
      <c r="F18" s="280" t="s">
        <v>71</v>
      </c>
      <c r="G18" s="294" t="s">
        <v>250</v>
      </c>
    </row>
    <row r="19" spans="2:7" ht="24">
      <c r="B19" s="292" t="s">
        <v>251</v>
      </c>
      <c r="C19" s="282" t="s">
        <v>116</v>
      </c>
      <c r="D19" s="283" t="s">
        <v>252</v>
      </c>
      <c r="E19" s="282" t="s">
        <v>113</v>
      </c>
      <c r="F19" s="282" t="s">
        <v>100</v>
      </c>
      <c r="G19" s="295" t="s">
        <v>253</v>
      </c>
    </row>
    <row r="20" spans="2:7" ht="48" customHeight="1">
      <c r="B20" s="290" t="s">
        <v>254</v>
      </c>
      <c r="C20" s="280" t="s">
        <v>28</v>
      </c>
      <c r="D20" s="284" t="s">
        <v>255</v>
      </c>
      <c r="E20" s="287"/>
      <c r="F20" s="280" t="s">
        <v>118</v>
      </c>
      <c r="G20" s="297"/>
    </row>
    <row r="21" spans="2:7" ht="24">
      <c r="B21" s="292" t="s">
        <v>256</v>
      </c>
      <c r="C21" s="282" t="s">
        <v>119</v>
      </c>
      <c r="D21" s="283" t="s">
        <v>257</v>
      </c>
      <c r="E21" s="282" t="s">
        <v>113</v>
      </c>
      <c r="F21" s="282" t="s">
        <v>50</v>
      </c>
      <c r="G21" s="293" t="s">
        <v>120</v>
      </c>
    </row>
    <row r="22" spans="2:7" ht="36">
      <c r="B22" s="290" t="s">
        <v>258</v>
      </c>
      <c r="C22" s="280" t="s">
        <v>121</v>
      </c>
      <c r="D22" s="281" t="s">
        <v>259</v>
      </c>
      <c r="E22" s="280" t="s">
        <v>113</v>
      </c>
      <c r="F22" s="280" t="s">
        <v>122</v>
      </c>
      <c r="G22" s="294" t="s">
        <v>260</v>
      </c>
    </row>
    <row r="23" spans="2:7" ht="24.75" customHeight="1">
      <c r="B23" s="292" t="s">
        <v>261</v>
      </c>
      <c r="C23" s="286" t="s">
        <v>32</v>
      </c>
      <c r="D23" s="283" t="s">
        <v>262</v>
      </c>
      <c r="E23" s="282" t="s">
        <v>263</v>
      </c>
      <c r="F23" s="282" t="s">
        <v>69</v>
      </c>
      <c r="G23" s="296"/>
    </row>
    <row r="24" spans="2:7" ht="48">
      <c r="B24" s="290" t="s">
        <v>264</v>
      </c>
      <c r="C24" s="280" t="s">
        <v>129</v>
      </c>
      <c r="D24" s="281" t="s">
        <v>265</v>
      </c>
      <c r="E24" s="280" t="s">
        <v>263</v>
      </c>
      <c r="F24" s="280" t="s">
        <v>87</v>
      </c>
      <c r="G24" s="294" t="s">
        <v>266</v>
      </c>
    </row>
    <row r="25" spans="2:7" ht="36">
      <c r="B25" s="292" t="s">
        <v>267</v>
      </c>
      <c r="C25" s="282" t="s">
        <v>268</v>
      </c>
      <c r="D25" s="283" t="s">
        <v>269</v>
      </c>
      <c r="E25" s="282" t="s">
        <v>263</v>
      </c>
      <c r="F25" s="282" t="s">
        <v>134</v>
      </c>
      <c r="G25" s="295" t="s">
        <v>270</v>
      </c>
    </row>
    <row r="26" spans="2:7" ht="48">
      <c r="B26" s="290" t="s">
        <v>271</v>
      </c>
      <c r="C26" s="280" t="s">
        <v>138</v>
      </c>
      <c r="D26" s="281" t="s">
        <v>272</v>
      </c>
      <c r="E26" s="280" t="s">
        <v>263</v>
      </c>
      <c r="F26" s="280" t="s">
        <v>45</v>
      </c>
      <c r="G26" s="294" t="s">
        <v>270</v>
      </c>
    </row>
    <row r="27" spans="2:7" ht="36">
      <c r="B27" s="292" t="s">
        <v>273</v>
      </c>
      <c r="C27" s="282" t="s">
        <v>140</v>
      </c>
      <c r="D27" s="283" t="s">
        <v>274</v>
      </c>
      <c r="E27" s="282" t="s">
        <v>263</v>
      </c>
      <c r="F27" s="282" t="s">
        <v>45</v>
      </c>
      <c r="G27" s="295" t="s">
        <v>270</v>
      </c>
    </row>
    <row r="28" spans="2:7" ht="36">
      <c r="B28" s="298" t="s">
        <v>275</v>
      </c>
      <c r="C28" s="299" t="s">
        <v>33</v>
      </c>
      <c r="D28" s="300" t="s">
        <v>276</v>
      </c>
      <c r="E28" s="299" t="s">
        <v>113</v>
      </c>
      <c r="F28" s="299" t="s">
        <v>58</v>
      </c>
      <c r="G28" s="301" t="s">
        <v>277</v>
      </c>
    </row>
  </sheetData>
  <sheetProtection sheet="1" objects="1" scenarios="1" selectLockedCells="1" selectUnlockedCells="1"/>
  <mergeCells count="1">
    <mergeCell ref="B1:G1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3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>
    <pageSetUpPr fitToPage="1"/>
  </sheetPr>
  <dimension ref="A87"/>
  <sheetViews>
    <sheetView showGridLines="0" showRowColHeaders="0" view="pageBreakPreview" zoomScaleNormal="100" zoomScaleSheetLayoutView="100" workbookViewId="0">
      <selection activeCell="A5" sqref="A5"/>
    </sheetView>
  </sheetViews>
  <sheetFormatPr defaultRowHeight="12.75"/>
  <cols>
    <col min="1" max="1" width="5.7109375" customWidth="1"/>
  </cols>
  <sheetData>
    <row r="87" ht="9" customHeight="1"/>
  </sheetData>
  <sheetProtection sheet="1" objects="1" scenarios="1" selectLockedCells="1" selectUnlockedCells="1"/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124" scale="9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B1:H83"/>
  <sheetViews>
    <sheetView showGridLines="0" showRowColHeaders="0" view="pageBreakPreview" zoomScale="90" zoomScaleNormal="100" zoomScaleSheetLayoutView="90" workbookViewId="0">
      <pane ySplit="1" topLeftCell="A2" activePane="bottomLeft" state="frozen"/>
      <selection pane="bottomLeft" activeCell="C43" sqref="C43"/>
    </sheetView>
  </sheetViews>
  <sheetFormatPr defaultRowHeight="12.75"/>
  <cols>
    <col min="1" max="1" width="5.7109375" customWidth="1"/>
    <col min="2" max="2" width="81.140625" bestFit="1" customWidth="1"/>
    <col min="3" max="3" width="14.140625" bestFit="1" customWidth="1"/>
    <col min="4" max="5" width="15.85546875" bestFit="1" customWidth="1"/>
    <col min="6" max="6" width="14.5703125" bestFit="1" customWidth="1"/>
    <col min="7" max="7" width="16" bestFit="1" customWidth="1"/>
    <col min="8" max="8" width="50.28515625" customWidth="1"/>
  </cols>
  <sheetData>
    <row r="1" spans="2:8" s="3" customFormat="1" ht="25.5" customHeight="1">
      <c r="B1" s="14" t="s">
        <v>174</v>
      </c>
      <c r="C1" s="15" t="s">
        <v>175</v>
      </c>
      <c r="D1" s="15" t="s">
        <v>177</v>
      </c>
      <c r="E1" s="15" t="s">
        <v>178</v>
      </c>
      <c r="F1" s="15" t="s">
        <v>146</v>
      </c>
      <c r="G1" s="15" t="s">
        <v>176</v>
      </c>
      <c r="H1" s="16" t="s">
        <v>179</v>
      </c>
    </row>
    <row r="2" spans="2:8" ht="6" customHeight="1">
      <c r="B2" s="27"/>
      <c r="C2" s="17"/>
      <c r="D2" s="17"/>
      <c r="E2" s="17"/>
      <c r="F2" s="17"/>
      <c r="G2" s="17"/>
      <c r="H2" s="38"/>
    </row>
    <row r="3" spans="2:8" s="4" customFormat="1" ht="15">
      <c r="B3" s="28" t="s">
        <v>0</v>
      </c>
      <c r="C3" s="19" t="s">
        <v>34</v>
      </c>
      <c r="D3" s="18">
        <v>40662.375</v>
      </c>
      <c r="E3" s="18">
        <v>40896.75</v>
      </c>
      <c r="F3" s="19" t="s">
        <v>35</v>
      </c>
      <c r="G3" s="44">
        <v>320404</v>
      </c>
      <c r="H3" s="39"/>
    </row>
    <row r="4" spans="2:8" ht="6" customHeight="1">
      <c r="B4" s="29"/>
      <c r="C4" s="21"/>
      <c r="D4" s="20"/>
      <c r="E4" s="20"/>
      <c r="F4" s="21"/>
      <c r="G4" s="21"/>
      <c r="H4" s="40"/>
    </row>
    <row r="5" spans="2:8" s="4" customFormat="1" ht="15">
      <c r="B5" s="30" t="s">
        <v>36</v>
      </c>
      <c r="C5" s="23" t="s">
        <v>34</v>
      </c>
      <c r="D5" s="22">
        <v>40662.375</v>
      </c>
      <c r="E5" s="22">
        <v>40896.75</v>
      </c>
      <c r="F5" s="23" t="s">
        <v>1</v>
      </c>
      <c r="G5" s="45">
        <v>75000</v>
      </c>
      <c r="H5" s="41"/>
    </row>
    <row r="6" spans="2:8" s="4" customFormat="1" ht="15">
      <c r="B6" s="31" t="s">
        <v>37</v>
      </c>
      <c r="C6" s="23" t="s">
        <v>38</v>
      </c>
      <c r="D6" s="22">
        <v>40662.375</v>
      </c>
      <c r="E6" s="22">
        <v>40667.75</v>
      </c>
      <c r="F6" s="23" t="s">
        <v>2</v>
      </c>
      <c r="G6" s="45">
        <v>4800</v>
      </c>
      <c r="H6" s="41"/>
    </row>
    <row r="7" spans="2:8" s="5" customFormat="1" ht="15">
      <c r="B7" s="32" t="s">
        <v>39</v>
      </c>
      <c r="C7" s="20" t="s">
        <v>40</v>
      </c>
      <c r="D7" s="24">
        <v>40662.375</v>
      </c>
      <c r="E7" s="24">
        <v>40662.375</v>
      </c>
      <c r="F7" s="20" t="s">
        <v>3</v>
      </c>
      <c r="G7" s="46">
        <v>0</v>
      </c>
      <c r="H7" s="42"/>
    </row>
    <row r="8" spans="2:8" s="5" customFormat="1" ht="15">
      <c r="B8" s="32" t="s">
        <v>41</v>
      </c>
      <c r="C8" s="20" t="s">
        <v>42</v>
      </c>
      <c r="D8" s="24">
        <v>40665.375</v>
      </c>
      <c r="E8" s="24">
        <v>40665.75</v>
      </c>
      <c r="F8" s="20" t="s">
        <v>4</v>
      </c>
      <c r="G8" s="46">
        <v>1600</v>
      </c>
      <c r="H8" s="42" t="s">
        <v>43</v>
      </c>
    </row>
    <row r="9" spans="2:8" s="5" customFormat="1" ht="15">
      <c r="B9" s="32" t="s">
        <v>44</v>
      </c>
      <c r="C9" s="20" t="s">
        <v>45</v>
      </c>
      <c r="D9" s="24">
        <v>40666.375</v>
      </c>
      <c r="E9" s="24">
        <v>40667.75</v>
      </c>
      <c r="F9" s="20" t="s">
        <v>5</v>
      </c>
      <c r="G9" s="46">
        <v>3200</v>
      </c>
      <c r="H9" s="42" t="s">
        <v>43</v>
      </c>
    </row>
    <row r="10" spans="2:8" s="4" customFormat="1" ht="15">
      <c r="B10" s="31" t="s">
        <v>46</v>
      </c>
      <c r="C10" s="23" t="s">
        <v>47</v>
      </c>
      <c r="D10" s="22">
        <v>40668.375</v>
      </c>
      <c r="E10" s="22">
        <v>40676.75</v>
      </c>
      <c r="F10" s="23" t="s">
        <v>6</v>
      </c>
      <c r="G10" s="45">
        <v>9600</v>
      </c>
      <c r="H10" s="41"/>
    </row>
    <row r="11" spans="2:8" s="5" customFormat="1" ht="15">
      <c r="B11" s="32" t="s">
        <v>48</v>
      </c>
      <c r="C11" s="20" t="s">
        <v>45</v>
      </c>
      <c r="D11" s="24">
        <v>40668.375</v>
      </c>
      <c r="E11" s="24">
        <v>40669.75</v>
      </c>
      <c r="F11" s="20" t="s">
        <v>5</v>
      </c>
      <c r="G11" s="46">
        <v>3200</v>
      </c>
      <c r="H11" s="42" t="s">
        <v>43</v>
      </c>
    </row>
    <row r="12" spans="2:8" s="5" customFormat="1" ht="15">
      <c r="B12" s="32" t="s">
        <v>49</v>
      </c>
      <c r="C12" s="20" t="s">
        <v>50</v>
      </c>
      <c r="D12" s="24">
        <v>40672.375</v>
      </c>
      <c r="E12" s="24">
        <v>40676.75</v>
      </c>
      <c r="F12" s="20" t="s">
        <v>7</v>
      </c>
      <c r="G12" s="46">
        <v>6400</v>
      </c>
      <c r="H12" s="42" t="s">
        <v>51</v>
      </c>
    </row>
    <row r="13" spans="2:8" s="4" customFormat="1" ht="15">
      <c r="B13" s="31" t="s">
        <v>52</v>
      </c>
      <c r="C13" s="23" t="s">
        <v>53</v>
      </c>
      <c r="D13" s="22">
        <v>40672.375</v>
      </c>
      <c r="E13" s="22">
        <v>40892.75</v>
      </c>
      <c r="F13" s="23" t="s">
        <v>8</v>
      </c>
      <c r="G13" s="45">
        <v>52600</v>
      </c>
      <c r="H13" s="41"/>
    </row>
    <row r="14" spans="2:8" s="5" customFormat="1" ht="15">
      <c r="B14" s="32" t="s">
        <v>54</v>
      </c>
      <c r="C14" s="20" t="s">
        <v>55</v>
      </c>
      <c r="D14" s="24">
        <v>40672.375</v>
      </c>
      <c r="E14" s="24">
        <v>40704.75</v>
      </c>
      <c r="F14" s="20" t="s">
        <v>9</v>
      </c>
      <c r="G14" s="46">
        <v>8000</v>
      </c>
      <c r="H14" s="42" t="s">
        <v>56</v>
      </c>
    </row>
    <row r="15" spans="2:8" s="5" customFormat="1" ht="15">
      <c r="B15" s="32" t="s">
        <v>57</v>
      </c>
      <c r="C15" s="20" t="s">
        <v>58</v>
      </c>
      <c r="D15" s="24">
        <v>40707.375</v>
      </c>
      <c r="E15" s="24">
        <v>40725.75</v>
      </c>
      <c r="F15" s="20" t="s">
        <v>5</v>
      </c>
      <c r="G15" s="46">
        <v>3200</v>
      </c>
      <c r="H15" s="42" t="s">
        <v>59</v>
      </c>
    </row>
    <row r="16" spans="2:8" s="5" customFormat="1" ht="15">
      <c r="B16" s="32" t="s">
        <v>60</v>
      </c>
      <c r="C16" s="20" t="s">
        <v>61</v>
      </c>
      <c r="D16" s="24">
        <v>40721.375</v>
      </c>
      <c r="E16" s="24">
        <v>40823.75</v>
      </c>
      <c r="F16" s="20" t="s">
        <v>10</v>
      </c>
      <c r="G16" s="46">
        <v>24000</v>
      </c>
      <c r="H16" s="42" t="s">
        <v>56</v>
      </c>
    </row>
    <row r="17" spans="2:8" s="5" customFormat="1" ht="15">
      <c r="B17" s="32" t="s">
        <v>62</v>
      </c>
      <c r="C17" s="20" t="s">
        <v>50</v>
      </c>
      <c r="D17" s="24">
        <v>40812.375</v>
      </c>
      <c r="E17" s="24">
        <v>40816.75</v>
      </c>
      <c r="F17" s="20" t="s">
        <v>11</v>
      </c>
      <c r="G17" s="46">
        <v>2400.0000000000005</v>
      </c>
      <c r="H17" s="42" t="s">
        <v>63</v>
      </c>
    </row>
    <row r="18" spans="2:8" s="5" customFormat="1" ht="15">
      <c r="B18" s="32" t="s">
        <v>64</v>
      </c>
      <c r="C18" s="20" t="s">
        <v>45</v>
      </c>
      <c r="D18" s="24">
        <v>40826.375</v>
      </c>
      <c r="E18" s="24">
        <v>40827.75</v>
      </c>
      <c r="F18" s="20" t="s">
        <v>12</v>
      </c>
      <c r="G18" s="46">
        <v>800</v>
      </c>
      <c r="H18" s="42" t="s">
        <v>65</v>
      </c>
    </row>
    <row r="19" spans="2:8" s="5" customFormat="1" ht="15">
      <c r="B19" s="32" t="s">
        <v>66</v>
      </c>
      <c r="C19" s="20" t="s">
        <v>67</v>
      </c>
      <c r="D19" s="24">
        <v>40829.375</v>
      </c>
      <c r="E19" s="24">
        <v>40872.75</v>
      </c>
      <c r="F19" s="20" t="s">
        <v>13</v>
      </c>
      <c r="G19" s="46">
        <v>7000</v>
      </c>
      <c r="H19" s="42" t="s">
        <v>59</v>
      </c>
    </row>
    <row r="20" spans="2:8" s="5" customFormat="1" ht="15">
      <c r="B20" s="32" t="s">
        <v>68</v>
      </c>
      <c r="C20" s="20" t="s">
        <v>69</v>
      </c>
      <c r="D20" s="24">
        <v>40857.375</v>
      </c>
      <c r="E20" s="24">
        <v>40892.75</v>
      </c>
      <c r="F20" s="20" t="s">
        <v>14</v>
      </c>
      <c r="G20" s="46">
        <v>7200</v>
      </c>
      <c r="H20" s="42" t="s">
        <v>56</v>
      </c>
    </row>
    <row r="21" spans="2:8" s="4" customFormat="1" ht="15">
      <c r="B21" s="31" t="s">
        <v>70</v>
      </c>
      <c r="C21" s="23" t="s">
        <v>71</v>
      </c>
      <c r="D21" s="22">
        <v>40875.375</v>
      </c>
      <c r="E21" s="22">
        <v>40896.75</v>
      </c>
      <c r="F21" s="23" t="s">
        <v>9</v>
      </c>
      <c r="G21" s="45">
        <v>8000</v>
      </c>
      <c r="H21" s="41"/>
    </row>
    <row r="22" spans="2:8" s="5" customFormat="1" ht="15">
      <c r="B22" s="263" t="s">
        <v>634</v>
      </c>
      <c r="C22" s="20" t="s">
        <v>50</v>
      </c>
      <c r="D22" s="24">
        <v>40875.375</v>
      </c>
      <c r="E22" s="24">
        <v>40879.75</v>
      </c>
      <c r="F22" s="20" t="s">
        <v>4</v>
      </c>
      <c r="G22" s="46">
        <v>1600</v>
      </c>
      <c r="H22" s="42" t="s">
        <v>56</v>
      </c>
    </row>
    <row r="23" spans="2:8" s="5" customFormat="1" ht="15">
      <c r="B23" s="263" t="s">
        <v>72</v>
      </c>
      <c r="C23" s="20" t="s">
        <v>42</v>
      </c>
      <c r="D23" s="24">
        <v>40893.375</v>
      </c>
      <c r="E23" s="24">
        <v>40893.75</v>
      </c>
      <c r="F23" s="20" t="s">
        <v>12</v>
      </c>
      <c r="G23" s="46">
        <v>800</v>
      </c>
      <c r="H23" s="42" t="s">
        <v>73</v>
      </c>
    </row>
    <row r="24" spans="2:8" s="5" customFormat="1" ht="15">
      <c r="B24" s="32" t="s">
        <v>74</v>
      </c>
      <c r="C24" s="20" t="s">
        <v>50</v>
      </c>
      <c r="D24" s="24">
        <v>40889.375</v>
      </c>
      <c r="E24" s="24">
        <v>40893.75</v>
      </c>
      <c r="F24" s="20" t="s">
        <v>15</v>
      </c>
      <c r="G24" s="46">
        <v>4000</v>
      </c>
      <c r="H24" s="42" t="s">
        <v>73</v>
      </c>
    </row>
    <row r="25" spans="2:8" s="5" customFormat="1" ht="15">
      <c r="B25" s="32" t="s">
        <v>75</v>
      </c>
      <c r="C25" s="20" t="s">
        <v>42</v>
      </c>
      <c r="D25" s="24">
        <v>40896.375</v>
      </c>
      <c r="E25" s="24">
        <v>40896.75</v>
      </c>
      <c r="F25" s="20" t="s">
        <v>4</v>
      </c>
      <c r="G25" s="46">
        <v>1600</v>
      </c>
      <c r="H25" s="42" t="s">
        <v>43</v>
      </c>
    </row>
    <row r="26" spans="2:8" s="5" customFormat="1" ht="15">
      <c r="B26" s="32" t="s">
        <v>76</v>
      </c>
      <c r="C26" s="20" t="s">
        <v>40</v>
      </c>
      <c r="D26" s="24">
        <v>40896.75</v>
      </c>
      <c r="E26" s="24">
        <v>40896.75</v>
      </c>
      <c r="F26" s="20" t="s">
        <v>3</v>
      </c>
      <c r="G26" s="46">
        <v>0</v>
      </c>
      <c r="H26" s="42"/>
    </row>
    <row r="27" spans="2:8" s="4" customFormat="1" ht="15">
      <c r="B27" s="31" t="s">
        <v>77</v>
      </c>
      <c r="C27" s="23" t="s">
        <v>55</v>
      </c>
      <c r="D27" s="22">
        <v>40672.375</v>
      </c>
      <c r="E27" s="22">
        <v>40704.75</v>
      </c>
      <c r="F27" s="23" t="s">
        <v>16</v>
      </c>
      <c r="G27" s="45">
        <v>30000</v>
      </c>
      <c r="H27" s="41"/>
    </row>
    <row r="28" spans="2:8" s="4" customFormat="1" ht="15">
      <c r="B28" s="33" t="s">
        <v>78</v>
      </c>
      <c r="C28" s="23" t="s">
        <v>50</v>
      </c>
      <c r="D28" s="22">
        <v>40672.375</v>
      </c>
      <c r="E28" s="22">
        <v>40676.75</v>
      </c>
      <c r="F28" s="23" t="s">
        <v>9</v>
      </c>
      <c r="G28" s="45">
        <v>6000</v>
      </c>
      <c r="H28" s="41"/>
    </row>
    <row r="29" spans="2:8" s="5" customFormat="1" ht="15">
      <c r="B29" s="34" t="s">
        <v>79</v>
      </c>
      <c r="C29" s="20" t="s">
        <v>50</v>
      </c>
      <c r="D29" s="24">
        <v>40672.375</v>
      </c>
      <c r="E29" s="24">
        <v>40676.75</v>
      </c>
      <c r="F29" s="20" t="s">
        <v>9</v>
      </c>
      <c r="G29" s="46">
        <v>6000</v>
      </c>
      <c r="H29" s="42" t="s">
        <v>80</v>
      </c>
    </row>
    <row r="30" spans="2:8" s="4" customFormat="1" ht="15">
      <c r="B30" s="33" t="s">
        <v>81</v>
      </c>
      <c r="C30" s="23" t="s">
        <v>82</v>
      </c>
      <c r="D30" s="22">
        <v>40679.375</v>
      </c>
      <c r="E30" s="22">
        <v>40690.75</v>
      </c>
      <c r="F30" s="23" t="s">
        <v>17</v>
      </c>
      <c r="G30" s="45">
        <v>12000</v>
      </c>
      <c r="H30" s="41"/>
    </row>
    <row r="31" spans="2:8" s="5" customFormat="1" ht="15">
      <c r="B31" s="34" t="s">
        <v>83</v>
      </c>
      <c r="C31" s="20" t="s">
        <v>84</v>
      </c>
      <c r="D31" s="24">
        <v>40679.375</v>
      </c>
      <c r="E31" s="24">
        <v>40689.75</v>
      </c>
      <c r="F31" s="20" t="s">
        <v>18</v>
      </c>
      <c r="G31" s="46">
        <v>10800</v>
      </c>
      <c r="H31" s="42" t="s">
        <v>80</v>
      </c>
    </row>
    <row r="32" spans="2:8" s="5" customFormat="1" ht="15">
      <c r="B32" s="34" t="s">
        <v>85</v>
      </c>
      <c r="C32" s="20" t="s">
        <v>42</v>
      </c>
      <c r="D32" s="24">
        <v>40690.375</v>
      </c>
      <c r="E32" s="24">
        <v>40690.75</v>
      </c>
      <c r="F32" s="20" t="s">
        <v>4</v>
      </c>
      <c r="G32" s="46">
        <v>1200.0000000000002</v>
      </c>
      <c r="H32" s="42" t="s">
        <v>80</v>
      </c>
    </row>
    <row r="33" spans="2:8" s="4" customFormat="1" ht="15">
      <c r="B33" s="33" t="s">
        <v>86</v>
      </c>
      <c r="C33" s="23" t="s">
        <v>87</v>
      </c>
      <c r="D33" s="22">
        <v>40686.375</v>
      </c>
      <c r="E33" s="22">
        <v>40704.75</v>
      </c>
      <c r="F33" s="23" t="s">
        <v>10</v>
      </c>
      <c r="G33" s="45">
        <v>12000</v>
      </c>
      <c r="H33" s="41"/>
    </row>
    <row r="34" spans="2:8" s="5" customFormat="1" ht="15">
      <c r="B34" s="34" t="s">
        <v>88</v>
      </c>
      <c r="C34" s="20" t="s">
        <v>71</v>
      </c>
      <c r="D34" s="24">
        <v>40686.375</v>
      </c>
      <c r="E34" s="24">
        <v>40703.75</v>
      </c>
      <c r="F34" s="20" t="s">
        <v>19</v>
      </c>
      <c r="G34" s="46">
        <v>11200</v>
      </c>
      <c r="H34" s="42" t="s">
        <v>89</v>
      </c>
    </row>
    <row r="35" spans="2:8" s="5" customFormat="1" ht="15">
      <c r="B35" s="34" t="s">
        <v>90</v>
      </c>
      <c r="C35" s="20" t="s">
        <v>42</v>
      </c>
      <c r="D35" s="24">
        <v>40704.375</v>
      </c>
      <c r="E35" s="24">
        <v>40704.75</v>
      </c>
      <c r="F35" s="20" t="s">
        <v>4</v>
      </c>
      <c r="G35" s="46">
        <v>800</v>
      </c>
      <c r="H35" s="42" t="s">
        <v>89</v>
      </c>
    </row>
    <row r="36" spans="2:8" s="4" customFormat="1" ht="15">
      <c r="B36" s="31" t="s">
        <v>91</v>
      </c>
      <c r="C36" s="23" t="s">
        <v>58</v>
      </c>
      <c r="D36" s="22">
        <v>40707.375</v>
      </c>
      <c r="E36" s="22">
        <v>40725.75</v>
      </c>
      <c r="F36" s="23" t="s">
        <v>20</v>
      </c>
      <c r="G36" s="45">
        <v>111940</v>
      </c>
      <c r="H36" s="41"/>
    </row>
    <row r="37" spans="2:8" s="5" customFormat="1" ht="15">
      <c r="B37" s="32" t="s">
        <v>92</v>
      </c>
      <c r="C37" s="20" t="s">
        <v>45</v>
      </c>
      <c r="D37" s="24">
        <v>40707.375</v>
      </c>
      <c r="E37" s="24">
        <v>40708.75</v>
      </c>
      <c r="F37" s="20" t="s">
        <v>5</v>
      </c>
      <c r="G37" s="46">
        <v>1600</v>
      </c>
      <c r="H37" s="42" t="s">
        <v>93</v>
      </c>
    </row>
    <row r="38" spans="2:8" s="5" customFormat="1" ht="15">
      <c r="B38" s="32" t="s">
        <v>94</v>
      </c>
      <c r="C38" s="20" t="s">
        <v>40</v>
      </c>
      <c r="D38" s="24">
        <v>40714.75</v>
      </c>
      <c r="E38" s="24">
        <v>40714.75</v>
      </c>
      <c r="F38" s="20" t="s">
        <v>3</v>
      </c>
      <c r="G38" s="46">
        <v>0</v>
      </c>
      <c r="H38" s="42"/>
    </row>
    <row r="39" spans="2:8" s="5" customFormat="1" ht="15">
      <c r="B39" s="32" t="s">
        <v>95</v>
      </c>
      <c r="C39" s="20" t="s">
        <v>45</v>
      </c>
      <c r="D39" s="24">
        <v>40715.375</v>
      </c>
      <c r="E39" s="24">
        <v>40716.75</v>
      </c>
      <c r="F39" s="20" t="s">
        <v>7</v>
      </c>
      <c r="G39" s="46">
        <v>4000</v>
      </c>
      <c r="H39" s="42" t="s">
        <v>96</v>
      </c>
    </row>
    <row r="40" spans="2:8" s="5" customFormat="1" ht="15">
      <c r="B40" s="32" t="s">
        <v>97</v>
      </c>
      <c r="C40" s="20" t="s">
        <v>42</v>
      </c>
      <c r="D40" s="24">
        <v>40721.375</v>
      </c>
      <c r="E40" s="24">
        <v>40721.75</v>
      </c>
      <c r="F40" s="20" t="s">
        <v>4</v>
      </c>
      <c r="G40" s="46">
        <v>800</v>
      </c>
      <c r="H40" s="42" t="s">
        <v>93</v>
      </c>
    </row>
    <row r="41" spans="2:8" s="5" customFormat="1" ht="25.5">
      <c r="B41" s="272" t="s">
        <v>98</v>
      </c>
      <c r="C41" s="265" t="s">
        <v>38</v>
      </c>
      <c r="D41" s="266">
        <v>40722.375</v>
      </c>
      <c r="E41" s="266">
        <v>40725.75</v>
      </c>
      <c r="F41" s="265" t="s">
        <v>7</v>
      </c>
      <c r="G41" s="267">
        <v>105540</v>
      </c>
      <c r="H41" s="264" t="s">
        <v>638</v>
      </c>
    </row>
    <row r="42" spans="2:8" s="4" customFormat="1" ht="15">
      <c r="B42" s="31" t="s">
        <v>21</v>
      </c>
      <c r="C42" s="23" t="s">
        <v>61</v>
      </c>
      <c r="D42" s="22">
        <v>40721.375</v>
      </c>
      <c r="E42" s="22">
        <v>40823.75</v>
      </c>
      <c r="F42" s="23" t="s">
        <v>22</v>
      </c>
      <c r="G42" s="45">
        <v>66000</v>
      </c>
      <c r="H42" s="41"/>
    </row>
    <row r="43" spans="2:8" s="4" customFormat="1" ht="15">
      <c r="B43" s="33" t="s">
        <v>99</v>
      </c>
      <c r="C43" s="23" t="s">
        <v>100</v>
      </c>
      <c r="D43" s="22">
        <v>40721.375</v>
      </c>
      <c r="E43" s="22">
        <v>40746.75</v>
      </c>
      <c r="F43" s="23" t="s">
        <v>23</v>
      </c>
      <c r="G43" s="45">
        <v>16000</v>
      </c>
      <c r="H43" s="41"/>
    </row>
    <row r="44" spans="2:8" s="5" customFormat="1" ht="15">
      <c r="B44" s="34" t="s">
        <v>101</v>
      </c>
      <c r="C44" s="20" t="s">
        <v>100</v>
      </c>
      <c r="D44" s="24">
        <v>40721.375</v>
      </c>
      <c r="E44" s="24">
        <v>40746.75</v>
      </c>
      <c r="F44" s="20" t="s">
        <v>23</v>
      </c>
      <c r="G44" s="46">
        <v>16000</v>
      </c>
      <c r="H44" s="42" t="s">
        <v>89</v>
      </c>
    </row>
    <row r="45" spans="2:8" s="4" customFormat="1" ht="15">
      <c r="B45" s="33" t="s">
        <v>102</v>
      </c>
      <c r="C45" s="23" t="s">
        <v>50</v>
      </c>
      <c r="D45" s="22">
        <v>40735.375</v>
      </c>
      <c r="E45" s="22">
        <v>40739.75</v>
      </c>
      <c r="F45" s="23" t="s">
        <v>9</v>
      </c>
      <c r="G45" s="45">
        <v>4000</v>
      </c>
      <c r="H45" s="41"/>
    </row>
    <row r="46" spans="2:8" s="5" customFormat="1" ht="15">
      <c r="B46" s="34" t="s">
        <v>103</v>
      </c>
      <c r="C46" s="20" t="s">
        <v>50</v>
      </c>
      <c r="D46" s="24">
        <v>40735.375</v>
      </c>
      <c r="E46" s="24">
        <v>40739.75</v>
      </c>
      <c r="F46" s="20" t="s">
        <v>9</v>
      </c>
      <c r="G46" s="46">
        <v>4000</v>
      </c>
      <c r="H46" s="42" t="s">
        <v>104</v>
      </c>
    </row>
    <row r="47" spans="2:8" s="4" customFormat="1" ht="15">
      <c r="B47" s="33" t="s">
        <v>105</v>
      </c>
      <c r="C47" s="23" t="s">
        <v>87</v>
      </c>
      <c r="D47" s="22">
        <v>40756.375</v>
      </c>
      <c r="E47" s="22">
        <v>40774.75</v>
      </c>
      <c r="F47" s="23" t="s">
        <v>10</v>
      </c>
      <c r="G47" s="45">
        <v>12000</v>
      </c>
      <c r="H47" s="41"/>
    </row>
    <row r="48" spans="2:8" s="5" customFormat="1" ht="15">
      <c r="B48" s="34" t="s">
        <v>106</v>
      </c>
      <c r="C48" s="20" t="s">
        <v>50</v>
      </c>
      <c r="D48" s="24">
        <v>40756.375</v>
      </c>
      <c r="E48" s="24">
        <v>40760.75</v>
      </c>
      <c r="F48" s="20" t="s">
        <v>9</v>
      </c>
      <c r="G48" s="46">
        <v>4000</v>
      </c>
      <c r="H48" s="42" t="s">
        <v>104</v>
      </c>
    </row>
    <row r="49" spans="2:8" s="5" customFormat="1" ht="15">
      <c r="B49" s="34" t="s">
        <v>107</v>
      </c>
      <c r="C49" s="20" t="s">
        <v>50</v>
      </c>
      <c r="D49" s="24">
        <v>40763.375</v>
      </c>
      <c r="E49" s="24">
        <v>40767.75</v>
      </c>
      <c r="F49" s="20" t="s">
        <v>9</v>
      </c>
      <c r="G49" s="46">
        <v>4000</v>
      </c>
      <c r="H49" s="42" t="s">
        <v>104</v>
      </c>
    </row>
    <row r="50" spans="2:8" s="5" customFormat="1" ht="15">
      <c r="B50" s="34" t="s">
        <v>108</v>
      </c>
      <c r="C50" s="20" t="s">
        <v>50</v>
      </c>
      <c r="D50" s="24">
        <v>40770.375</v>
      </c>
      <c r="E50" s="24">
        <v>40774.75</v>
      </c>
      <c r="F50" s="20" t="s">
        <v>9</v>
      </c>
      <c r="G50" s="46">
        <v>4000</v>
      </c>
      <c r="H50" s="42" t="s">
        <v>104</v>
      </c>
    </row>
    <row r="51" spans="2:8" s="4" customFormat="1" ht="15">
      <c r="B51" s="33" t="s">
        <v>109</v>
      </c>
      <c r="C51" s="23" t="s">
        <v>110</v>
      </c>
      <c r="D51" s="22">
        <v>40777.375</v>
      </c>
      <c r="E51" s="22">
        <v>40823.75</v>
      </c>
      <c r="F51" s="23" t="s">
        <v>24</v>
      </c>
      <c r="G51" s="45">
        <v>34000</v>
      </c>
      <c r="H51" s="41"/>
    </row>
    <row r="52" spans="2:8" s="4" customFormat="1" ht="15">
      <c r="B52" s="35" t="s">
        <v>111</v>
      </c>
      <c r="C52" s="23" t="s">
        <v>71</v>
      </c>
      <c r="D52" s="22">
        <v>40777.375</v>
      </c>
      <c r="E52" s="22">
        <v>40795.75</v>
      </c>
      <c r="F52" s="23" t="s">
        <v>25</v>
      </c>
      <c r="G52" s="45">
        <v>14000</v>
      </c>
      <c r="H52" s="41"/>
    </row>
    <row r="53" spans="2:8" s="5" customFormat="1" ht="15">
      <c r="B53" s="36" t="s">
        <v>112</v>
      </c>
      <c r="C53" s="20" t="s">
        <v>71</v>
      </c>
      <c r="D53" s="24">
        <v>40777.375</v>
      </c>
      <c r="E53" s="24">
        <v>40795.75</v>
      </c>
      <c r="F53" s="20" t="s">
        <v>19</v>
      </c>
      <c r="G53" s="46">
        <v>11200</v>
      </c>
      <c r="H53" s="42" t="s">
        <v>113</v>
      </c>
    </row>
    <row r="54" spans="2:8" s="5" customFormat="1" ht="15">
      <c r="B54" s="36" t="s">
        <v>114</v>
      </c>
      <c r="C54" s="20" t="s">
        <v>71</v>
      </c>
      <c r="D54" s="24">
        <v>40777.375</v>
      </c>
      <c r="E54" s="24">
        <v>40795.75</v>
      </c>
      <c r="F54" s="20" t="s">
        <v>26</v>
      </c>
      <c r="G54" s="46">
        <v>2800</v>
      </c>
      <c r="H54" s="42" t="s">
        <v>115</v>
      </c>
    </row>
    <row r="55" spans="2:8" s="4" customFormat="1" ht="15">
      <c r="B55" s="35" t="s">
        <v>116</v>
      </c>
      <c r="C55" s="23" t="s">
        <v>100</v>
      </c>
      <c r="D55" s="22">
        <v>40798.375</v>
      </c>
      <c r="E55" s="22">
        <v>40823.75</v>
      </c>
      <c r="F55" s="23" t="s">
        <v>27</v>
      </c>
      <c r="G55" s="45">
        <v>20000</v>
      </c>
      <c r="H55" s="41"/>
    </row>
    <row r="56" spans="2:8" s="5" customFormat="1" ht="15">
      <c r="B56" s="36" t="s">
        <v>117</v>
      </c>
      <c r="C56" s="20" t="s">
        <v>100</v>
      </c>
      <c r="D56" s="24">
        <v>40798.375</v>
      </c>
      <c r="E56" s="24">
        <v>40823.75</v>
      </c>
      <c r="F56" s="20" t="s">
        <v>23</v>
      </c>
      <c r="G56" s="46">
        <v>16000</v>
      </c>
      <c r="H56" s="42" t="s">
        <v>113</v>
      </c>
    </row>
    <row r="57" spans="2:8" s="5" customFormat="1" ht="15">
      <c r="B57" s="36" t="s">
        <v>114</v>
      </c>
      <c r="C57" s="20" t="s">
        <v>100</v>
      </c>
      <c r="D57" s="24">
        <v>40798.375</v>
      </c>
      <c r="E57" s="24">
        <v>40823.75</v>
      </c>
      <c r="F57" s="20" t="s">
        <v>9</v>
      </c>
      <c r="G57" s="46">
        <v>4000</v>
      </c>
      <c r="H57" s="42" t="s">
        <v>115</v>
      </c>
    </row>
    <row r="58" spans="2:8" s="4" customFormat="1" ht="15">
      <c r="B58" s="31" t="s">
        <v>28</v>
      </c>
      <c r="C58" s="23" t="s">
        <v>118</v>
      </c>
      <c r="D58" s="22">
        <v>40812.375</v>
      </c>
      <c r="E58" s="22">
        <v>40872.75</v>
      </c>
      <c r="F58" s="23" t="s">
        <v>29</v>
      </c>
      <c r="G58" s="45">
        <v>15800</v>
      </c>
      <c r="H58" s="41"/>
    </row>
    <row r="59" spans="2:8" s="4" customFormat="1" ht="15">
      <c r="B59" s="33" t="s">
        <v>119</v>
      </c>
      <c r="C59" s="23" t="s">
        <v>50</v>
      </c>
      <c r="D59" s="22">
        <v>40812.375</v>
      </c>
      <c r="E59" s="22">
        <v>40816.75</v>
      </c>
      <c r="F59" s="23" t="s">
        <v>9</v>
      </c>
      <c r="G59" s="45">
        <v>6000</v>
      </c>
      <c r="H59" s="41"/>
    </row>
    <row r="60" spans="2:8" s="5" customFormat="1" ht="15">
      <c r="B60" s="34" t="s">
        <v>120</v>
      </c>
      <c r="C60" s="20" t="s">
        <v>50</v>
      </c>
      <c r="D60" s="24">
        <v>40812.375</v>
      </c>
      <c r="E60" s="24">
        <v>40816.75</v>
      </c>
      <c r="F60" s="20" t="s">
        <v>9</v>
      </c>
      <c r="G60" s="46">
        <v>6000</v>
      </c>
      <c r="H60" s="42" t="s">
        <v>80</v>
      </c>
    </row>
    <row r="61" spans="2:8" s="4" customFormat="1" ht="15">
      <c r="B61" s="33" t="s">
        <v>121</v>
      </c>
      <c r="C61" s="23" t="s">
        <v>122</v>
      </c>
      <c r="D61" s="22">
        <v>40826.375</v>
      </c>
      <c r="E61" s="22">
        <v>40872.75</v>
      </c>
      <c r="F61" s="23" t="s">
        <v>30</v>
      </c>
      <c r="G61" s="45">
        <v>9800</v>
      </c>
      <c r="H61" s="41"/>
    </row>
    <row r="62" spans="2:8" s="5" customFormat="1" ht="15">
      <c r="B62" s="34" t="s">
        <v>123</v>
      </c>
      <c r="C62" s="20" t="s">
        <v>45</v>
      </c>
      <c r="D62" s="24">
        <v>40826.375</v>
      </c>
      <c r="E62" s="24">
        <v>40827.75</v>
      </c>
      <c r="F62" s="20" t="s">
        <v>7</v>
      </c>
      <c r="G62" s="46">
        <v>4000</v>
      </c>
      <c r="H62" s="42" t="s">
        <v>124</v>
      </c>
    </row>
    <row r="63" spans="2:8" s="5" customFormat="1" ht="15">
      <c r="B63" s="34" t="s">
        <v>125</v>
      </c>
      <c r="C63" s="20" t="s">
        <v>67</v>
      </c>
      <c r="D63" s="24">
        <v>40829.375</v>
      </c>
      <c r="E63" s="24">
        <v>40872.75</v>
      </c>
      <c r="F63" s="20" t="s">
        <v>31</v>
      </c>
      <c r="G63" s="46">
        <v>5800</v>
      </c>
      <c r="H63" s="42" t="s">
        <v>126</v>
      </c>
    </row>
    <row r="64" spans="2:8" s="5" customFormat="1" ht="15">
      <c r="B64" s="34" t="s">
        <v>127</v>
      </c>
      <c r="C64" s="20" t="s">
        <v>40</v>
      </c>
      <c r="D64" s="24">
        <v>40872.75</v>
      </c>
      <c r="E64" s="24">
        <v>40872.75</v>
      </c>
      <c r="F64" s="20" t="s">
        <v>3</v>
      </c>
      <c r="G64" s="46">
        <v>0</v>
      </c>
      <c r="H64" s="42"/>
    </row>
    <row r="65" spans="2:8" s="4" customFormat="1" ht="15">
      <c r="B65" s="31" t="s">
        <v>32</v>
      </c>
      <c r="C65" s="23" t="s">
        <v>69</v>
      </c>
      <c r="D65" s="22">
        <v>40857.375</v>
      </c>
      <c r="E65" s="22">
        <v>40892.75</v>
      </c>
      <c r="F65" s="23" t="s">
        <v>128</v>
      </c>
      <c r="G65" s="45">
        <v>15864</v>
      </c>
      <c r="H65" s="41"/>
    </row>
    <row r="66" spans="2:8" s="4" customFormat="1" ht="15">
      <c r="B66" s="33" t="s">
        <v>129</v>
      </c>
      <c r="C66" s="23" t="s">
        <v>87</v>
      </c>
      <c r="D66" s="22">
        <v>40857.375</v>
      </c>
      <c r="E66" s="22">
        <v>40879.75</v>
      </c>
      <c r="F66" s="23" t="s">
        <v>17</v>
      </c>
      <c r="G66" s="45">
        <v>8000</v>
      </c>
      <c r="H66" s="41"/>
    </row>
    <row r="67" spans="2:8" s="5" customFormat="1" ht="15">
      <c r="B67" s="34" t="s">
        <v>130</v>
      </c>
      <c r="C67" s="20" t="s">
        <v>82</v>
      </c>
      <c r="D67" s="24">
        <v>40857.375</v>
      </c>
      <c r="E67" s="24">
        <v>40872.75</v>
      </c>
      <c r="F67" s="20" t="s">
        <v>9</v>
      </c>
      <c r="G67" s="46">
        <v>4000</v>
      </c>
      <c r="H67" s="42" t="s">
        <v>131</v>
      </c>
    </row>
    <row r="68" spans="2:8" s="5" customFormat="1" ht="15">
      <c r="B68" s="34" t="s">
        <v>132</v>
      </c>
      <c r="C68" s="20" t="s">
        <v>50</v>
      </c>
      <c r="D68" s="24">
        <v>40875.375</v>
      </c>
      <c r="E68" s="24">
        <v>40879.75</v>
      </c>
      <c r="F68" s="20" t="s">
        <v>9</v>
      </c>
      <c r="G68" s="46">
        <v>4000</v>
      </c>
      <c r="H68" s="42" t="s">
        <v>113</v>
      </c>
    </row>
    <row r="69" spans="2:8" s="4" customFormat="1" ht="15">
      <c r="B69" s="33" t="s">
        <v>133</v>
      </c>
      <c r="C69" s="23" t="s">
        <v>134</v>
      </c>
      <c r="D69" s="22">
        <v>40882.375</v>
      </c>
      <c r="E69" s="22">
        <v>40884.75</v>
      </c>
      <c r="F69" s="23" t="s">
        <v>2</v>
      </c>
      <c r="G69" s="45">
        <v>2640</v>
      </c>
      <c r="H69" s="41"/>
    </row>
    <row r="70" spans="2:8" s="5" customFormat="1" ht="25.5">
      <c r="B70" s="273" t="s">
        <v>135</v>
      </c>
      <c r="C70" s="265" t="s">
        <v>42</v>
      </c>
      <c r="D70" s="266">
        <v>40882.375</v>
      </c>
      <c r="E70" s="266">
        <v>40882.75</v>
      </c>
      <c r="F70" s="265" t="s">
        <v>4</v>
      </c>
      <c r="G70" s="267">
        <v>920</v>
      </c>
      <c r="H70" s="264" t="s">
        <v>635</v>
      </c>
    </row>
    <row r="71" spans="2:8" s="5" customFormat="1" ht="15">
      <c r="B71" s="34" t="s">
        <v>136</v>
      </c>
      <c r="C71" s="20" t="s">
        <v>45</v>
      </c>
      <c r="D71" s="24">
        <v>40883.375</v>
      </c>
      <c r="E71" s="24">
        <v>40884.75</v>
      </c>
      <c r="F71" s="20" t="s">
        <v>5</v>
      </c>
      <c r="G71" s="46">
        <v>1720</v>
      </c>
      <c r="H71" s="42" t="s">
        <v>137</v>
      </c>
    </row>
    <row r="72" spans="2:8" s="4" customFormat="1" ht="15">
      <c r="B72" s="268" t="s">
        <v>138</v>
      </c>
      <c r="C72" s="269" t="s">
        <v>45</v>
      </c>
      <c r="D72" s="270">
        <v>40889.375</v>
      </c>
      <c r="E72" s="270">
        <v>40890.75</v>
      </c>
      <c r="F72" s="269" t="s">
        <v>5</v>
      </c>
      <c r="G72" s="271">
        <v>1844</v>
      </c>
      <c r="H72" s="41"/>
    </row>
    <row r="73" spans="2:8" s="5" customFormat="1" ht="25.5">
      <c r="B73" s="273" t="s">
        <v>135</v>
      </c>
      <c r="C73" s="265" t="s">
        <v>42</v>
      </c>
      <c r="D73" s="266">
        <v>40889.375</v>
      </c>
      <c r="E73" s="266">
        <v>40889.75</v>
      </c>
      <c r="F73" s="265" t="s">
        <v>4</v>
      </c>
      <c r="G73" s="267">
        <v>964</v>
      </c>
      <c r="H73" s="264" t="s">
        <v>636</v>
      </c>
    </row>
    <row r="74" spans="2:8" s="5" customFormat="1" ht="15">
      <c r="B74" s="34" t="s">
        <v>136</v>
      </c>
      <c r="C74" s="20" t="s">
        <v>42</v>
      </c>
      <c r="D74" s="24">
        <v>40890.375</v>
      </c>
      <c r="E74" s="24">
        <v>40890.75</v>
      </c>
      <c r="F74" s="20" t="s">
        <v>4</v>
      </c>
      <c r="G74" s="46">
        <v>880</v>
      </c>
      <c r="H74" s="42" t="s">
        <v>139</v>
      </c>
    </row>
    <row r="75" spans="2:8" s="4" customFormat="1" ht="15">
      <c r="B75" s="33" t="s">
        <v>140</v>
      </c>
      <c r="C75" s="23" t="s">
        <v>45</v>
      </c>
      <c r="D75" s="22">
        <v>40891.375</v>
      </c>
      <c r="E75" s="22">
        <v>40892.75</v>
      </c>
      <c r="F75" s="23" t="s">
        <v>5</v>
      </c>
      <c r="G75" s="45">
        <v>3380</v>
      </c>
      <c r="H75" s="41"/>
    </row>
    <row r="76" spans="2:8" s="5" customFormat="1" ht="26.25">
      <c r="B76" s="34" t="s">
        <v>135</v>
      </c>
      <c r="C76" s="20" t="s">
        <v>42</v>
      </c>
      <c r="D76" s="24">
        <v>40891.375</v>
      </c>
      <c r="E76" s="24">
        <v>40891.75</v>
      </c>
      <c r="F76" s="20" t="s">
        <v>4</v>
      </c>
      <c r="G76" s="46">
        <v>2020</v>
      </c>
      <c r="H76" s="264" t="s">
        <v>637</v>
      </c>
    </row>
    <row r="77" spans="2:8" s="5" customFormat="1" ht="15">
      <c r="B77" s="34" t="s">
        <v>136</v>
      </c>
      <c r="C77" s="20" t="s">
        <v>42</v>
      </c>
      <c r="D77" s="24">
        <v>40892.375</v>
      </c>
      <c r="E77" s="24">
        <v>40892.75</v>
      </c>
      <c r="F77" s="20" t="s">
        <v>4</v>
      </c>
      <c r="G77" s="46">
        <v>1360</v>
      </c>
      <c r="H77" s="42" t="s">
        <v>141</v>
      </c>
    </row>
    <row r="78" spans="2:8" s="4" customFormat="1" ht="15">
      <c r="B78" s="31" t="s">
        <v>33</v>
      </c>
      <c r="C78" s="23" t="s">
        <v>58</v>
      </c>
      <c r="D78" s="22">
        <v>40875.375</v>
      </c>
      <c r="E78" s="22">
        <v>40893.75</v>
      </c>
      <c r="F78" s="23" t="s">
        <v>6</v>
      </c>
      <c r="G78" s="45">
        <v>5800</v>
      </c>
      <c r="H78" s="41"/>
    </row>
    <row r="79" spans="2:8" s="5" customFormat="1" ht="15">
      <c r="B79" s="32" t="s">
        <v>142</v>
      </c>
      <c r="C79" s="20" t="s">
        <v>50</v>
      </c>
      <c r="D79" s="24">
        <v>40875.375</v>
      </c>
      <c r="E79" s="24">
        <v>40879.75</v>
      </c>
      <c r="F79" s="20" t="s">
        <v>9</v>
      </c>
      <c r="G79" s="46">
        <v>4000</v>
      </c>
      <c r="H79" s="42" t="s">
        <v>113</v>
      </c>
    </row>
    <row r="80" spans="2:8" s="5" customFormat="1" ht="15">
      <c r="B80" s="32" t="s">
        <v>180</v>
      </c>
      <c r="C80" s="20" t="s">
        <v>42</v>
      </c>
      <c r="D80" s="24">
        <v>40893.375</v>
      </c>
      <c r="E80" s="24">
        <v>40893.75</v>
      </c>
      <c r="F80" s="20" t="s">
        <v>4</v>
      </c>
      <c r="G80" s="46">
        <v>800</v>
      </c>
      <c r="H80" s="42" t="s">
        <v>113</v>
      </c>
    </row>
    <row r="81" spans="2:8" s="5" customFormat="1" ht="15">
      <c r="B81" s="32" t="s">
        <v>143</v>
      </c>
      <c r="C81" s="20" t="s">
        <v>40</v>
      </c>
      <c r="D81" s="24">
        <v>40893.375</v>
      </c>
      <c r="E81" s="24">
        <v>40893.375</v>
      </c>
      <c r="F81" s="20" t="s">
        <v>3</v>
      </c>
      <c r="G81" s="46">
        <v>1000</v>
      </c>
      <c r="H81" s="42" t="s">
        <v>144</v>
      </c>
    </row>
    <row r="82" spans="2:8" s="5" customFormat="1" ht="15">
      <c r="B82" s="29"/>
      <c r="C82" s="20"/>
      <c r="D82" s="20"/>
      <c r="E82" s="20"/>
      <c r="F82" s="20"/>
      <c r="G82" s="20"/>
      <c r="H82" s="42"/>
    </row>
    <row r="83" spans="2:8" s="4" customFormat="1" ht="15.75" thickBot="1">
      <c r="B83" s="37" t="s">
        <v>145</v>
      </c>
      <c r="C83" s="26" t="s">
        <v>40</v>
      </c>
      <c r="D83" s="25">
        <v>40665.375</v>
      </c>
      <c r="E83" s="25">
        <v>40665.375</v>
      </c>
      <c r="F83" s="26" t="s">
        <v>3</v>
      </c>
      <c r="G83" s="47">
        <v>39770</v>
      </c>
      <c r="H83" s="43" t="s">
        <v>204</v>
      </c>
    </row>
  </sheetData>
  <sheetProtection sheet="1" objects="1" scenarios="1" selectLockedCells="1" selectUnlockedCells="1"/>
  <autoFilter ref="B1:H83"/>
  <phoneticPr fontId="3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20</vt:i4>
      </vt:variant>
    </vt:vector>
  </HeadingPairs>
  <TitlesOfParts>
    <vt:vector size="39" baseType="lpstr">
      <vt:lpstr>Capa</vt:lpstr>
      <vt:lpstr>1 - Considerações Gerais</vt:lpstr>
      <vt:lpstr>2 - Project Charter</vt:lpstr>
      <vt:lpstr>3 - Stakeholders List</vt:lpstr>
      <vt:lpstr>4 - Stakeholders Graphic</vt:lpstr>
      <vt:lpstr>5 - EAP</vt:lpstr>
      <vt:lpstr>6 - Dicionário EAP</vt:lpstr>
      <vt:lpstr>7 - Cronograma</vt:lpstr>
      <vt:lpstr>8 - Orçamento</vt:lpstr>
      <vt:lpstr>9 - Recursos</vt:lpstr>
      <vt:lpstr>10 - Contingência</vt:lpstr>
      <vt:lpstr>11 - MS-Project</vt:lpstr>
      <vt:lpstr>12 - MQ</vt:lpstr>
      <vt:lpstr>13 - CQ</vt:lpstr>
      <vt:lpstr>14 - Organograma</vt:lpstr>
      <vt:lpstr>15 - ProjectTeam</vt:lpstr>
      <vt:lpstr>16 - PGC</vt:lpstr>
      <vt:lpstr>17 - PGR</vt:lpstr>
      <vt:lpstr>18 - EAR</vt:lpstr>
      <vt:lpstr>'16 - PGC'!abc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'14 - Organograma'!Area_de_impressao</vt:lpstr>
      <vt:lpstr>'15 - ProjectTeam'!Area_de_impressao</vt:lpstr>
      <vt:lpstr>'16 - PGC'!Area_de_impressao</vt:lpstr>
      <vt:lpstr>'17 - PGR'!Area_de_impressao</vt:lpstr>
      <vt:lpstr>'18 - EAR'!Area_de_impressao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2011-09-16T01:13:36Z</cp:lastPrinted>
  <dcterms:created xsi:type="dcterms:W3CDTF">2011-08-03T11:08:57Z</dcterms:created>
  <dcterms:modified xsi:type="dcterms:W3CDTF">2011-09-16T02:06:37Z</dcterms:modified>
</cp:coreProperties>
</file>