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10" windowWidth="18720" windowHeight="7815"/>
  </bookViews>
  <sheets>
    <sheet name="Rodadas" sheetId="8" r:id="rId1"/>
    <sheet name="Tasks" sheetId="6" r:id="rId2"/>
    <sheet name="Processos por Area" sheetId="4" r:id="rId3"/>
    <sheet name="Resumo Processos" sheetId="5" r:id="rId4"/>
  </sheets>
  <definedNames>
    <definedName name="_xlnm._FilterDatabase" localSheetId="2" hidden="1">'Processos por Area'!$A$2:$C$44</definedName>
    <definedName name="_xlnm._FilterDatabase" localSheetId="0" hidden="1">Rodadas!$A$1:$J$2</definedName>
  </definedNames>
  <calcPr calcId="125725"/>
</workbook>
</file>

<file path=xl/calcChain.xml><?xml version="1.0" encoding="utf-8"?>
<calcChain xmlns="http://schemas.openxmlformats.org/spreadsheetml/2006/main">
  <c r="F2" i="8"/>
  <c r="F32"/>
  <c r="F33"/>
  <c r="F34"/>
  <c r="F35"/>
  <c r="F36"/>
  <c r="F37"/>
  <c r="F38"/>
  <c r="F39"/>
  <c r="F40"/>
  <c r="F41"/>
  <c r="F42"/>
  <c r="F43"/>
  <c r="F44"/>
  <c r="F45"/>
  <c r="F46"/>
  <c r="F47"/>
  <c r="E32"/>
  <c r="E33"/>
  <c r="E34"/>
  <c r="E35"/>
  <c r="E36"/>
  <c r="E37"/>
  <c r="E38"/>
  <c r="E39"/>
  <c r="E40"/>
  <c r="E41"/>
  <c r="E42"/>
  <c r="E43"/>
  <c r="E44"/>
  <c r="E45"/>
  <c r="E46"/>
  <c r="E47"/>
  <c r="E13"/>
  <c r="F24"/>
  <c r="E24"/>
  <c r="F27"/>
  <c r="E27"/>
  <c r="F16"/>
  <c r="E16"/>
  <c r="F15"/>
  <c r="E15"/>
  <c r="F13"/>
  <c r="F14"/>
  <c r="E14"/>
  <c r="F8"/>
  <c r="F9"/>
  <c r="F10"/>
  <c r="F11"/>
  <c r="E8"/>
  <c r="E9"/>
  <c r="E10"/>
  <c r="E11"/>
  <c r="F5"/>
  <c r="F6"/>
  <c r="F7"/>
  <c r="F12"/>
  <c r="F17"/>
  <c r="F20"/>
  <c r="F18"/>
  <c r="F19"/>
  <c r="F21"/>
  <c r="F22"/>
  <c r="F23"/>
  <c r="F25"/>
  <c r="F26"/>
  <c r="F28"/>
  <c r="F29"/>
  <c r="F30"/>
  <c r="F31"/>
  <c r="F4"/>
  <c r="F3"/>
  <c r="E5"/>
  <c r="E6"/>
  <c r="E7"/>
  <c r="E12"/>
  <c r="E17"/>
  <c r="E20"/>
  <c r="E18"/>
  <c r="E19"/>
  <c r="E21"/>
  <c r="E22"/>
  <c r="E23"/>
  <c r="E25"/>
  <c r="E26"/>
  <c r="E28"/>
  <c r="E29"/>
  <c r="E30"/>
  <c r="E31"/>
  <c r="E3"/>
  <c r="E4"/>
  <c r="E2"/>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 ref="D32" authorId="0">
      <text>
        <r>
          <rPr>
            <b/>
            <sz val="9"/>
            <color indexed="81"/>
            <rFont val="Tahoma"/>
            <family val="2"/>
          </rPr>
          <t>Osiris:</t>
        </r>
        <r>
          <rPr>
            <sz val="9"/>
            <color indexed="81"/>
            <rFont val="Tahoma"/>
            <family val="2"/>
          </rPr>
          <t xml:space="preserve">
Não temos print... É um dos 3 que não escolhemos...</t>
        </r>
      </text>
    </comment>
    <comment ref="G35" authorId="0">
      <text>
        <r>
          <rPr>
            <b/>
            <sz val="9"/>
            <color indexed="81"/>
            <rFont val="Tahoma"/>
            <charset val="1"/>
          </rPr>
          <t>Yuri:</t>
        </r>
        <r>
          <rPr>
            <sz val="9"/>
            <color indexed="81"/>
            <rFont val="Tahoma"/>
            <charset val="1"/>
          </rPr>
          <t xml:space="preserve">
Interessante reduzir o tempo para que seja finalizada juntamente com a 33. Só que não entendi bem a folga 1 existente nesse pacote.</t>
        </r>
      </text>
    </comment>
    <comment ref="G36" authorId="0">
      <text>
        <r>
          <rPr>
            <b/>
            <sz val="9"/>
            <color indexed="81"/>
            <rFont val="Tahoma"/>
            <charset val="1"/>
          </rPr>
          <t>Yuri:</t>
        </r>
        <r>
          <rPr>
            <sz val="9"/>
            <color indexed="81"/>
            <rFont val="Tahoma"/>
            <charset val="1"/>
          </rPr>
          <t xml:space="preserve">
A alternativa 1 é uma boa pedida, já que o sindicato concorda e até então não adotamos uma postura agressiva no caminho crítico. Como temos que concluir em até 73 semanas e estamos com 71, é bom tentar conseguir um pouco mais de "folga". A diferença de custo parece aceitável.</t>
        </r>
      </text>
    </comment>
    <comment ref="G37" authorId="0">
      <text>
        <r>
          <rPr>
            <b/>
            <sz val="9"/>
            <color indexed="81"/>
            <rFont val="Tahoma"/>
            <charset val="1"/>
          </rPr>
          <t>Yuri:</t>
        </r>
        <r>
          <rPr>
            <sz val="9"/>
            <color indexed="81"/>
            <rFont val="Tahoma"/>
            <charset val="1"/>
          </rPr>
          <t xml:space="preserve">
Como o pacote 35 irá ser reduzido a 4 semanas, os demais de 3 semanas (36 e 37) pode ser aumentados em uma semana em prol do aumento de qualidade. Os riscos devem ser analizados, principalmente na 37.</t>
        </r>
      </text>
    </comment>
    <comment ref="G40" authorId="0">
      <text>
        <r>
          <rPr>
            <b/>
            <sz val="9"/>
            <color indexed="81"/>
            <rFont val="Tahoma"/>
            <charset val="1"/>
          </rPr>
          <t>Yuri:</t>
        </r>
        <r>
          <rPr>
            <sz val="9"/>
            <color indexed="81"/>
            <rFont val="Tahoma"/>
            <charset val="1"/>
          </rPr>
          <t xml:space="preserve">
39, 40, 42 e 43 necessitam caminhar juntas para reduzir o caminho crítico.</t>
        </r>
      </text>
    </comment>
    <comment ref="G46" authorId="0">
      <text>
        <r>
          <rPr>
            <b/>
            <sz val="9"/>
            <color indexed="81"/>
            <rFont val="Tahoma"/>
            <charset val="1"/>
          </rPr>
          <t>Yuri:</t>
        </r>
        <r>
          <rPr>
            <sz val="9"/>
            <color indexed="81"/>
            <rFont val="Tahoma"/>
            <charset val="1"/>
          </rPr>
          <t xml:space="preserve">
44 e 45 devem caminhar em conjunto. A 45 parece mais suscetível a problemas de RH com a opção 1.</t>
        </r>
      </text>
    </comment>
  </commentList>
</comments>
</file>

<file path=xl/sharedStrings.xml><?xml version="1.0" encoding="utf-8"?>
<sst xmlns="http://schemas.openxmlformats.org/spreadsheetml/2006/main" count="343" uniqueCount="260">
  <si>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</si>
  <si>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</si>
  <si>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</si>
  <si>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</si>
  <si>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</si>
  <si>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</si>
  <si>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</si>
  <si>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</si>
  <si>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</si>
  <si>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</si>
  <si>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</si>
  <si>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</si>
  <si>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</si>
  <si>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</si>
  <si>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</si>
  <si>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</si>
  <si>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12.2 Realizar as aquisições</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</si>
  <si>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</si>
  <si>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</si>
  <si>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</si>
  <si>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</si>
  <si>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</si>
  <si>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</si>
  <si>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</si>
  <si>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</si>
  <si>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</si>
  <si>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</si>
  <si>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</si>
  <si>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</si>
  <si>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</si>
  <si>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</si>
  <si>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</si>
  <si>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</si>
  <si>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</si>
  <si>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</si>
  <si>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</si>
  <si>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</si>
  <si>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</si>
  <si>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</si>
  <si>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</si>
  <si>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</si>
  <si>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</si>
  <si>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</si>
  <si>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</si>
  <si>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</si>
  <si>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</si>
  <si>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</si>
  <si>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</si>
  <si>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</si>
  <si>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</si>
  <si>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</si>
  <si>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</si>
  <si>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</si>
  <si>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</si>
  <si>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</si>
  <si>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</si>
  <si>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</si>
  <si>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</si>
  <si>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</si>
  <si>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</si>
  <si>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</si>
  <si>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</si>
  <si>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</si>
  <si>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</si>
  <si>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</si>
  <si>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</si>
  <si>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</si>
  <si>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</si>
  <si>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</si>
  <si>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</si>
  <si>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</si>
  <si>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</si>
  <si>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</si>
  <si>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</si>
  <si>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</si>
  <si>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</si>
  <si>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</si>
  <si>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The software is installed in conjunction with the monitoring, control, and safety systems at the amusement park. The in-house IT department bears this responsibility. Answer: A single worker installs the software.</t>
  </si>
  <si>
    <t>Software installation</t>
  </si>
  <si>
    <t>Accelerator assembly</t>
  </si>
  <si>
    <t>The assembly of electrical components, modules, and systems is perceived to be problem-free. However, the in-house Electronics Dept. anticipates potential problems with the integration of electrical modules with software modules. Answer: Employ fewer personnel.</t>
  </si>
  <si>
    <t>Electrical assembly</t>
  </si>
  <si>
    <t>prototype</t>
  </si>
  <si>
    <t>The assembly of track modules is a task for experienced specialists. The specialists are assigned to this on a long-term basis and the project team has the full support of management.</t>
  </si>
  <si>
    <t>Track assembly</t>
  </si>
  <si>
    <t>It is extremely important to properly document the software, as otherwise the client may reject the work. The documentation department bears this responsibility. Answer: The documentation can be performed by specialists in the documentation department.</t>
  </si>
  <si>
    <t>Software documentation</t>
  </si>
  <si>
    <t>In order to mount the steel supports special cranes are required. The company has five such cranes and management is confident that four cranes are available for the roller coaster project. Answer: Acceleration of the work through overtime.</t>
  </si>
  <si>
    <t>Steel support assembly</t>
  </si>
  <si>
    <t>A loading station for the passengers and a building for the power supply must be built. The purchaser favors a local construction company called Woodbuilder Ltd.</t>
  </si>
  <si>
    <t>Building/Station production</t>
  </si>
  <si>
    <t>Sound system production</t>
  </si>
  <si>
    <t>The software module must be tested for operability and interface compatibility. Answer: Test more carefully than usual.</t>
  </si>
  <si>
    <t>Software test</t>
  </si>
  <si>
    <t>Accelerator production</t>
  </si>
  <si>
    <t>The circuit boxes, cables, control switches and other electrical equipment are produced internally as individual components and their operability have already been largely tested. Answer: Alternative suggestion, a Super-module from Electronics Dept.</t>
  </si>
  <si>
    <t>Electrical production</t>
  </si>
  <si>
    <t>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t>
  </si>
  <si>
    <t>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t>
  </si>
  <si>
    <t>Track production</t>
  </si>
  <si>
    <t>Stell support production</t>
  </si>
  <si>
    <t>Foundation laying</t>
  </si>
  <si>
    <t>Monitoring, control, and safety systems must be programmed. Internal modules will be used, which will be updated soon. Answer: Employ a few additional experienced programmers.</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</si>
  <si>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</si>
  <si>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</si>
  <si>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</si>
  <si>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</si>
  <si>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</si>
  <si>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Excavation of the station‘s foundation, the power supply building, and the individual steel supports is required. Caterpillar Ltd. with its solid track record and considerable experience is assigned to this task. Answer: Keep</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</si>
  <si>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</si>
  <si>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</si>
  <si>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</si>
  <si>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</si>
  <si>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</si>
  <si>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</si>
  <si>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</si>
  <si>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</si>
  <si>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</si>
  <si>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</si>
  <si>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</si>
  <si>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</si>
  <si>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</si>
  <si>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</si>
  <si>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</si>
  <si>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</si>
  <si>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</si>
  <si>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</si>
  <si>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</si>
  <si>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</si>
  <si>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</si>
  <si>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</si>
  <si>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</si>
  <si>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</si>
  <si>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</si>
  <si>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</si>
  <si>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</si>
  <si>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</si>
  <si>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</si>
  <si>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</si>
  <si>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</si>
  <si>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</si>
  <si>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</si>
  <si>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Custo</t>
  </si>
  <si>
    <t>Risco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</si>
  <si>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</si>
  <si>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</si>
  <si>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</si>
  <si>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</si>
  <si>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</si>
  <si>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</si>
  <si>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</si>
  <si>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</si>
  <si>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</si>
  <si>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</si>
  <si>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</si>
  <si>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</si>
  <si>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</si>
  <si>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</si>
  <si>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</si>
  <si>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</si>
  <si>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</si>
  <si>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</si>
  <si>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</si>
  <si>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</si>
  <si>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</si>
  <si>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</si>
  <si>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</si>
  <si>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</si>
  <si>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</si>
  <si>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</si>
  <si>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</si>
  <si>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</si>
  <si>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</si>
  <si>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</si>
  <si>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</si>
  <si>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</si>
  <si>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</si>
  <si>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</si>
  <si>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</si>
  <si>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</si>
  <si>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</si>
  <si>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</si>
  <si>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</si>
  <si>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</si>
  <si>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</si>
  <si>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</si>
  <si>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</si>
  <si>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t>
  </si>
  <si>
    <t>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</si>
  <si>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</si>
  <si>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</si>
  <si>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</si>
  <si>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</si>
  <si>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Development of electronics for the track and all of the equipment. Designing of safety measures in conjunction with software development. Answer: Use of fibreglass instead of copper for transferring signals.</t>
  </si>
  <si>
    <t>In previous projects steel supports have been constructed by external companies. The current subcontractor was recently acquired by a large-scale enterprise. Up to now the work has always been satisfactorily completed and it is hoped that that this will continue. Answer: Keep</t>
  </si>
  <si>
    <t>Katax Ltd. is to manufacture the accelerator developed by the engineering company. Katax looks forward to this opportunity because it will be a challenge and a leap forward in their own technology. Answer: In-house manufacturing.</t>
  </si>
  <si>
    <t>Assembling a new prototype is always an exciting affair. When the individual pieces are constructed properly and fit together with precision then assembly can proceed faster than anticipated. Answer: The manager of the prototype assembly team emphasizes careful work.</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</si>
  <si>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</si>
  <si>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</si>
  <si>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</si>
  <si>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 xml:space="preserve">5.5 Controlar o escopo;
6.6 Controlar o cronograma;
8.3 Realizar o controle da qualidade;
9.2 Mobilizar a equipe do projeto; </t>
  </si>
  <si>
    <t xml:space="preserve">6.6 Controlar o cronograma;
7.3 Controlar os custos;
8.1 Planejar a qualidade;
8.3 Realizar o controle da qualidade;
11.6 Monitorar e controlar os riscos; </t>
  </si>
  <si>
    <t>4. Integração;
6. Tempo;
7. Custos;
8. Qualidade;
9. RH;</t>
  </si>
  <si>
    <t>4.3 Orientar e gerenciar a execução do projeto;
4.4 Monitorar e controlar o trabalho do projeto;
4.7 Encerrar o projeto ou fase;
6.6 Controlar o cronograma;
7.3 Controlar os custos;
8.3 Realizar o controle da qualidade;
9.3 Desenvolver a equipe do projeto;
9.4 Gerenciar a equipe do projeto;
12.1 Planejar as aquisições;
12.2 Conduzir as aquisições</t>
  </si>
  <si>
    <t>6. Tempo;
7. Custo;
8. Qualidade;
9. RH;
12. Aquisições;</t>
  </si>
  <si>
    <t>5. Escopo;
7. Custos;
8. Qualidade;</t>
  </si>
  <si>
    <t>5.5 Controlar o escopo;
7.3 Controlar os custos;
8.3 Realizar o controle da qualidade;</t>
  </si>
  <si>
    <t>6.5 Desenvolver o cronograma;
7.3 Controlar os custos
8.1 Planejar a Qualidade</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</si>
  <si>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</si>
  <si>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</si>
  <si>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</si>
  <si>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</si>
  <si>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</si>
  <si>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</si>
  <si>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</si>
  <si>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</si>
  <si>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</si>
  <si>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</si>
  <si>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</si>
  <si>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</si>
  <si>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</si>
  <si>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</si>
  <si>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</si>
  <si>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</si>
  <si>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</si>
  <si>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 equipe optou pelo ganho de qualidade oferecido pela alternativa 3 mediante pequeno aumento de custo e utilizando a folga existente no caminho.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</si>
  <si>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</si>
  <si>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Este pacote de trabalho encontra-se no caminho crítico e existe grande interesse em reduzir a duração das atividades, ou pelo menos garantir que não ocorram atrasos. Como existe uma incerteza com relação a disponibilidade dos guindastes, a equipe optou pela alternativa 1, que oferece um equilíbrio entre aumento de custo, perda de qualidade e redução da duração das atividades.</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</si>
  <si>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</si>
  <si>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</si>
  <si>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</si>
  <si>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</si>
  <si>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</si>
  <si>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muitas ideias.</t>
    </r>
  </si>
  <si>
    <t xml:space="preserve">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
</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</si>
  <si>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</si>
  <si>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</si>
  <si>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</si>
  <si>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</si>
  <si>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</si>
  <si>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</si>
  <si>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</si>
  <si>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</si>
  <si>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 xml:space="preserve">6.6 Controlar o cronograma;
7.3 Controlar os custos;
8.3 Realizar o controle da qualidade;
9.3 Desenvolver a equipe do projeto;
9.4 Gerenciar a equipe do projeto;
11.6 Monitorar e controlar os riscos;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</si>
  <si>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</si>
  <si>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</si>
  <si>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</si>
  <si>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</si>
  <si>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6.6 Controlar o cronograma;
7.3 Controlar os custos;
8.3 Realizar o controle da qualidade;
9.3 Desenvolver a equipe do projeto;
9.4 Gerenciar a equipe do projeto;
11.6 Monitorar e controlar os riscos</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</si>
  <si>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</si>
  <si>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ok</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</si>
  <si>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</si>
  <si>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A equipe escolheu pelo ganho de qualidade da alternativa 3, pois além de não haver aumento de custo, o aumento do prazo é de apenas uma semana e o caminho possui folga suficiente.</t>
  </si>
  <si>
    <t>A escolha da equipe foi pela alternativa 3 que com um pequeno aumento de custo traz ganhos de qualidade e tecnologia. E apesar do aumento do prazo, existe folga suficiente no caminho.</t>
  </si>
  <si>
    <t>A equipe optou pela alternativa original preferindo assim não correr o risco de utilizar quase toda a folga do caminho apresentada pela alternativa 3, que possuia pouco aumento de custo e ponto de qualidade porém três semanas de acrescimo. O índice de qualidade do projeto já apresenta um nível bastante satisfatório.</t>
  </si>
  <si>
    <t>Embora a altarnativa 3 apresentasse ganho de qualidade com um pequeno aumento de custo e folga suportada pelo caminho, a equipe entendeu que já existe um contrato com a empresa Electricity e decidiu optar pela alternativa original, deixando assim de correr os riscos que uma possível rescisão de contrato traria. Além disso o caminho permaneceu com uma folga mais confortável caso ocorra algúm distúrbio.</t>
  </si>
  <si>
    <t>A equipe preferiu continuar na alternativa original pois indentificou como risco a diminuição de pessoas alocadas nessa atividade, mesmo com o ganho de qualidade. Além do que, a alternativa que dava ponto de qualidade também aumentava o prazo em 2 semanas.</t>
  </si>
  <si>
    <t>ok
mudados de 3 para 0 pq encontramos disturbio</t>
  </si>
  <si>
    <t>A escolha da equipe foi por manter a alternativa original que existia um subcontrato que garantia a montagem do acelerador.
O ganho de qualidade da alternativa 3 era suprimido pelo aumento de custo, porém aumentava o prazo deixando o caminho quase crítico.</t>
  </si>
  <si>
    <t>0 ou 1</t>
  </si>
</sst>
</file>

<file path=xl/styles.xml><?xml version="1.0" encoding="utf-8"?>
<styleSheet xmlns="http://schemas.openxmlformats.org/spreadsheetml/2006/main">
  <fonts count="12">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3FD91"/>
        <bgColor indexed="64"/>
      </patternFill>
    </fill>
    <fill>
      <patternFill patternType="solid">
        <fgColor theme="6" tint="0.39997558519241921"/>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6">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4"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15" xfId="0" applyBorder="1" applyAlignment="1">
      <alignment horizontal="left"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5" xfId="0" applyFill="1" applyBorder="1" applyAlignment="1">
      <alignment horizontal="left"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5" xfId="0" applyFill="1" applyBorder="1" applyAlignment="1">
      <alignment horizontal="left"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8" fillId="7" borderId="0" xfId="0" applyFont="1" applyFill="1" applyAlignment="1">
      <alignment horizontal="left" vertical="center" wrapText="1"/>
    </xf>
    <xf numFmtId="0" fontId="0" fillId="0" borderId="0" xfId="0" applyAlignment="1">
      <alignment horizontal="center"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8" borderId="1" xfId="0"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M47"/>
  <sheetViews>
    <sheetView tabSelected="1" zoomScale="85" zoomScaleNormal="85" workbookViewId="0">
      <pane ySplit="1" topLeftCell="A35" activePane="bottomLeft" state="frozen"/>
      <selection pane="bottomLeft" activeCell="G37" sqref="G37"/>
    </sheetView>
  </sheetViews>
  <sheetFormatPr defaultRowHeight="15"/>
  <cols>
    <col min="1" max="3" width="9.140625" style="10" customWidth="1"/>
    <col min="4" max="4" width="14.7109375" style="10" customWidth="1"/>
    <col min="5" max="5" width="21.140625" style="10" customWidth="1"/>
    <col min="6" max="6" width="80.85546875" style="10" customWidth="1"/>
    <col min="7" max="7" width="12.28515625" style="10" customWidth="1"/>
    <col min="8" max="8" width="23.28515625" style="10" customWidth="1"/>
    <col min="9" max="9" width="46.85546875" style="11" bestFit="1" customWidth="1"/>
    <col min="10" max="10" width="97.42578125" style="10" customWidth="1"/>
    <col min="11" max="11" width="12.85546875" style="10" bestFit="1" customWidth="1"/>
    <col min="12" max="12" width="72.140625" style="10" customWidth="1"/>
    <col min="13" max="16384" width="9.140625" style="10"/>
  </cols>
  <sheetData>
    <row r="1" spans="1:13" ht="47.25">
      <c r="A1" s="9" t="s">
        <v>126</v>
      </c>
      <c r="B1" s="9" t="s">
        <v>127</v>
      </c>
      <c r="C1" s="9" t="s">
        <v>128</v>
      </c>
      <c r="D1" s="9" t="s">
        <v>129</v>
      </c>
      <c r="E1" s="9" t="s">
        <v>130</v>
      </c>
      <c r="F1" s="12" t="s">
        <v>131</v>
      </c>
      <c r="G1" s="9" t="s">
        <v>132</v>
      </c>
      <c r="H1" s="9" t="s">
        <v>231</v>
      </c>
      <c r="I1" s="9" t="s">
        <v>133</v>
      </c>
      <c r="J1" s="9" t="s">
        <v>134</v>
      </c>
      <c r="K1" s="9" t="s">
        <v>229</v>
      </c>
      <c r="L1" s="9" t="s">
        <v>134</v>
      </c>
    </row>
    <row r="2" spans="1:13" ht="16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204</v>
      </c>
      <c r="I2" s="3" t="s">
        <v>207</v>
      </c>
      <c r="J2" s="24" t="s">
        <v>208</v>
      </c>
      <c r="K2" s="26">
        <v>2</v>
      </c>
      <c r="L2" s="22" t="s">
        <v>230</v>
      </c>
    </row>
    <row r="3" spans="1:13" ht="150">
      <c r="A3" s="2">
        <v>2</v>
      </c>
      <c r="B3" s="2" t="s">
        <v>135</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v>
      </c>
      <c r="G3" s="2">
        <v>3</v>
      </c>
      <c r="H3" s="3" t="s">
        <v>202</v>
      </c>
      <c r="I3" s="3" t="s">
        <v>203</v>
      </c>
      <c r="J3" s="24" t="s">
        <v>209</v>
      </c>
      <c r="K3" s="26"/>
      <c r="L3" s="22" t="s">
        <v>232</v>
      </c>
    </row>
    <row r="4" spans="1:13" s="36" customFormat="1" ht="90">
      <c r="A4" s="32">
        <v>2</v>
      </c>
      <c r="B4" s="32"/>
      <c r="C4" s="32"/>
      <c r="D4" s="32">
        <v>3</v>
      </c>
      <c r="E4" s="32" t="str">
        <f>VLOOKUP(D4,Tasks!$A$1:$C$46,2,0)</f>
        <v>Steel support development</v>
      </c>
      <c r="F4" s="33"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32">
        <v>1</v>
      </c>
      <c r="H4" s="33" t="s">
        <v>167</v>
      </c>
      <c r="I4" s="33" t="s">
        <v>243</v>
      </c>
      <c r="J4" s="34" t="s">
        <v>210</v>
      </c>
      <c r="K4" s="35"/>
      <c r="L4" s="35"/>
    </row>
    <row r="5" spans="1:13" ht="150">
      <c r="A5" s="2">
        <v>2</v>
      </c>
      <c r="B5" s="2" t="s">
        <v>135</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173</v>
      </c>
      <c r="I5" s="3" t="s">
        <v>201</v>
      </c>
      <c r="J5" s="24" t="s">
        <v>211</v>
      </c>
      <c r="K5" s="26"/>
      <c r="L5" s="22" t="s">
        <v>233</v>
      </c>
    </row>
    <row r="6" spans="1:13" ht="105">
      <c r="A6" s="2">
        <v>2</v>
      </c>
      <c r="B6" s="2" t="s">
        <v>136</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v>
      </c>
      <c r="G6" s="2">
        <v>3</v>
      </c>
      <c r="H6" s="3" t="s">
        <v>163</v>
      </c>
      <c r="I6" s="3" t="s">
        <v>200</v>
      </c>
      <c r="J6" s="24" t="s">
        <v>212</v>
      </c>
      <c r="K6" s="26">
        <v>1</v>
      </c>
      <c r="L6" s="22" t="s">
        <v>234</v>
      </c>
    </row>
    <row r="7" spans="1:13" ht="90">
      <c r="A7" s="2">
        <v>2</v>
      </c>
      <c r="B7" s="2" t="s">
        <v>137</v>
      </c>
      <c r="C7" s="2">
        <v>2</v>
      </c>
      <c r="D7" s="2">
        <v>6</v>
      </c>
      <c r="E7" s="2" t="str">
        <f>VLOOKUP(D7,Tasks!$A$1:$C$46,2,0)</f>
        <v>Electrical development</v>
      </c>
      <c r="F7" s="3" t="str">
        <f>VLOOKUP(D7,Tasks!$A$1:$C$46,3,0)</f>
        <v>Development of electronics for the track and all of the equipment. Designing of safety measures in conjunction with software development. Answer: Use of fibreglass instead of copper for transferring signals.</v>
      </c>
      <c r="G7" s="2">
        <v>3</v>
      </c>
      <c r="H7" s="3" t="s">
        <v>205</v>
      </c>
      <c r="I7" s="3" t="s">
        <v>206</v>
      </c>
      <c r="J7" s="24" t="s">
        <v>213</v>
      </c>
      <c r="K7" s="26">
        <v>1</v>
      </c>
      <c r="L7" s="22" t="s">
        <v>235</v>
      </c>
    </row>
    <row r="8" spans="1:13" s="36" customFormat="1" ht="90">
      <c r="A8" s="32">
        <v>2</v>
      </c>
      <c r="B8" s="32"/>
      <c r="C8" s="32"/>
      <c r="D8" s="32">
        <v>7</v>
      </c>
      <c r="E8" s="32" t="str">
        <f>VLOOKUP(D8,Tasks!$A$1:$C$46,2,0)</f>
        <v>Building site prepration</v>
      </c>
      <c r="F8" s="33" t="str">
        <f>VLOOKUP(D8,Tasks!$A$1:$C$46,3,0)</f>
        <v>Subcontracting to Grader Ltd. which performed satisfactorily on the last project. The work is unproblematic and to date no problems have been experienced.</v>
      </c>
      <c r="G8" s="32">
        <v>0</v>
      </c>
      <c r="H8" s="33" t="s">
        <v>173</v>
      </c>
      <c r="I8" s="33" t="s">
        <v>247</v>
      </c>
      <c r="J8" s="34" t="s">
        <v>214</v>
      </c>
      <c r="K8" s="35"/>
      <c r="L8" s="35"/>
    </row>
    <row r="9" spans="1:13" s="36" customFormat="1" ht="105">
      <c r="A9" s="32">
        <v>2</v>
      </c>
      <c r="B9" s="32"/>
      <c r="C9" s="32"/>
      <c r="D9" s="32">
        <v>8</v>
      </c>
      <c r="E9" s="32" t="str">
        <f>VLOOKUP(D9,Tasks!$A$1:$C$46,2,0)</f>
        <v>Accelerator development</v>
      </c>
      <c r="F9" s="33"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32">
        <v>0</v>
      </c>
      <c r="H9" s="33" t="s">
        <v>173</v>
      </c>
      <c r="I9" s="33" t="s">
        <v>247</v>
      </c>
      <c r="J9" s="34" t="s">
        <v>215</v>
      </c>
      <c r="K9" s="35"/>
      <c r="L9" s="35"/>
    </row>
    <row r="10" spans="1:13" s="36" customFormat="1" ht="90">
      <c r="A10" s="32">
        <v>2</v>
      </c>
      <c r="B10" s="32"/>
      <c r="C10" s="32"/>
      <c r="D10" s="32">
        <v>9</v>
      </c>
      <c r="E10" s="32" t="str">
        <f>VLOOKUP(D10,Tasks!$A$1:$C$46,2,0)</f>
        <v>Software Specification</v>
      </c>
      <c r="F10" s="33" t="str">
        <f>VLOOKUP(D10,Tasks!$A$1:$C$46,3,0)</f>
        <v>The IT department can utilize previous experience and software modules from earlier models. Excellent documentation and error-free timely work is expected.</v>
      </c>
      <c r="G10" s="32">
        <v>0</v>
      </c>
      <c r="H10" s="33" t="s">
        <v>167</v>
      </c>
      <c r="I10" s="33" t="s">
        <v>248</v>
      </c>
      <c r="J10" s="37" t="s">
        <v>216</v>
      </c>
      <c r="K10" s="35"/>
      <c r="L10" s="35"/>
    </row>
    <row r="11" spans="1:13" s="36" customFormat="1" ht="135">
      <c r="A11" s="32">
        <v>2</v>
      </c>
      <c r="B11" s="32"/>
      <c r="C11" s="32"/>
      <c r="D11" s="32">
        <v>10</v>
      </c>
      <c r="E11" s="32" t="str">
        <f>VLOOKUP(D11,Tasks!$A$1:$C$46,2,0)</f>
        <v>Sound system development</v>
      </c>
      <c r="F11" s="33"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32">
        <v>0</v>
      </c>
      <c r="H11" s="33" t="s">
        <v>173</v>
      </c>
      <c r="I11" s="33" t="s">
        <v>247</v>
      </c>
      <c r="J11" s="34" t="s">
        <v>236</v>
      </c>
      <c r="K11" s="35">
        <v>2</v>
      </c>
      <c r="L11" s="33" t="s">
        <v>237</v>
      </c>
    </row>
    <row r="12" spans="1:13" ht="97.5" customHeight="1">
      <c r="A12" s="2">
        <v>2</v>
      </c>
      <c r="B12" s="2" t="s">
        <v>135</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 Answer: Keep</v>
      </c>
      <c r="G12" s="2">
        <v>0</v>
      </c>
      <c r="H12" s="3" t="s">
        <v>182</v>
      </c>
      <c r="I12" s="3" t="s">
        <v>183</v>
      </c>
      <c r="J12" s="24" t="s">
        <v>217</v>
      </c>
      <c r="K12" s="26">
        <v>0</v>
      </c>
      <c r="L12" s="22" t="s">
        <v>238</v>
      </c>
    </row>
    <row r="13" spans="1:13" s="36" customFormat="1" ht="78" customHeight="1">
      <c r="A13" s="32"/>
      <c r="B13" s="32"/>
      <c r="C13" s="32"/>
      <c r="D13" s="32">
        <v>12</v>
      </c>
      <c r="E13" s="32" t="str">
        <f>VLOOKUP(D13,Tasks!$A$1:$C$46,2,0)</f>
        <v>Track manufacture</v>
      </c>
      <c r="F13" s="33" t="str">
        <f>VLOOKUP(D13,Tasks!$A$1:$C$46,3,0)</f>
        <v>Existing manufacturing plants must be adjusted to accommodate the new track design. This is accomplished through internal departments.</v>
      </c>
      <c r="G13" s="32">
        <v>0</v>
      </c>
      <c r="H13" s="33" t="s">
        <v>244</v>
      </c>
      <c r="I13" s="33" t="s">
        <v>245</v>
      </c>
      <c r="J13" s="34" t="s">
        <v>218</v>
      </c>
      <c r="K13" s="35"/>
      <c r="L13" s="35"/>
    </row>
    <row r="14" spans="1:13" s="36" customFormat="1" ht="120">
      <c r="A14" s="32"/>
      <c r="B14" s="32"/>
      <c r="C14" s="32"/>
      <c r="D14" s="32">
        <v>13</v>
      </c>
      <c r="E14" s="32" t="str">
        <f>VLOOKUP(D14,Tasks!$A$1:$C$46,2,0)</f>
        <v>Car manufacture</v>
      </c>
      <c r="F14" s="33" t="str">
        <f>VLOOKUP(D14,Tasks!$A$1:$C$46,3,0)</f>
        <v>The assembly line for the roller coaster cars must be expanded as the cars are longer and wider than previous models. Internal departments have this responsibility.
One potential problem is the availability of workers.</v>
      </c>
      <c r="G14" s="32">
        <v>0</v>
      </c>
      <c r="H14" s="33" t="s">
        <v>198</v>
      </c>
      <c r="I14" s="33" t="s">
        <v>246</v>
      </c>
      <c r="J14" s="34" t="s">
        <v>219</v>
      </c>
      <c r="K14" s="35"/>
      <c r="L14" s="35"/>
    </row>
    <row r="15" spans="1:13" ht="105">
      <c r="A15" s="2">
        <v>3</v>
      </c>
      <c r="B15" s="2" t="s">
        <v>138</v>
      </c>
      <c r="C15" s="2">
        <v>15</v>
      </c>
      <c r="D15" s="2">
        <v>14</v>
      </c>
      <c r="E15" s="2" t="str">
        <f>VLOOKUP(D15,Tasks!$A$1:$C$46,2,0)</f>
        <v>Software programming</v>
      </c>
      <c r="F15" s="3" t="str">
        <f>VLOOKUP(D15,Tasks!$A$1:$C$46,3,0)</f>
        <v>Monitoring, control, and safety systems must be programmed. Internal modules will be used, which will be updated soon. Answer: Employ a few additional experienced programmers.</v>
      </c>
      <c r="G15" s="2">
        <v>1</v>
      </c>
      <c r="H15" s="3" t="s">
        <v>198</v>
      </c>
      <c r="I15" s="3" t="s">
        <v>199</v>
      </c>
      <c r="J15" s="24" t="s">
        <v>249</v>
      </c>
      <c r="K15" s="5"/>
      <c r="L15" s="5"/>
      <c r="M15" s="10" t="s">
        <v>250</v>
      </c>
    </row>
    <row r="16" spans="1:13" ht="105">
      <c r="A16" s="2">
        <v>3</v>
      </c>
      <c r="B16" s="2" t="s">
        <v>135</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v>
      </c>
      <c r="G16" s="10">
        <v>3</v>
      </c>
      <c r="H16" s="3" t="s">
        <v>184</v>
      </c>
      <c r="I16" s="3" t="s">
        <v>185</v>
      </c>
      <c r="J16" s="24" t="s">
        <v>220</v>
      </c>
      <c r="K16" s="26">
        <v>1</v>
      </c>
      <c r="L16" s="22" t="s">
        <v>239</v>
      </c>
    </row>
    <row r="17" spans="1:13" ht="60">
      <c r="A17" s="2">
        <v>2</v>
      </c>
      <c r="B17" s="2" t="s">
        <v>136</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 Answer: Keep</v>
      </c>
      <c r="G17" s="2">
        <v>0</v>
      </c>
      <c r="H17" s="3" t="s">
        <v>182</v>
      </c>
      <c r="I17" s="3" t="s">
        <v>183</v>
      </c>
      <c r="J17" s="24" t="s">
        <v>221</v>
      </c>
      <c r="K17" s="5"/>
      <c r="L17" s="5"/>
    </row>
    <row r="18" spans="1:13" ht="105">
      <c r="A18" s="2">
        <v>3</v>
      </c>
      <c r="B18" s="2" t="s">
        <v>135</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v>
      </c>
      <c r="G18" s="2">
        <v>3</v>
      </c>
      <c r="H18" s="3" t="s">
        <v>175</v>
      </c>
      <c r="I18" s="3" t="s">
        <v>181</v>
      </c>
      <c r="J18" s="24" t="s">
        <v>222</v>
      </c>
      <c r="K18" s="26">
        <v>1</v>
      </c>
      <c r="L18" s="22" t="s">
        <v>240</v>
      </c>
    </row>
    <row r="19" spans="1:13" ht="105">
      <c r="A19" s="2">
        <v>3</v>
      </c>
      <c r="B19" s="2" t="s">
        <v>136</v>
      </c>
      <c r="C19" s="2">
        <v>15</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v>
      </c>
      <c r="G19" s="2">
        <v>3</v>
      </c>
      <c r="H19" s="3" t="s">
        <v>179</v>
      </c>
      <c r="I19" s="3" t="s">
        <v>180</v>
      </c>
      <c r="J19" s="24" t="s">
        <v>223</v>
      </c>
      <c r="K19" s="5"/>
      <c r="L19" s="5"/>
      <c r="M19" s="10" t="s">
        <v>250</v>
      </c>
    </row>
    <row r="20" spans="1:13" ht="105">
      <c r="A20" s="2">
        <v>2</v>
      </c>
      <c r="B20" s="2" t="s">
        <v>137</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 Answer: Alternative suggestion, a Super-module from Electronics Dept.</v>
      </c>
      <c r="G20" s="10">
        <v>3</v>
      </c>
      <c r="H20" s="3" t="s">
        <v>178</v>
      </c>
      <c r="I20" s="3" t="s">
        <v>177</v>
      </c>
      <c r="J20" s="24" t="s">
        <v>224</v>
      </c>
      <c r="K20" s="5"/>
      <c r="L20" s="5"/>
    </row>
    <row r="21" spans="1:13" ht="75">
      <c r="A21" s="2">
        <v>3</v>
      </c>
      <c r="B21" s="2" t="s">
        <v>137</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 Answer: In-house manufacturing.</v>
      </c>
      <c r="G21" s="2">
        <v>3</v>
      </c>
      <c r="H21" s="3" t="s">
        <v>175</v>
      </c>
      <c r="I21" s="3" t="s">
        <v>176</v>
      </c>
      <c r="J21" s="24" t="s">
        <v>241</v>
      </c>
      <c r="K21" s="26">
        <v>2</v>
      </c>
      <c r="L21" s="22" t="s">
        <v>242</v>
      </c>
    </row>
    <row r="22" spans="1:13" ht="60">
      <c r="A22" s="2">
        <v>3</v>
      </c>
      <c r="B22" s="2" t="s">
        <v>138</v>
      </c>
      <c r="C22" s="2">
        <v>15</v>
      </c>
      <c r="D22" s="2">
        <v>21</v>
      </c>
      <c r="E22" s="2" t="str">
        <f>VLOOKUP(D22,Tasks!$A$1:$C$46,2,0)</f>
        <v>Software test</v>
      </c>
      <c r="F22" s="3" t="str">
        <f>VLOOKUP(D22,Tasks!$A$1:$C$46,3,0)</f>
        <v>The software module must be tested for operability and interface compatibility. Answer: Test more carefully than usual.</v>
      </c>
      <c r="G22" s="2">
        <v>3</v>
      </c>
      <c r="H22" s="3" t="s">
        <v>173</v>
      </c>
      <c r="I22" s="3" t="s">
        <v>174</v>
      </c>
      <c r="J22" s="24" t="s">
        <v>225</v>
      </c>
      <c r="K22" s="5"/>
      <c r="L22" s="5"/>
      <c r="M22" s="10" t="s">
        <v>250</v>
      </c>
    </row>
    <row r="23" spans="1:13" ht="105">
      <c r="A23" s="2">
        <v>3</v>
      </c>
      <c r="B23" s="2" t="s">
        <v>138</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v>
      </c>
      <c r="G23" s="2">
        <v>3</v>
      </c>
      <c r="H23" s="3" t="s">
        <v>171</v>
      </c>
      <c r="I23" s="3" t="s">
        <v>172</v>
      </c>
      <c r="J23" s="24" t="s">
        <v>226</v>
      </c>
      <c r="K23" s="5"/>
      <c r="L23" s="5"/>
      <c r="M23" s="10" t="s">
        <v>250</v>
      </c>
    </row>
    <row r="24" spans="1:13" s="31" customFormat="1" ht="60">
      <c r="A24" s="27"/>
      <c r="B24" s="27"/>
      <c r="C24" s="27"/>
      <c r="D24" s="27">
        <v>23</v>
      </c>
      <c r="E24" s="27" t="str">
        <f>VLOOKUP(D24,Tasks!$A$1:$C$46,2,0)</f>
        <v>Building/Station production</v>
      </c>
      <c r="F24" s="28" t="str">
        <f>VLOOKUP(D24,Tasks!$A$1:$C$46,3,0)</f>
        <v>A loading station for the passengers and a building for the power supply must be built. The purchaser favors a local construction company called Woodbuilder Ltd.</v>
      </c>
      <c r="G24" s="27">
        <v>0</v>
      </c>
      <c r="H24" s="28"/>
      <c r="I24" s="28"/>
      <c r="J24" s="29" t="s">
        <v>254</v>
      </c>
      <c r="K24" s="30"/>
      <c r="L24" s="30"/>
      <c r="M24" s="31" t="s">
        <v>250</v>
      </c>
    </row>
    <row r="25" spans="1:13" ht="75">
      <c r="A25" s="2">
        <v>3</v>
      </c>
      <c r="B25" s="2" t="s">
        <v>136</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 Answer: Acceleration of the work through overtime.</v>
      </c>
      <c r="G25" s="2">
        <v>1</v>
      </c>
      <c r="H25" s="3" t="s">
        <v>167</v>
      </c>
      <c r="I25" s="3" t="s">
        <v>170</v>
      </c>
      <c r="J25" s="24" t="s">
        <v>227</v>
      </c>
      <c r="K25" s="5"/>
      <c r="L25" s="5"/>
    </row>
    <row r="26" spans="1:13" ht="135" customHeight="1">
      <c r="A26" s="2">
        <v>3</v>
      </c>
      <c r="B26" s="2" t="s">
        <v>138</v>
      </c>
      <c r="C26" s="2">
        <v>15</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 Answer: The documentation can be performed by specialists in the documentation department.</v>
      </c>
      <c r="G26" s="2">
        <v>3</v>
      </c>
      <c r="H26" s="3" t="s">
        <v>167</v>
      </c>
      <c r="I26" s="3" t="s">
        <v>170</v>
      </c>
      <c r="J26" s="24" t="s">
        <v>228</v>
      </c>
      <c r="K26" s="5"/>
      <c r="L26" s="5"/>
      <c r="M26" s="10" t="s">
        <v>250</v>
      </c>
    </row>
    <row r="27" spans="1:13" s="31" customFormat="1" ht="45">
      <c r="A27" s="27"/>
      <c r="B27" s="27"/>
      <c r="C27" s="27"/>
      <c r="D27" s="27">
        <v>26</v>
      </c>
      <c r="E27" s="27" t="str">
        <f>VLOOKUP(D27,Tasks!$A$1:$C$46,2,0)</f>
        <v>Track assembly</v>
      </c>
      <c r="F27" s="28" t="str">
        <f>VLOOKUP(D27,Tasks!$A$1:$C$46,3,0)</f>
        <v>The assembly of track modules is a task for experienced specialists. The specialists are assigned to this on a long-term basis and the project team has the full support of management.</v>
      </c>
      <c r="G27" s="27"/>
      <c r="H27" s="28"/>
      <c r="I27" s="28"/>
      <c r="J27" s="29"/>
      <c r="K27" s="30"/>
      <c r="L27" s="30"/>
    </row>
    <row r="28" spans="1:13" ht="105">
      <c r="A28" s="2">
        <v>3</v>
      </c>
      <c r="B28" s="2" t="s">
        <v>136</v>
      </c>
      <c r="C28" s="2">
        <v>15</v>
      </c>
      <c r="D28" s="2">
        <v>27</v>
      </c>
      <c r="E28" s="2" t="str">
        <f>VLOOKUP(D28,Tasks!$A$1:$C$46,2,0)</f>
        <v>prototype</v>
      </c>
      <c r="F28" s="3" t="str">
        <f>VLOOKUP(D28,Tasks!$A$1:$C$46,3,0)</f>
        <v>Assembling a new prototype is always an exciting affair. When the individual pieces are constructed properly and fit together with precision then assembly can proceed faster than anticipated. Answer: The manager of the prototype assembly team emphasizes careful work.</v>
      </c>
      <c r="G28" s="2">
        <v>3</v>
      </c>
      <c r="H28" s="3" t="s">
        <v>167</v>
      </c>
      <c r="I28" s="3" t="s">
        <v>169</v>
      </c>
      <c r="J28" s="24" t="s">
        <v>252</v>
      </c>
      <c r="K28" s="5"/>
      <c r="L28" s="5"/>
      <c r="M28" s="10" t="s">
        <v>250</v>
      </c>
    </row>
    <row r="29" spans="1:13" ht="105">
      <c r="A29" s="2">
        <v>3</v>
      </c>
      <c r="B29" s="2" t="s">
        <v>137</v>
      </c>
      <c r="C29" s="2">
        <v>15</v>
      </c>
      <c r="D29" s="2">
        <v>28</v>
      </c>
      <c r="E29" s="2" t="str">
        <f>VLOOKUP(D29,Tasks!$A$1:$C$46,2,0)</f>
        <v>Electrical assembly</v>
      </c>
      <c r="F29" s="3" t="str">
        <f>VLOOKUP(D29,Tasks!$A$1:$C$46,3,0)</f>
        <v>The assembly of electrical components, modules, and systems is perceived to be problem-free. However, the in-house Electronics Dept. anticipates potential problems with the integration of electrical modules with software modules. Answer: Employ fewer personnel.</v>
      </c>
      <c r="G29" s="2">
        <v>0</v>
      </c>
      <c r="H29" s="3" t="s">
        <v>167</v>
      </c>
      <c r="I29" s="3" t="s">
        <v>168</v>
      </c>
      <c r="J29" s="24" t="s">
        <v>256</v>
      </c>
      <c r="K29" s="5"/>
      <c r="L29" s="5"/>
      <c r="M29" s="38" t="s">
        <v>257</v>
      </c>
    </row>
    <row r="30" spans="1:13" ht="105">
      <c r="A30" s="2">
        <v>3</v>
      </c>
      <c r="B30" s="2" t="s">
        <v>137</v>
      </c>
      <c r="C30" s="2">
        <v>15</v>
      </c>
      <c r="D30" s="2">
        <v>29</v>
      </c>
      <c r="E30" s="2" t="str">
        <f>VLOOKUP(D30,Tasks!$A$1:$C$46,2,0)</f>
        <v>Accelerator assembly</v>
      </c>
      <c r="F30" s="3" t="str">
        <f>VLOOKUP(D30,Tasks!$A$1:$C$46,3,0)</f>
        <v>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v>
      </c>
      <c r="G30" s="10">
        <v>0</v>
      </c>
      <c r="H30" s="3" t="s">
        <v>165</v>
      </c>
      <c r="I30" s="3" t="s">
        <v>166</v>
      </c>
      <c r="J30" s="24" t="s">
        <v>258</v>
      </c>
      <c r="K30" s="5"/>
      <c r="L30" s="5"/>
      <c r="M30" s="38" t="s">
        <v>257</v>
      </c>
    </row>
    <row r="31" spans="1:13" ht="75">
      <c r="A31" s="2">
        <v>3</v>
      </c>
      <c r="B31" s="2" t="s">
        <v>138</v>
      </c>
      <c r="C31" s="2">
        <v>15</v>
      </c>
      <c r="D31" s="2">
        <v>30</v>
      </c>
      <c r="E31" s="2" t="str">
        <f>VLOOKUP(D31,Tasks!$A$1:$C$46,2,0)</f>
        <v>Software installation</v>
      </c>
      <c r="F31" s="3" t="str">
        <f>VLOOKUP(D31,Tasks!$A$1:$C$46,3,0)</f>
        <v>The software is installed in conjunction with the monitoring, control, and safety systems at the amusement park. The in-house IT department bears this responsibility. Answer: A single worker installs the software.</v>
      </c>
      <c r="G31" s="2">
        <v>0</v>
      </c>
      <c r="H31" s="3" t="s">
        <v>163</v>
      </c>
      <c r="I31" s="3" t="s">
        <v>164</v>
      </c>
      <c r="J31" s="24" t="s">
        <v>251</v>
      </c>
      <c r="K31" s="5"/>
      <c r="L31" s="5"/>
      <c r="M31" s="10" t="s">
        <v>250</v>
      </c>
    </row>
    <row r="32" spans="1:13" ht="45">
      <c r="A32" s="2"/>
      <c r="B32" s="2"/>
      <c r="C32" s="2"/>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3</v>
      </c>
      <c r="H32" s="3"/>
      <c r="I32" s="3"/>
      <c r="J32" s="24" t="s">
        <v>253</v>
      </c>
      <c r="K32" s="5"/>
      <c r="L32" s="5"/>
      <c r="M32" s="10" t="s">
        <v>250</v>
      </c>
    </row>
    <row r="33" spans="1:13" ht="60">
      <c r="A33" s="2"/>
      <c r="B33" s="2"/>
      <c r="C33" s="2"/>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0</v>
      </c>
      <c r="H33" s="2"/>
      <c r="I33" s="3"/>
      <c r="J33" s="24" t="s">
        <v>255</v>
      </c>
      <c r="K33" s="5"/>
      <c r="L33" s="5"/>
      <c r="M33" s="10" t="s">
        <v>250</v>
      </c>
    </row>
    <row r="34" spans="1:13" ht="30">
      <c r="A34" s="2"/>
      <c r="B34" s="2"/>
      <c r="C34" s="2"/>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45">
        <v>0</v>
      </c>
      <c r="H34" s="2"/>
      <c r="I34" s="3"/>
      <c r="J34" s="24"/>
      <c r="K34" s="5"/>
      <c r="L34" s="5"/>
    </row>
    <row r="35" spans="1:13" ht="60">
      <c r="A35" s="2"/>
      <c r="B35" s="2"/>
      <c r="C35" s="2"/>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45">
        <v>1</v>
      </c>
      <c r="H35" s="2"/>
      <c r="I35" s="3"/>
      <c r="J35" s="24"/>
      <c r="K35" s="5"/>
      <c r="L35" s="5"/>
    </row>
    <row r="36" spans="1:13" ht="45">
      <c r="A36" s="2"/>
      <c r="B36" s="2"/>
      <c r="C36" s="2"/>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45">
        <v>1</v>
      </c>
      <c r="H36" s="2"/>
      <c r="I36" s="3"/>
      <c r="J36" s="24"/>
      <c r="K36" s="5"/>
      <c r="L36" s="5"/>
    </row>
    <row r="37" spans="1:13" ht="30">
      <c r="A37" s="2"/>
      <c r="B37" s="2"/>
      <c r="C37" s="2"/>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45">
        <v>3</v>
      </c>
      <c r="H37" s="2"/>
      <c r="I37" s="3"/>
      <c r="J37" s="24"/>
      <c r="K37" s="5"/>
      <c r="L37" s="5"/>
    </row>
    <row r="38" spans="1:13" ht="45">
      <c r="A38" s="2"/>
      <c r="B38" s="2"/>
      <c r="C38" s="2"/>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45">
        <v>3</v>
      </c>
      <c r="H38" s="2"/>
      <c r="I38" s="3"/>
      <c r="J38" s="24"/>
      <c r="K38" s="5"/>
      <c r="L38" s="5"/>
    </row>
    <row r="39" spans="1:13" ht="30">
      <c r="A39" s="2"/>
      <c r="B39" s="2"/>
      <c r="C39" s="2"/>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45" t="s">
        <v>259</v>
      </c>
      <c r="H39" s="2"/>
      <c r="I39" s="3"/>
      <c r="J39" s="24"/>
      <c r="K39" s="5"/>
      <c r="L39" s="5"/>
    </row>
    <row r="40" spans="1:13" ht="30">
      <c r="A40" s="2"/>
      <c r="B40" s="2"/>
      <c r="C40" s="2"/>
      <c r="D40" s="2">
        <v>39</v>
      </c>
      <c r="E40" s="2" t="str">
        <f>VLOOKUP(D40,Tasks!$A$1:$C$46,2,0)</f>
        <v>Track adjustment</v>
      </c>
      <c r="F40" s="3" t="str">
        <f>VLOOKUP(D40,Tasks!$A$1:$C$46,3,0)</f>
        <v>The final adjustments are made to the track and sound system. In-house specialists are required for this task.</v>
      </c>
      <c r="G40" s="45">
        <v>0</v>
      </c>
      <c r="H40" s="2"/>
      <c r="I40" s="3"/>
      <c r="J40" s="24"/>
      <c r="K40" s="5"/>
      <c r="L40" s="5"/>
    </row>
    <row r="41" spans="1:13" ht="30">
      <c r="A41" s="2"/>
      <c r="B41" s="2"/>
      <c r="C41" s="2"/>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45">
        <v>0</v>
      </c>
      <c r="H41" s="2"/>
      <c r="I41" s="3"/>
      <c r="J41" s="24"/>
      <c r="K41" s="5"/>
      <c r="L41" s="5"/>
    </row>
    <row r="42" spans="1:13" ht="60">
      <c r="A42" s="2"/>
      <c r="B42" s="2"/>
      <c r="C42" s="2"/>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45">
        <v>1</v>
      </c>
      <c r="H42" s="2"/>
      <c r="I42" s="3"/>
      <c r="J42" s="24"/>
      <c r="K42" s="5"/>
      <c r="L42" s="5"/>
    </row>
    <row r="43" spans="1:13" ht="45">
      <c r="A43" s="2"/>
      <c r="B43" s="2"/>
      <c r="C43" s="2"/>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45">
        <v>0</v>
      </c>
      <c r="H43" s="2"/>
      <c r="I43" s="3"/>
      <c r="J43" s="24"/>
      <c r="K43" s="5"/>
      <c r="L43" s="5"/>
    </row>
    <row r="44" spans="1:13" ht="45">
      <c r="A44" s="2"/>
      <c r="B44" s="2"/>
      <c r="C44" s="2"/>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45">
        <v>0</v>
      </c>
      <c r="H44" s="2"/>
      <c r="I44" s="3"/>
      <c r="J44" s="24"/>
      <c r="K44" s="5"/>
      <c r="L44" s="5"/>
    </row>
    <row r="45" spans="1:13" ht="60">
      <c r="A45" s="5"/>
      <c r="B45" s="5"/>
      <c r="C45" s="5"/>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45" t="s">
        <v>259</v>
      </c>
      <c r="H45" s="5"/>
      <c r="I45" s="23"/>
      <c r="J45" s="25"/>
      <c r="K45" s="5"/>
      <c r="L45" s="5"/>
    </row>
    <row r="46" spans="1:13" ht="45">
      <c r="A46" s="5"/>
      <c r="B46" s="5"/>
      <c r="C46" s="5"/>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45" t="s">
        <v>259</v>
      </c>
      <c r="H46" s="5"/>
      <c r="I46" s="23"/>
      <c r="J46" s="25"/>
      <c r="K46" s="5"/>
      <c r="L46" s="5"/>
    </row>
    <row r="47" spans="1:13" ht="45">
      <c r="A47" s="5"/>
      <c r="B47" s="5"/>
      <c r="C47" s="5"/>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45" t="s">
        <v>259</v>
      </c>
      <c r="H47" s="5"/>
      <c r="I47" s="23"/>
      <c r="J47" s="25"/>
      <c r="K47" s="5"/>
      <c r="L47" s="5"/>
    </row>
  </sheetData>
  <autoFilter ref="A1:J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C46"/>
  <sheetViews>
    <sheetView showGridLines="0" workbookViewId="0">
      <selection activeCell="C10" sqref="C10"/>
    </sheetView>
  </sheetViews>
  <sheetFormatPr defaultRowHeight="12.75"/>
  <cols>
    <col min="1" max="1" width="3" style="8" bestFit="1" customWidth="1"/>
    <col min="2" max="2" width="30.42578125" style="8" bestFit="1" customWidth="1"/>
    <col min="3" max="3" width="139.28515625" style="8" customWidth="1"/>
    <col min="4" max="16384" width="9.140625" style="8"/>
  </cols>
  <sheetData>
    <row r="1" spans="1:3" ht="25.5">
      <c r="A1" s="6">
        <v>1</v>
      </c>
      <c r="B1" s="6" t="s">
        <v>125</v>
      </c>
      <c r="C1" s="7" t="s">
        <v>124</v>
      </c>
    </row>
    <row r="2" spans="1:3" ht="38.25">
      <c r="A2" s="6">
        <v>2</v>
      </c>
      <c r="B2" s="6" t="s">
        <v>123</v>
      </c>
      <c r="C2" s="7" t="s">
        <v>191</v>
      </c>
    </row>
    <row r="3" spans="1:3" ht="38.25">
      <c r="A3" s="6">
        <v>3</v>
      </c>
      <c r="B3" s="6" t="s">
        <v>122</v>
      </c>
      <c r="C3" s="7" t="s">
        <v>192</v>
      </c>
    </row>
    <row r="4" spans="1:3" ht="63.75">
      <c r="A4" s="6">
        <v>4</v>
      </c>
      <c r="B4" s="6" t="s">
        <v>121</v>
      </c>
      <c r="C4" s="7" t="s">
        <v>190</v>
      </c>
    </row>
    <row r="5" spans="1:3" ht="38.25">
      <c r="A5" s="6">
        <v>5</v>
      </c>
      <c r="B5" s="6" t="s">
        <v>120</v>
      </c>
      <c r="C5" s="7" t="s">
        <v>119</v>
      </c>
    </row>
    <row r="6" spans="1:3" ht="25.5">
      <c r="A6" s="6">
        <v>6</v>
      </c>
      <c r="B6" s="6" t="s">
        <v>118</v>
      </c>
      <c r="C6" s="7" t="s">
        <v>193</v>
      </c>
    </row>
    <row r="7" spans="1:3">
      <c r="A7" s="6">
        <v>7</v>
      </c>
      <c r="B7" s="6" t="s">
        <v>117</v>
      </c>
      <c r="C7" s="7" t="s">
        <v>116</v>
      </c>
    </row>
    <row r="8" spans="1:3" ht="25.5">
      <c r="A8" s="6">
        <v>8</v>
      </c>
      <c r="B8" s="6" t="s">
        <v>115</v>
      </c>
      <c r="C8" s="7" t="s">
        <v>114</v>
      </c>
    </row>
    <row r="9" spans="1:3">
      <c r="A9" s="6">
        <v>9</v>
      </c>
      <c r="B9" s="6" t="s">
        <v>113</v>
      </c>
      <c r="C9" s="7" t="s">
        <v>112</v>
      </c>
    </row>
    <row r="10" spans="1:3" ht="38.25">
      <c r="A10" s="6">
        <v>10</v>
      </c>
      <c r="B10" s="6" t="s">
        <v>111</v>
      </c>
      <c r="C10" s="7" t="s">
        <v>110</v>
      </c>
    </row>
    <row r="11" spans="1:3" ht="25.5">
      <c r="A11" s="6">
        <v>11</v>
      </c>
      <c r="B11" s="6" t="s">
        <v>109</v>
      </c>
      <c r="C11" s="7" t="s">
        <v>108</v>
      </c>
    </row>
    <row r="12" spans="1:3">
      <c r="A12" s="6">
        <v>12</v>
      </c>
      <c r="B12" s="6" t="s">
        <v>107</v>
      </c>
      <c r="C12" s="7" t="s">
        <v>106</v>
      </c>
    </row>
    <row r="13" spans="1:3" ht="25.5">
      <c r="A13" s="6">
        <v>13</v>
      </c>
      <c r="B13" s="6" t="s">
        <v>105</v>
      </c>
      <c r="C13" s="7" t="s">
        <v>104</v>
      </c>
    </row>
    <row r="14" spans="1:3" ht="25.5">
      <c r="A14" s="6">
        <v>14</v>
      </c>
      <c r="B14" s="6" t="s">
        <v>103</v>
      </c>
      <c r="C14" s="7" t="s">
        <v>102</v>
      </c>
    </row>
    <row r="15" spans="1:3" ht="38.25">
      <c r="A15" s="6">
        <v>15</v>
      </c>
      <c r="B15" s="6" t="s">
        <v>101</v>
      </c>
      <c r="C15" s="7" t="s">
        <v>186</v>
      </c>
    </row>
    <row r="16" spans="1:3" ht="25.5">
      <c r="A16" s="6">
        <v>16</v>
      </c>
      <c r="B16" s="6" t="s">
        <v>100</v>
      </c>
      <c r="C16" s="7" t="s">
        <v>194</v>
      </c>
    </row>
    <row r="17" spans="1:3" ht="25.5">
      <c r="A17" s="6">
        <v>17</v>
      </c>
      <c r="B17" s="6" t="s">
        <v>99</v>
      </c>
      <c r="C17" s="7" t="s">
        <v>98</v>
      </c>
    </row>
    <row r="18" spans="1:3" ht="25.5">
      <c r="A18" s="6">
        <v>18</v>
      </c>
      <c r="B18" s="6" t="s">
        <v>82</v>
      </c>
      <c r="C18" s="7" t="s">
        <v>97</v>
      </c>
    </row>
    <row r="19" spans="1:3" ht="25.5">
      <c r="A19" s="6">
        <v>19</v>
      </c>
      <c r="B19" s="6" t="s">
        <v>96</v>
      </c>
      <c r="C19" s="7" t="s">
        <v>95</v>
      </c>
    </row>
    <row r="20" spans="1:3" ht="25.5">
      <c r="A20" s="6">
        <v>20</v>
      </c>
      <c r="B20" s="6" t="s">
        <v>94</v>
      </c>
      <c r="C20" s="7" t="s">
        <v>195</v>
      </c>
    </row>
    <row r="21" spans="1:3">
      <c r="A21" s="6">
        <v>21</v>
      </c>
      <c r="B21" s="6" t="s">
        <v>93</v>
      </c>
      <c r="C21" s="7" t="s">
        <v>92</v>
      </c>
    </row>
    <row r="22" spans="1:3" ht="38.25">
      <c r="A22" s="6">
        <v>22</v>
      </c>
      <c r="B22" s="6" t="s">
        <v>91</v>
      </c>
      <c r="C22" s="7" t="s">
        <v>187</v>
      </c>
    </row>
    <row r="23" spans="1:3">
      <c r="A23" s="6">
        <v>23</v>
      </c>
      <c r="B23" s="6" t="s">
        <v>90</v>
      </c>
      <c r="C23" s="7" t="s">
        <v>89</v>
      </c>
    </row>
    <row r="24" spans="1:3" ht="25.5">
      <c r="A24" s="6">
        <v>24</v>
      </c>
      <c r="B24" s="6" t="s">
        <v>88</v>
      </c>
      <c r="C24" s="7" t="s">
        <v>87</v>
      </c>
    </row>
    <row r="25" spans="1:3" ht="25.5">
      <c r="A25" s="6">
        <v>25</v>
      </c>
      <c r="B25" s="6" t="s">
        <v>86</v>
      </c>
      <c r="C25" s="7" t="s">
        <v>85</v>
      </c>
    </row>
    <row r="26" spans="1:3" ht="25.5">
      <c r="A26" s="6">
        <v>26</v>
      </c>
      <c r="B26" s="6" t="s">
        <v>84</v>
      </c>
      <c r="C26" s="7" t="s">
        <v>83</v>
      </c>
    </row>
    <row r="27" spans="1:3" ht="25.5">
      <c r="A27" s="6">
        <v>27</v>
      </c>
      <c r="B27" s="6" t="s">
        <v>82</v>
      </c>
      <c r="C27" s="7" t="s">
        <v>196</v>
      </c>
    </row>
    <row r="28" spans="1:3" ht="25.5">
      <c r="A28" s="6">
        <v>28</v>
      </c>
      <c r="B28" s="6" t="s">
        <v>81</v>
      </c>
      <c r="C28" s="7" t="s">
        <v>80</v>
      </c>
    </row>
    <row r="29" spans="1:3" ht="25.5">
      <c r="A29" s="6">
        <v>29</v>
      </c>
      <c r="B29" s="6" t="s">
        <v>79</v>
      </c>
      <c r="C29" s="7" t="s">
        <v>188</v>
      </c>
    </row>
    <row r="30" spans="1:3" ht="25.5">
      <c r="A30" s="6">
        <v>30</v>
      </c>
      <c r="B30" s="6" t="s">
        <v>78</v>
      </c>
      <c r="C30" s="7" t="s">
        <v>77</v>
      </c>
    </row>
    <row r="31" spans="1:3" ht="25.5">
      <c r="A31" s="6">
        <v>31</v>
      </c>
      <c r="B31" s="6" t="s">
        <v>76</v>
      </c>
      <c r="C31" s="7" t="s">
        <v>75</v>
      </c>
    </row>
    <row r="32" spans="1:3" ht="25.5">
      <c r="A32" s="6">
        <v>32</v>
      </c>
      <c r="B32" s="6" t="s">
        <v>74</v>
      </c>
      <c r="C32" s="7" t="s">
        <v>73</v>
      </c>
    </row>
    <row r="33" spans="1:3" ht="25.5">
      <c r="A33" s="6">
        <v>33</v>
      </c>
      <c r="B33" s="6" t="s">
        <v>72</v>
      </c>
      <c r="C33" s="7" t="s">
        <v>71</v>
      </c>
    </row>
    <row r="34" spans="1:3" ht="25.5">
      <c r="A34" s="6">
        <v>34</v>
      </c>
      <c r="B34" s="6" t="s">
        <v>70</v>
      </c>
      <c r="C34" s="7" t="s">
        <v>69</v>
      </c>
    </row>
    <row r="35" spans="1:3" ht="25.5">
      <c r="A35" s="6">
        <v>35</v>
      </c>
      <c r="B35" s="6" t="s">
        <v>68</v>
      </c>
      <c r="C35" s="7" t="s">
        <v>67</v>
      </c>
    </row>
    <row r="36" spans="1:3">
      <c r="A36" s="6">
        <v>36</v>
      </c>
      <c r="B36" s="6" t="s">
        <v>66</v>
      </c>
      <c r="C36" s="7" t="s">
        <v>65</v>
      </c>
    </row>
    <row r="37" spans="1:3" ht="25.5">
      <c r="A37" s="6">
        <v>37</v>
      </c>
      <c r="B37" s="6" t="s">
        <v>64</v>
      </c>
      <c r="C37" s="7" t="s">
        <v>63</v>
      </c>
    </row>
    <row r="38" spans="1:3" ht="25.5">
      <c r="A38" s="6">
        <v>38</v>
      </c>
      <c r="B38" s="6" t="s">
        <v>62</v>
      </c>
      <c r="C38" s="7" t="s">
        <v>61</v>
      </c>
    </row>
    <row r="39" spans="1:3">
      <c r="A39" s="6">
        <v>39</v>
      </c>
      <c r="B39" s="6" t="s">
        <v>60</v>
      </c>
      <c r="C39" s="7" t="s">
        <v>59</v>
      </c>
    </row>
    <row r="40" spans="1:3">
      <c r="A40" s="6">
        <v>40</v>
      </c>
      <c r="B40" s="6" t="s">
        <v>58</v>
      </c>
      <c r="C40" s="7" t="s">
        <v>57</v>
      </c>
    </row>
    <row r="41" spans="1:3" ht="25.5">
      <c r="A41" s="6">
        <v>41</v>
      </c>
      <c r="B41" s="6" t="s">
        <v>56</v>
      </c>
      <c r="C41" s="7" t="s">
        <v>189</v>
      </c>
    </row>
    <row r="42" spans="1:3" ht="25.5">
      <c r="A42" s="6">
        <v>42</v>
      </c>
      <c r="B42" s="6" t="s">
        <v>55</v>
      </c>
      <c r="C42" s="7" t="s">
        <v>54</v>
      </c>
    </row>
    <row r="43" spans="1:3" ht="25.5">
      <c r="A43" s="6">
        <v>43</v>
      </c>
      <c r="B43" s="6" t="s">
        <v>53</v>
      </c>
      <c r="C43" s="7" t="s">
        <v>52</v>
      </c>
    </row>
    <row r="44" spans="1:3" ht="25.5">
      <c r="A44" s="6">
        <v>44</v>
      </c>
      <c r="B44" s="6" t="s">
        <v>51</v>
      </c>
      <c r="C44" s="7" t="s">
        <v>197</v>
      </c>
    </row>
    <row r="45" spans="1:3" ht="25.5">
      <c r="A45" s="6">
        <v>45</v>
      </c>
      <c r="B45" s="6" t="s">
        <v>50</v>
      </c>
      <c r="C45" s="7" t="s">
        <v>49</v>
      </c>
    </row>
    <row r="46" spans="1:3" ht="25.5">
      <c r="A46" s="6">
        <v>46</v>
      </c>
      <c r="B46" s="6" t="s">
        <v>48</v>
      </c>
      <c r="C46" s="7" t="s">
        <v>47</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44"/>
  <sheetViews>
    <sheetView showGridLines="0" workbookViewId="0">
      <pane xSplit="3" ySplit="2" topLeftCell="D23" activePane="bottomRight" state="frozen"/>
      <selection pane="topRight" activeCell="D1" sqref="D1"/>
      <selection pane="bottomLeft" activeCell="A3" sqref="A3"/>
      <selection pane="bottomRight" activeCell="F4" sqref="F4"/>
    </sheetView>
  </sheetViews>
  <sheetFormatPr defaultRowHeight="15"/>
  <cols>
    <col min="1" max="1" width="29.85546875" style="4" bestFit="1" customWidth="1"/>
    <col min="2" max="2" width="65.5703125" style="4" customWidth="1"/>
    <col min="3" max="3" width="26" style="4" bestFit="1" customWidth="1"/>
    <col min="4" max="16384" width="9.140625" style="4"/>
  </cols>
  <sheetData>
    <row r="1" spans="1:3" ht="20.100000000000001" customHeight="1">
      <c r="A1" s="41" t="s">
        <v>37</v>
      </c>
      <c r="B1" s="42"/>
      <c r="C1" s="43"/>
    </row>
    <row r="2" spans="1:3" ht="15.75" thickBot="1">
      <c r="A2" s="13" t="s">
        <v>152</v>
      </c>
      <c r="B2" s="14" t="s">
        <v>153</v>
      </c>
      <c r="C2" s="15" t="s">
        <v>139</v>
      </c>
    </row>
    <row r="3" spans="1:3">
      <c r="A3" s="44" t="s">
        <v>154</v>
      </c>
      <c r="B3" s="19" t="s">
        <v>36</v>
      </c>
      <c r="C3" s="16" t="s">
        <v>140</v>
      </c>
    </row>
    <row r="4" spans="1:3">
      <c r="A4" s="39"/>
      <c r="B4" s="20" t="s">
        <v>33</v>
      </c>
      <c r="C4" s="17" t="s">
        <v>141</v>
      </c>
    </row>
    <row r="5" spans="1:3">
      <c r="A5" s="39"/>
      <c r="B5" s="20" t="s">
        <v>30</v>
      </c>
      <c r="C5" s="17" t="s">
        <v>144</v>
      </c>
    </row>
    <row r="6" spans="1:3">
      <c r="A6" s="39"/>
      <c r="B6" s="20" t="s">
        <v>27</v>
      </c>
      <c r="C6" s="17" t="s">
        <v>148</v>
      </c>
    </row>
    <row r="7" spans="1:3">
      <c r="A7" s="39"/>
      <c r="B7" s="20" t="s">
        <v>149</v>
      </c>
      <c r="C7" s="17" t="s">
        <v>148</v>
      </c>
    </row>
    <row r="8" spans="1:3">
      <c r="A8" s="39"/>
      <c r="B8" s="20" t="s">
        <v>150</v>
      </c>
      <c r="C8" s="17" t="s">
        <v>151</v>
      </c>
    </row>
    <row r="9" spans="1:3">
      <c r="A9" s="39" t="s">
        <v>155</v>
      </c>
      <c r="B9" s="20" t="s">
        <v>20</v>
      </c>
      <c r="C9" s="17" t="s">
        <v>141</v>
      </c>
    </row>
    <row r="10" spans="1:3">
      <c r="A10" s="39"/>
      <c r="B10" s="20" t="s">
        <v>18</v>
      </c>
      <c r="C10" s="17" t="s">
        <v>141</v>
      </c>
    </row>
    <row r="11" spans="1:3">
      <c r="A11" s="39"/>
      <c r="B11" s="20" t="s">
        <v>15</v>
      </c>
      <c r="C11" s="17" t="s">
        <v>141</v>
      </c>
    </row>
    <row r="12" spans="1:3">
      <c r="A12" s="39"/>
      <c r="B12" s="20" t="s">
        <v>12</v>
      </c>
      <c r="C12" s="17" t="s">
        <v>148</v>
      </c>
    </row>
    <row r="13" spans="1:3">
      <c r="A13" s="39"/>
      <c r="B13" s="20" t="s">
        <v>9</v>
      </c>
      <c r="C13" s="17" t="s">
        <v>148</v>
      </c>
    </row>
    <row r="14" spans="1:3">
      <c r="A14" s="39" t="s">
        <v>156</v>
      </c>
      <c r="B14" s="20" t="s">
        <v>7</v>
      </c>
      <c r="C14" s="17" t="s">
        <v>45</v>
      </c>
    </row>
    <row r="15" spans="1:3">
      <c r="A15" s="39"/>
      <c r="B15" s="20" t="s">
        <v>5</v>
      </c>
      <c r="C15" s="17" t="s">
        <v>45</v>
      </c>
    </row>
    <row r="16" spans="1:3">
      <c r="A16" s="39"/>
      <c r="B16" s="20" t="s">
        <v>3</v>
      </c>
      <c r="C16" s="17" t="s">
        <v>45</v>
      </c>
    </row>
    <row r="17" spans="1:3">
      <c r="A17" s="39"/>
      <c r="B17" s="20" t="s">
        <v>2</v>
      </c>
      <c r="C17" s="17" t="s">
        <v>45</v>
      </c>
    </row>
    <row r="18" spans="1:3">
      <c r="A18" s="39"/>
      <c r="B18" s="20" t="s">
        <v>1</v>
      </c>
      <c r="C18" s="17" t="s">
        <v>45</v>
      </c>
    </row>
    <row r="19" spans="1:3">
      <c r="A19" s="39"/>
      <c r="B19" s="20" t="s">
        <v>0</v>
      </c>
      <c r="C19" s="17" t="s">
        <v>148</v>
      </c>
    </row>
    <row r="20" spans="1:3">
      <c r="A20" s="39" t="s">
        <v>157</v>
      </c>
      <c r="B20" s="20" t="s">
        <v>35</v>
      </c>
      <c r="C20" s="17" t="s">
        <v>142</v>
      </c>
    </row>
    <row r="21" spans="1:3">
      <c r="A21" s="39"/>
      <c r="B21" s="20" t="s">
        <v>32</v>
      </c>
      <c r="C21" s="17" t="s">
        <v>142</v>
      </c>
    </row>
    <row r="22" spans="1:3">
      <c r="A22" s="39"/>
      <c r="B22" s="20" t="s">
        <v>29</v>
      </c>
      <c r="C22" s="17" t="s">
        <v>148</v>
      </c>
    </row>
    <row r="23" spans="1:3">
      <c r="A23" s="39" t="s">
        <v>158</v>
      </c>
      <c r="B23" s="20" t="s">
        <v>25</v>
      </c>
      <c r="C23" s="17" t="s">
        <v>40</v>
      </c>
    </row>
    <row r="24" spans="1:3">
      <c r="A24" s="39"/>
      <c r="B24" s="20" t="s">
        <v>23</v>
      </c>
      <c r="C24" s="17" t="s">
        <v>144</v>
      </c>
    </row>
    <row r="25" spans="1:3">
      <c r="A25" s="39"/>
      <c r="B25" s="20" t="s">
        <v>21</v>
      </c>
      <c r="C25" s="17" t="s">
        <v>148</v>
      </c>
    </row>
    <row r="26" spans="1:3">
      <c r="A26" s="39" t="s">
        <v>159</v>
      </c>
      <c r="B26" s="20" t="s">
        <v>17</v>
      </c>
      <c r="C26" s="17" t="s">
        <v>44</v>
      </c>
    </row>
    <row r="27" spans="1:3">
      <c r="A27" s="39"/>
      <c r="B27" s="20" t="s">
        <v>14</v>
      </c>
      <c r="C27" s="17" t="s">
        <v>144</v>
      </c>
    </row>
    <row r="28" spans="1:3">
      <c r="A28" s="39"/>
      <c r="B28" s="20" t="s">
        <v>11</v>
      </c>
      <c r="C28" s="17" t="s">
        <v>144</v>
      </c>
    </row>
    <row r="29" spans="1:3">
      <c r="A29" s="39"/>
      <c r="B29" s="20" t="s">
        <v>8</v>
      </c>
      <c r="C29" s="17" t="s">
        <v>144</v>
      </c>
    </row>
    <row r="30" spans="1:3">
      <c r="A30" s="39" t="s">
        <v>160</v>
      </c>
      <c r="B30" s="20" t="s">
        <v>6</v>
      </c>
      <c r="C30" s="17" t="s">
        <v>140</v>
      </c>
    </row>
    <row r="31" spans="1:3">
      <c r="A31" s="39"/>
      <c r="B31" s="20" t="s">
        <v>4</v>
      </c>
      <c r="C31" s="17" t="s">
        <v>43</v>
      </c>
    </row>
    <row r="32" spans="1:3">
      <c r="A32" s="39"/>
      <c r="B32" s="20" t="s">
        <v>145</v>
      </c>
      <c r="C32" s="17" t="s">
        <v>144</v>
      </c>
    </row>
    <row r="33" spans="1:3">
      <c r="A33" s="39"/>
      <c r="B33" s="20" t="s">
        <v>146</v>
      </c>
      <c r="C33" s="17" t="s">
        <v>144</v>
      </c>
    </row>
    <row r="34" spans="1:3">
      <c r="A34" s="39"/>
      <c r="B34" s="20" t="s">
        <v>147</v>
      </c>
      <c r="C34" s="17" t="s">
        <v>148</v>
      </c>
    </row>
    <row r="35" spans="1:3">
      <c r="A35" s="39" t="s">
        <v>161</v>
      </c>
      <c r="B35" s="20" t="s">
        <v>34</v>
      </c>
      <c r="C35" s="17" t="s">
        <v>143</v>
      </c>
    </row>
    <row r="36" spans="1:3">
      <c r="A36" s="39"/>
      <c r="B36" s="20" t="s">
        <v>31</v>
      </c>
      <c r="C36" s="17" t="s">
        <v>143</v>
      </c>
    </row>
    <row r="37" spans="1:3">
      <c r="A37" s="39"/>
      <c r="B37" s="20" t="s">
        <v>28</v>
      </c>
      <c r="C37" s="17" t="s">
        <v>143</v>
      </c>
    </row>
    <row r="38" spans="1:3">
      <c r="A38" s="39"/>
      <c r="B38" s="20" t="s">
        <v>26</v>
      </c>
      <c r="C38" s="17" t="s">
        <v>143</v>
      </c>
    </row>
    <row r="39" spans="1:3">
      <c r="A39" s="39"/>
      <c r="B39" s="20" t="s">
        <v>24</v>
      </c>
      <c r="C39" s="17" t="s">
        <v>143</v>
      </c>
    </row>
    <row r="40" spans="1:3">
      <c r="A40" s="39"/>
      <c r="B40" s="20" t="s">
        <v>22</v>
      </c>
      <c r="C40" s="17" t="s">
        <v>148</v>
      </c>
    </row>
    <row r="41" spans="1:3">
      <c r="A41" s="39" t="s">
        <v>162</v>
      </c>
      <c r="B41" s="20" t="s">
        <v>19</v>
      </c>
      <c r="C41" s="17" t="s">
        <v>38</v>
      </c>
    </row>
    <row r="42" spans="1:3">
      <c r="A42" s="39"/>
      <c r="B42" s="20" t="s">
        <v>16</v>
      </c>
      <c r="C42" s="17" t="s">
        <v>144</v>
      </c>
    </row>
    <row r="43" spans="1:3">
      <c r="A43" s="39"/>
      <c r="B43" s="20" t="s">
        <v>13</v>
      </c>
      <c r="C43" s="17" t="s">
        <v>148</v>
      </c>
    </row>
    <row r="44" spans="1:3" ht="15.75" thickBot="1">
      <c r="A44" s="40"/>
      <c r="B44" s="21" t="s">
        <v>10</v>
      </c>
      <c r="C44" s="18" t="s">
        <v>151</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S45"/>
  <sheetViews>
    <sheetView zoomScale="75" zoomScaleNormal="75" workbookViewId="0">
      <selection activeCell="AA61" sqref="AA61"/>
    </sheetView>
  </sheetViews>
  <sheetFormatPr defaultRowHeight="15"/>
  <sheetData>
    <row r="1" spans="1:19">
      <c r="A1" s="1" t="s">
        <v>46</v>
      </c>
      <c r="J1" s="1" t="s">
        <v>45</v>
      </c>
      <c r="S1" s="1" t="s">
        <v>44</v>
      </c>
    </row>
    <row r="13" spans="1:19">
      <c r="S13" s="1" t="s">
        <v>43</v>
      </c>
    </row>
    <row r="19" spans="1:19">
      <c r="A19" s="1" t="s">
        <v>42</v>
      </c>
      <c r="J19" s="1" t="s">
        <v>41</v>
      </c>
    </row>
    <row r="28" spans="1:19">
      <c r="J28" t="s">
        <v>40</v>
      </c>
    </row>
    <row r="29" spans="1:19">
      <c r="S29" s="1" t="s">
        <v>39</v>
      </c>
    </row>
    <row r="36" spans="1:19">
      <c r="A36" s="1"/>
    </row>
    <row r="45" spans="1:19">
      <c r="S45" s="1" t="s">
        <v>38</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Tasks</vt:lpstr>
      <vt:lpstr>Processos por Area</vt:lpstr>
      <vt:lpstr>Resumo Processos</vt:lpstr>
    </vt:vector>
  </TitlesOfParts>
  <Company>Nutron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Osiris</cp:lastModifiedBy>
  <dcterms:created xsi:type="dcterms:W3CDTF">2012-02-16T14:31:28Z</dcterms:created>
  <dcterms:modified xsi:type="dcterms:W3CDTF">2012-02-24T01:23:47Z</dcterms:modified>
</cp:coreProperties>
</file>