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gif" ContentType="image/gif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Default Extension="doc" ContentType="application/msword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1" userName="SONY" reservationPassword="CA71"/>
  <workbookPr defaultThemeVersion="124226"/>
  <bookViews>
    <workbookView xWindow="360" yWindow="150" windowWidth="15315" windowHeight="8085" tabRatio="840" firstSheet="8" activeTab="16"/>
  </bookViews>
  <sheets>
    <sheet name="Capa" sheetId="10" r:id="rId1"/>
    <sheet name="2 - Project Charter" sheetId="26" r:id="rId2"/>
    <sheet name="3 - Stakeholders List" sheetId="23" r:id="rId3"/>
    <sheet name="4 - Stakeholders Graphic" sheetId="24" r:id="rId4"/>
    <sheet name="1 - Considerações Gerais" sheetId="1" r:id="rId5"/>
    <sheet name="5 - EAP" sheetId="9" r:id="rId6"/>
    <sheet name="6 - Dicionário EAP" sheetId="14" r:id="rId7"/>
    <sheet name="7 - Cronograma" sheetId="4" r:id="rId8"/>
    <sheet name="8 - Orçamento" sheetId="5" r:id="rId9"/>
    <sheet name="9 - Recursos" sheetId="3" r:id="rId10"/>
    <sheet name="10 - Contingência" sheetId="11" r:id="rId11"/>
    <sheet name="11 - MS-Project" sheetId="12" r:id="rId12"/>
    <sheet name="12 - MQ" sheetId="15" r:id="rId13"/>
    <sheet name="13 - CQ" sheetId="16" r:id="rId14"/>
    <sheet name="14 - Organograma" sheetId="17" r:id="rId15"/>
    <sheet name="15 - TimeProjeto" sheetId="18" r:id="rId16"/>
    <sheet name="16 - PGC" sheetId="19" r:id="rId17"/>
    <sheet name="17 - PGR" sheetId="20" r:id="rId18"/>
    <sheet name="18 - EAR" sheetId="22" r:id="rId19"/>
  </sheets>
  <externalReferences>
    <externalReference r:id="rId20"/>
  </externalReferences>
  <definedNames>
    <definedName name="_xlnm._FilterDatabase" localSheetId="12" hidden="1">'12 - MQ'!$B$2:$G$36</definedName>
    <definedName name="_xlnm._FilterDatabase" localSheetId="8" hidden="1">'8 - Orçamento'!$A$2:$G$84</definedName>
    <definedName name="_xlnm.Print_Area" localSheetId="4">'1 - Considerações Gerais'!$B$1:$R$35</definedName>
    <definedName name="_xlnm.Print_Area" localSheetId="10">'10 - Contingência'!$B$1:$F$13</definedName>
    <definedName name="_xlnm.Print_Area" localSheetId="11">'11 - MS-Project'!$B$1:$E$13</definedName>
    <definedName name="_xlnm.Print_Area" localSheetId="12">'12 - MQ'!$B$1:$G$36</definedName>
    <definedName name="_xlnm.Print_Area" localSheetId="13">'13 - CQ'!$B$1:$E$15</definedName>
    <definedName name="_xlnm.Print_Area" localSheetId="15">'15 - TimeProjeto'!$B$1:$G$21</definedName>
    <definedName name="_xlnm.Print_Area" localSheetId="16">'16 - PGC'!$B$1:$G$15</definedName>
    <definedName name="_xlnm.Print_Area" localSheetId="17">'17 - PGR'!$B$1:$M$24</definedName>
    <definedName name="_xlnm.Print_Area" localSheetId="1">'2 - Project Charter'!$B$1:$E$13</definedName>
    <definedName name="_xlnm.Print_Area" localSheetId="2">'3 - Stakeholders List'!$B$1:$G$24</definedName>
    <definedName name="_xlnm.Print_Area" localSheetId="3">'4 - Stakeholders Graphic'!$B$1:$N$25</definedName>
    <definedName name="_xlnm.Print_Area" localSheetId="5">'5 - EAP'!$A$2:$R$69</definedName>
    <definedName name="_xlnm.Print_Area" localSheetId="6">'6 - Dicionário EAP'!$B$1:$G$27</definedName>
    <definedName name="_xlnm.Print_Area" localSheetId="7">'7 - Cronograma'!$A$2:$AW$88</definedName>
    <definedName name="_xlnm.Print_Area" localSheetId="8">'8 - Orçamento'!$A$2:$G$84</definedName>
    <definedName name="_xlnm.Print_Area" localSheetId="9">'9 - Recursos'!$B$1:$H$14</definedName>
    <definedName name="_xlnm.Print_Area" localSheetId="0">Capa!$A$1:$M$33</definedName>
  </definedNames>
  <calcPr calcId="125725"/>
</workbook>
</file>

<file path=xl/calcChain.xml><?xml version="1.0" encoding="utf-8"?>
<calcChain xmlns="http://schemas.openxmlformats.org/spreadsheetml/2006/main">
  <c r="K5" i="2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4"/>
  <c r="L20" i="24"/>
  <c r="E20"/>
  <c r="L19"/>
  <c r="E19"/>
  <c r="L18"/>
  <c r="L9"/>
  <c r="L8"/>
  <c r="L7"/>
  <c r="L6"/>
  <c r="E6"/>
  <c r="L5"/>
  <c r="E5"/>
  <c r="G24" i="23"/>
  <c r="G22"/>
  <c r="G20"/>
  <c r="G18"/>
  <c r="G16"/>
  <c r="G14"/>
  <c r="G12"/>
  <c r="G10"/>
  <c r="G8"/>
  <c r="G7"/>
  <c r="G5"/>
  <c r="G3"/>
  <c r="F10" i="11"/>
  <c r="F9"/>
  <c r="F8"/>
  <c r="F7"/>
  <c r="F6"/>
  <c r="F5"/>
  <c r="F4"/>
  <c r="F3"/>
  <c r="F13"/>
</calcChain>
</file>

<file path=xl/comments1.xml><?xml version="1.0" encoding="utf-8"?>
<comments xmlns="http://schemas.openxmlformats.org/spreadsheetml/2006/main">
  <authors>
    <author>SONY</author>
  </authors>
  <commentList>
    <comment ref="B1" authorId="0">
      <text>
        <r>
          <rPr>
            <i/>
            <sz val="9"/>
            <color indexed="81"/>
            <rFont val="Tahoma"/>
            <family val="2"/>
          </rPr>
          <t>Stakeholders</t>
        </r>
      </text>
    </comment>
    <comment ref="D1" authorId="0">
      <text>
        <r>
          <rPr>
            <i/>
            <sz val="9"/>
            <color indexed="81"/>
            <rFont val="Tahoma"/>
            <family val="2"/>
          </rPr>
          <t>Requirements and Expectations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Influência do envolvido no projeto
</t>
        </r>
        <r>
          <rPr>
            <i/>
            <sz val="9"/>
            <color indexed="81"/>
            <rFont val="Tahoma"/>
            <family val="2"/>
          </rPr>
          <t>Influence of the projetc involved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Interesse do envolvido no projeto
</t>
        </r>
        <r>
          <rPr>
            <i/>
            <sz val="9"/>
            <color indexed="81"/>
            <rFont val="Tahoma"/>
            <family val="2"/>
          </rPr>
          <t>Interest of the project envolved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Estratégia para aumentar suporte ou reduzir oposição
</t>
        </r>
        <r>
          <rPr>
            <i/>
            <sz val="9"/>
            <color indexed="81"/>
            <rFont val="Tahoma"/>
            <family val="2"/>
          </rPr>
          <t>Strategy to increase support or reduce opposition</t>
        </r>
      </text>
    </comment>
    <comment ref="C2" authorId="0">
      <text>
        <r>
          <rPr>
            <i/>
            <sz val="9"/>
            <color indexed="81"/>
            <rFont val="Tahoma"/>
            <family val="2"/>
          </rPr>
          <t>Chief Executive Officer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mark.sulivan@ceo.com</t>
        </r>
        <r>
          <rPr>
            <b/>
            <sz val="9"/>
            <color indexed="81"/>
            <rFont val="Tahoma"/>
            <family val="2"/>
          </rPr>
          <t xml:space="preserve">
Fone:</t>
        </r>
        <r>
          <rPr>
            <sz val="9"/>
            <color indexed="81"/>
            <rFont val="Tahoma"/>
            <family val="2"/>
          </rPr>
          <t xml:space="preserve"> 19-3790-4500</t>
        </r>
        <r>
          <rPr>
            <b/>
            <sz val="9"/>
            <color indexed="81"/>
            <rFont val="Tahoma"/>
            <family val="2"/>
          </rPr>
          <t xml:space="preserve">
Cel:</t>
        </r>
        <r>
          <rPr>
            <sz val="9"/>
            <color indexed="81"/>
            <rFont val="Tahoma"/>
            <family val="2"/>
          </rPr>
          <t xml:space="preserve"> 19-9375-3000</t>
        </r>
      </text>
    </comment>
    <comment ref="C4" authorId="0">
      <text>
        <r>
          <rPr>
            <i/>
            <sz val="9"/>
            <color indexed="81"/>
            <rFont val="Tahoma"/>
            <family val="2"/>
          </rPr>
          <t>Financial Department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 xml:space="preserve">E-mail: </t>
        </r>
        <r>
          <rPr>
            <sz val="9"/>
            <color indexed="81"/>
            <rFont val="Tahoma"/>
            <family val="2"/>
          </rPr>
          <t>joao.teixeira@financeiro.com</t>
        </r>
        <r>
          <rPr>
            <b/>
            <sz val="9"/>
            <color indexed="81"/>
            <rFont val="Tahoma"/>
            <family val="2"/>
          </rPr>
          <t xml:space="preserve">
Fone: </t>
        </r>
        <r>
          <rPr>
            <sz val="9"/>
            <color indexed="81"/>
            <rFont val="Tahoma"/>
            <family val="2"/>
          </rPr>
          <t>19-3790-4501</t>
        </r>
        <r>
          <rPr>
            <b/>
            <sz val="9"/>
            <color indexed="81"/>
            <rFont val="Tahoma"/>
            <family val="2"/>
          </rPr>
          <t xml:space="preserve">
Cel:</t>
        </r>
        <r>
          <rPr>
            <sz val="9"/>
            <color indexed="81"/>
            <rFont val="Tahoma"/>
            <family val="2"/>
          </rPr>
          <t xml:space="preserve"> 19-9375-3001</t>
        </r>
      </text>
    </comment>
    <comment ref="C6" authorId="0">
      <text>
        <r>
          <rPr>
            <i/>
            <sz val="9"/>
            <color indexed="81"/>
            <rFont val="Tahoma"/>
            <family val="2"/>
          </rPr>
          <t>Sales Department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paulo.silva@vendas.com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19-3790-4502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19-9375-3002</t>
        </r>
      </text>
    </comment>
    <comment ref="C8" authorId="0">
      <text>
        <r>
          <rPr>
            <i/>
            <sz val="9"/>
            <color indexed="81"/>
            <rFont val="Tahoma"/>
            <family val="2"/>
          </rPr>
          <t>Sellers</t>
        </r>
      </text>
    </comment>
    <comment ref="C9" authorId="0">
      <text>
        <r>
          <rPr>
            <i/>
            <sz val="9"/>
            <color indexed="81"/>
            <rFont val="Tahoma"/>
            <family val="2"/>
          </rPr>
          <t>Commercial Department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cristina.medeiros@comercial.com
</t>
        </r>
        <r>
          <rPr>
            <b/>
            <sz val="9"/>
            <color indexed="81"/>
            <rFont val="Tahoma"/>
            <family val="2"/>
          </rPr>
          <t xml:space="preserve">Fone: </t>
        </r>
        <r>
          <rPr>
            <sz val="9"/>
            <color indexed="81"/>
            <rFont val="Tahoma"/>
            <family val="2"/>
          </rPr>
          <t xml:space="preserve">19-3790-4503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19-9375-3003</t>
        </r>
      </text>
    </comment>
    <comment ref="C11" authorId="0">
      <text>
        <r>
          <rPr>
            <i/>
            <sz val="9"/>
            <color indexed="81"/>
            <rFont val="Tahoma"/>
            <family val="2"/>
          </rPr>
          <t xml:space="preserve">Infrastructure and Support Department
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jose.souza@infrasup.com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19-3790-4504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19-9375-3004
</t>
        </r>
      </text>
    </comment>
    <comment ref="C13" authorId="0">
      <text>
        <r>
          <rPr>
            <i/>
            <sz val="9"/>
            <color indexed="81"/>
            <rFont val="Tahoma"/>
            <family val="2"/>
          </rPr>
          <t>Systems Department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marcia.oliveira@sistemas.com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19-3790-4505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19-9375-3005
</t>
        </r>
      </text>
    </comment>
    <comment ref="C15" authorId="0">
      <text>
        <r>
          <rPr>
            <i/>
            <sz val="9"/>
            <color indexed="81"/>
            <rFont val="Tahoma"/>
            <family val="2"/>
          </rPr>
          <t>Purchasing Department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julia.almeida@compras.com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19-3790-4506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19-9375-3006
</t>
        </r>
      </text>
    </comment>
    <comment ref="C17" authorId="0">
      <text>
        <r>
          <rPr>
            <i/>
            <sz val="9"/>
            <color indexed="81"/>
            <rFont val="Tahoma"/>
            <family val="2"/>
          </rPr>
          <t>Law Department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ana.pereira@juridico.com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19-3790-4507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19-9375-3007</t>
        </r>
      </text>
    </comment>
    <comment ref="C19" authorId="0">
      <text>
        <r>
          <rPr>
            <i/>
            <sz val="9"/>
            <color indexed="81"/>
            <rFont val="Tahoma"/>
            <family val="2"/>
          </rPr>
          <t>System Supplier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(caso contratado de terceiros)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julio.batista@software.com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19-3790-4508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19-9375-3008</t>
        </r>
      </text>
    </comment>
    <comment ref="C21" authorId="0">
      <text>
        <r>
          <rPr>
            <i/>
            <sz val="9"/>
            <color indexed="81"/>
            <rFont val="Tahoma"/>
            <family val="2"/>
          </rPr>
          <t>Mobile Carrier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carla.moreira@telecom.com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19-3790-4509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19-9375-3009</t>
        </r>
      </text>
    </comment>
    <comment ref="C23" authorId="0">
      <text>
        <r>
          <rPr>
            <i/>
            <sz val="9"/>
            <color indexed="81"/>
            <rFont val="Tahoma"/>
            <family val="2"/>
          </rPr>
          <t>Mobile Devices Supplier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E-mail:</t>
        </r>
        <r>
          <rPr>
            <sz val="9"/>
            <color indexed="81"/>
            <rFont val="Tahoma"/>
            <family val="2"/>
          </rPr>
          <t xml:space="preserve"> marcelo.martins@dispositivos.com
</t>
        </r>
        <r>
          <rPr>
            <b/>
            <sz val="9"/>
            <color indexed="81"/>
            <rFont val="Tahoma"/>
            <family val="2"/>
          </rPr>
          <t>Fone:</t>
        </r>
        <r>
          <rPr>
            <sz val="9"/>
            <color indexed="81"/>
            <rFont val="Tahoma"/>
            <family val="2"/>
          </rPr>
          <t xml:space="preserve"> 19-3790-4510
</t>
        </r>
        <r>
          <rPr>
            <b/>
            <sz val="9"/>
            <color indexed="81"/>
            <rFont val="Tahoma"/>
            <family val="2"/>
          </rPr>
          <t>Cel:</t>
        </r>
        <r>
          <rPr>
            <sz val="9"/>
            <color indexed="81"/>
            <rFont val="Tahoma"/>
            <family val="2"/>
          </rPr>
          <t xml:space="preserve"> 19-9375-3010
</t>
        </r>
      </text>
    </comment>
  </commentList>
</comments>
</file>

<file path=xl/comments2.xml><?xml version="1.0" encoding="utf-8"?>
<comments xmlns="http://schemas.openxmlformats.org/spreadsheetml/2006/main">
  <authors>
    <author>SONY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Método de Medição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</commentList>
</comments>
</file>

<file path=xl/comments3.xml><?xml version="1.0" encoding="utf-8"?>
<comments xmlns="http://schemas.openxmlformats.org/spreadsheetml/2006/main">
  <authors>
    <author>SONY</author>
  </authors>
  <commentList>
    <comment ref="K4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Gerenciamento do Projeto</t>
        </r>
      </text>
    </comment>
    <comment ref="K7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8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3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4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6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7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8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20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21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23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24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<sst xmlns="http://schemas.openxmlformats.org/spreadsheetml/2006/main" count="1125" uniqueCount="641">
  <si>
    <t>SALES FORCE</t>
  </si>
  <si>
    <t>375 hrs</t>
  </si>
  <si>
    <t>24 hrs</t>
  </si>
  <si>
    <t>0 hrs</t>
  </si>
  <si>
    <t>8 hrs</t>
  </si>
  <si>
    <t>16 hrs</t>
  </si>
  <si>
    <t>48 hrs</t>
  </si>
  <si>
    <t>32 hrs</t>
  </si>
  <si>
    <t>263 hrs</t>
  </si>
  <si>
    <t>40 hrs</t>
  </si>
  <si>
    <t>120 hrs</t>
  </si>
  <si>
    <t>12 hrs</t>
  </si>
  <si>
    <t>4 hrs</t>
  </si>
  <si>
    <t>35 hrs</t>
  </si>
  <si>
    <t>36 hrs</t>
  </si>
  <si>
    <t>20 hrs</t>
  </si>
  <si>
    <t>240 hrs</t>
  </si>
  <si>
    <t>80 hrs</t>
  </si>
  <si>
    <t>72 hrs</t>
  </si>
  <si>
    <t>112 hrs</t>
  </si>
  <si>
    <t>88 hrs</t>
  </si>
  <si>
    <t>Implantação</t>
  </si>
  <si>
    <t>660 hrs</t>
  </si>
  <si>
    <t>160 hrs</t>
  </si>
  <si>
    <t>340 hrs</t>
  </si>
  <si>
    <t>140 hrs</t>
  </si>
  <si>
    <t>28 hrs</t>
  </si>
  <si>
    <t>200 hrs</t>
  </si>
  <si>
    <t>Projeto Piloto</t>
  </si>
  <si>
    <t>130 hrs</t>
  </si>
  <si>
    <t>90 hrs</t>
  </si>
  <si>
    <t>58 hrs</t>
  </si>
  <si>
    <t>Treinamentos</t>
  </si>
  <si>
    <t>Transição para Operação de Vendas e Suporte</t>
  </si>
  <si>
    <t>1</t>
  </si>
  <si>
    <t>158 dias</t>
  </si>
  <si>
    <t>1.677 hrs</t>
  </si>
  <si>
    <t>Gerenciamento do Projeto</t>
  </si>
  <si>
    <t>Iniciação</t>
  </si>
  <si>
    <t>4 dias</t>
  </si>
  <si>
    <t>Milestone - Aprovação do Termo de Abertura</t>
  </si>
  <si>
    <t>0 dias</t>
  </si>
  <si>
    <t>Revisar o Termo de Abertura</t>
  </si>
  <si>
    <t>1 dia</t>
  </si>
  <si>
    <t>Gerente de Projeto</t>
  </si>
  <si>
    <t>Identificar os Envolvidos e Preparar o Registro dos Envolvidos</t>
  </si>
  <si>
    <t>2 dias</t>
  </si>
  <si>
    <t>Planejamento</t>
  </si>
  <si>
    <t>7 dias</t>
  </si>
  <si>
    <t>Desenvolver o Plano de Gerenciamento do Projeto - Preliminar</t>
  </si>
  <si>
    <t>Desenvolver o Plano de Gerenciamento do Projeto - Completo</t>
  </si>
  <si>
    <t>5 dias</t>
  </si>
  <si>
    <t>Gerente de Projeto[80%]</t>
  </si>
  <si>
    <t>Execução, Monitoramento e Controle</t>
  </si>
  <si>
    <t>150 dias</t>
  </si>
  <si>
    <t>Gerenciar a Definição dos Requisitos da Solução</t>
  </si>
  <si>
    <t>25 dias</t>
  </si>
  <si>
    <t>Gerente de Projeto[20%]</t>
  </si>
  <si>
    <t>Gerenciar a Análise e Contratação de Fornecedores</t>
  </si>
  <si>
    <t>13 dias</t>
  </si>
  <si>
    <t>Gerente de Projeto[15%]</t>
  </si>
  <si>
    <t>Gerenciar a Implantação</t>
  </si>
  <si>
    <t>74 dias</t>
  </si>
  <si>
    <t>Gerenciar a Definição do Projeto Piloto</t>
  </si>
  <si>
    <t>Gerente de Projeto[30%]</t>
  </si>
  <si>
    <t>Gerenciar a Iniciação do Projeto Piloto</t>
  </si>
  <si>
    <t>Gerente de Projeto[25%]</t>
  </si>
  <si>
    <t>Gerenciar a Execução do Projeto Piloto</t>
  </si>
  <si>
    <t>29 dias</t>
  </si>
  <si>
    <t>Gerenciar os Treinamentos</t>
  </si>
  <si>
    <t>22 dias</t>
  </si>
  <si>
    <t>Encerramento</t>
  </si>
  <si>
    <t>14 dias</t>
  </si>
  <si>
    <t>Gerenciar a Preparação do Relatório de Transição e Atualização da Documentação de Sistemas</t>
  </si>
  <si>
    <t>Gerenciar a Reunião de Transição para Operação de Vendas</t>
  </si>
  <si>
    <t>Gerente de Projeto[50%]</t>
  </si>
  <si>
    <t>Preparar Relatório Final</t>
  </si>
  <si>
    <t>Atualizar Ativos de Processos Organizacionais</t>
  </si>
  <si>
    <t>Término do Projeto</t>
  </si>
  <si>
    <t>Definição dos Requisitos da Solução</t>
  </si>
  <si>
    <t>Coleta de Requisitos</t>
  </si>
  <si>
    <t>Coletar Requisitos</t>
  </si>
  <si>
    <t>Analista de Requisitos</t>
  </si>
  <si>
    <t>Documento de Especificação Funcional</t>
  </si>
  <si>
    <t>10 dias</t>
  </si>
  <si>
    <t>Elaborar a Especificação Funcional</t>
  </si>
  <si>
    <t>9 dias</t>
  </si>
  <si>
    <t>Revisar Especificação Funcional</t>
  </si>
  <si>
    <t>Documento de Especificação Técnica</t>
  </si>
  <si>
    <t>15 dias</t>
  </si>
  <si>
    <t>Elaborar a Especificação Técnica</t>
  </si>
  <si>
    <t>Analista Desenvolvedor</t>
  </si>
  <si>
    <t>Revisar a Especificação Técnica</t>
  </si>
  <si>
    <t>Análise e Contratação de Fornecedores</t>
  </si>
  <si>
    <t>Solicitar Proposta aos Fornecedores</t>
  </si>
  <si>
    <t>Analista de Compras</t>
  </si>
  <si>
    <t>Milestone - Recebimento das Propostas</t>
  </si>
  <si>
    <t>Analisar Propostas Técnicas</t>
  </si>
  <si>
    <t>Analista de Compras;Analista de Requisitos</t>
  </si>
  <si>
    <t>Analisar Propostas Comerciais</t>
  </si>
  <si>
    <t>Escolher e Contratar Fornecedores</t>
  </si>
  <si>
    <t>Analista de Compras;Software Terminal Móvel[1];Terminal Móvel (Galaxy Ace) Comodato[60]</t>
  </si>
  <si>
    <t>Desenvolvimento</t>
  </si>
  <si>
    <t>20 dias</t>
  </si>
  <si>
    <t>Desenvolver Rotina de Interface Salesforce x ERP</t>
  </si>
  <si>
    <t>Auditoria dos Servidores</t>
  </si>
  <si>
    <t>Executar Auditoria nos Servidores</t>
  </si>
  <si>
    <t>Analista de Ambiente</t>
  </si>
  <si>
    <t>Instalação da Solução</t>
  </si>
  <si>
    <t>Instalar e Configurar o Sofware no Servidor</t>
  </si>
  <si>
    <t>Instalar e Configurar a Rotina de Interface</t>
  </si>
  <si>
    <t>Instalar e Configurar o Software nos Terminais Móveis de Teste</t>
  </si>
  <si>
    <t>Testes</t>
  </si>
  <si>
    <t>34 dias</t>
  </si>
  <si>
    <t>Testes de Integração</t>
  </si>
  <si>
    <t>Executar os testes de Integração</t>
  </si>
  <si>
    <t>Analista de Implantação</t>
  </si>
  <si>
    <t>Corrigir falhas</t>
  </si>
  <si>
    <t>Analista Desenvolvedor[25%]</t>
  </si>
  <si>
    <t>Testes de Homologação</t>
  </si>
  <si>
    <t>Executar os testes de Homologação</t>
  </si>
  <si>
    <t>41 dias</t>
  </si>
  <si>
    <t>Definição do Projeto Piloto</t>
  </si>
  <si>
    <t>Definir Projeto Piloto</t>
  </si>
  <si>
    <t>Execução do Projeto Piloto</t>
  </si>
  <si>
    <t>31 dias</t>
  </si>
  <si>
    <t>Iniciar o Projeto Piloto</t>
  </si>
  <si>
    <t>Analista de Implantação;Analista de Requisitos</t>
  </si>
  <si>
    <t>Acompanhar Projeto Piloto</t>
  </si>
  <si>
    <t>Analista de Implantação[25%]</t>
  </si>
  <si>
    <t>Milestone - Projeto Piloto Concluído</t>
  </si>
  <si>
    <t>136 hrs</t>
  </si>
  <si>
    <t>Desenvolvimento dos Treinamentos</t>
  </si>
  <si>
    <t>Elaborar Treinamento</t>
  </si>
  <si>
    <t>Analista de Implantação[50%]</t>
  </si>
  <si>
    <t>Preparar Material e Infraestrutura</t>
  </si>
  <si>
    <t>Treinamento  Equipe de Suporte/TI</t>
  </si>
  <si>
    <t>3 dias</t>
  </si>
  <si>
    <t>Executar Treinamento Teórico</t>
  </si>
  <si>
    <t>Analista de Implantação;Coffe Break[12];Apostila Treinamento[5];Material Treinamento[5]</t>
  </si>
  <si>
    <t>Executar Treinamento Prático</t>
  </si>
  <si>
    <t>Analista de Implantação;Coffe Break[24]</t>
  </si>
  <si>
    <t>Treinamento Funcionários Setor de Vendas (Internos)</t>
  </si>
  <si>
    <t>Analista de Implantação;Coffe Break[16];Apostila Treinamento[7];Material Treinamento[7]</t>
  </si>
  <si>
    <t>Analista de Implantação;Coffe Break[16]</t>
  </si>
  <si>
    <t>Treinamento Vendedores Externos</t>
  </si>
  <si>
    <t>Analista de Implantação;Coffe Break[112];Apostila Treinamento[55];Material Treinamento[55]</t>
  </si>
  <si>
    <t>Analista de Implantação;Coffe Break[112]</t>
  </si>
  <si>
    <t>Preparar Relatório de Transição e Atualizar Documentação de Sistemas</t>
  </si>
  <si>
    <t>Jantar de Confraternização</t>
  </si>
  <si>
    <t>Jantar de Confraternização[R$ 1.000,00]</t>
  </si>
  <si>
    <t>Reserva de Contingência</t>
  </si>
  <si>
    <t>Trabalho</t>
  </si>
  <si>
    <t>100%</t>
  </si>
  <si>
    <t>R$ 200,00/hr</t>
  </si>
  <si>
    <t>R$ 150,00/hr</t>
  </si>
  <si>
    <t>192 hrs</t>
  </si>
  <si>
    <t>R$ 100,00/hr</t>
  </si>
  <si>
    <t>348 hrs</t>
  </si>
  <si>
    <t>200%</t>
  </si>
  <si>
    <t>530 hrs</t>
  </si>
  <si>
    <t>0%</t>
  </si>
  <si>
    <t>Coffe Break</t>
  </si>
  <si>
    <t>Material</t>
  </si>
  <si>
    <t>0/dia</t>
  </si>
  <si>
    <t>R$ 5,00</t>
  </si>
  <si>
    <t>292</t>
  </si>
  <si>
    <t>Apostila Treinamento</t>
  </si>
  <si>
    <t>R$ 10,00</t>
  </si>
  <si>
    <t>67</t>
  </si>
  <si>
    <t>Material Treinamento</t>
  </si>
  <si>
    <t>R$ 2,00</t>
  </si>
  <si>
    <t>Terminal Móvel (Galaxy Ace) Comodato</t>
  </si>
  <si>
    <t>R$ 39,00</t>
  </si>
  <si>
    <t>60</t>
  </si>
  <si>
    <t>Software Terminal Móvel</t>
  </si>
  <si>
    <t>R$ 100.000,00</t>
  </si>
  <si>
    <t>Custo</t>
  </si>
  <si>
    <t>Nome do Recurso</t>
  </si>
  <si>
    <t>Tipo</t>
  </si>
  <si>
    <t>Unid. Máxima</t>
  </si>
  <si>
    <t>Pico</t>
  </si>
  <si>
    <t>Taxa Padrão</t>
  </si>
  <si>
    <t>Nome da Tarefa</t>
  </si>
  <si>
    <t>Duração</t>
  </si>
  <si>
    <t>Custo Real</t>
  </si>
  <si>
    <t>Início</t>
  </si>
  <si>
    <t>Término</t>
  </si>
  <si>
    <t>Nome dos Recursos</t>
  </si>
  <si>
    <t>Efetuar Transição para Operação de Vendas e Suporte</t>
  </si>
  <si>
    <t>Cálculo da Reserva de Contingência:</t>
  </si>
  <si>
    <t>Descrição</t>
  </si>
  <si>
    <t>Recurso</t>
  </si>
  <si>
    <t>Horas</t>
  </si>
  <si>
    <t>Analista Devenvolvedor</t>
  </si>
  <si>
    <t>Extensão do Desenvolvimento</t>
  </si>
  <si>
    <t>Extensão das atividades de Instalação</t>
  </si>
  <si>
    <t>Extensão dos Testes</t>
  </si>
  <si>
    <t>Extensão do Projeto Piloto</t>
  </si>
  <si>
    <t>Analista de Implantação (25%)</t>
  </si>
  <si>
    <t>10% Valor estimado do Software</t>
  </si>
  <si>
    <t>Variação de custo dos Terminais Móveis</t>
  </si>
  <si>
    <t>50% Valor estimado dos Terminais Móveis</t>
  </si>
  <si>
    <t>TOTAL</t>
  </si>
  <si>
    <t>Extensão das atividades de
Coleta de Requisitos</t>
  </si>
  <si>
    <t>Extensão das atividades de
Preparação das Especificações</t>
  </si>
  <si>
    <t>Extensão das atividades de
Contratação de Fornecedores</t>
  </si>
  <si>
    <t>Gerenciamento de Projeto adicional devido
à extensão do projeto (4 semanas - 20%)</t>
  </si>
  <si>
    <t>Variação de custo ou necessidade de
funcionalidades adicionais no Software
(Servidor e Cliente)</t>
  </si>
  <si>
    <t>- Infraestrutura de escritório (sala, segurança, limpeza)</t>
  </si>
  <si>
    <t>- Infraestrutura e suporte de TI (computadores e notebooks, telefones, rede)</t>
  </si>
  <si>
    <t>- Recursos Gerenciais e de suporte (Gerentes, secretárias, outros...).</t>
  </si>
  <si>
    <t>- Outros.</t>
  </si>
  <si>
    <t>Considerações Gerais</t>
  </si>
  <si>
    <t xml:space="preserve"> não fazendo parte do custo do projeto. O mesmo se aplica para os custos de locomoção e hospedagem para o treinamento dos vendedores externos.</t>
  </si>
  <si>
    <r>
      <rPr>
        <b/>
        <sz val="11"/>
        <color indexed="8"/>
        <rFont val="Calibri"/>
        <family val="2"/>
      </rPr>
      <t>4.</t>
    </r>
    <r>
      <rPr>
        <sz val="11"/>
        <color indexed="8"/>
        <rFont val="Calibri"/>
        <family val="2"/>
      </rPr>
      <t xml:space="preserve"> O Projeto Piloto contempla a utilização da solução em carater experimental por 5 vendedores externos região de Campinas, onde está situada a sede da empresa.</t>
    </r>
  </si>
  <si>
    <r>
      <rPr>
        <b/>
        <sz val="11"/>
        <color indexed="8"/>
        <rFont val="Calibri"/>
        <family val="2"/>
      </rPr>
      <t>5.</t>
    </r>
    <r>
      <rPr>
        <sz val="11"/>
        <color indexed="8"/>
        <rFont val="Calibri"/>
        <family val="2"/>
      </rPr>
      <t xml:space="preserve"> Os terminais móveis serão entregues ao vendedores externos durante o treinamento, sendo os mesmos utilizados para o treinamento prático.</t>
    </r>
  </si>
  <si>
    <r>
      <rPr>
        <b/>
        <sz val="11"/>
        <color indexed="8"/>
        <rFont val="Calibri"/>
        <family val="2"/>
      </rPr>
      <t>6.</t>
    </r>
    <r>
      <rPr>
        <sz val="11"/>
        <color indexed="8"/>
        <rFont val="Calibri"/>
        <family val="2"/>
      </rPr>
      <t xml:space="preserve"> O custo das horas dos recursos que serão treinados (Suporte/TI, setor de vndas iterno, vendedores externos) será alocado nas respectivas áreas como custo de capacitação, </t>
    </r>
  </si>
  <si>
    <r>
      <rPr>
        <b/>
        <sz val="11"/>
        <color indexed="8"/>
        <rFont val="Calibri"/>
        <family val="2"/>
      </rPr>
      <t>7.</t>
    </r>
    <r>
      <rPr>
        <sz val="11"/>
        <color indexed="8"/>
        <rFont val="Calibri"/>
        <family val="2"/>
      </rPr>
      <t> O custo do HH de cada recurso já inclui os custos indiretos tais como:</t>
    </r>
  </si>
  <si>
    <r>
      <rPr>
        <b/>
        <sz val="11"/>
        <color indexed="8"/>
        <rFont val="Calibri"/>
        <family val="2"/>
      </rPr>
      <t>8.</t>
    </r>
    <r>
      <rPr>
        <sz val="11"/>
        <color indexed="8"/>
        <rFont val="Calibri"/>
        <family val="2"/>
      </rPr>
      <t xml:space="preserve"> O Jantar de Confraternização será oferecido aos recursos que trabalharam no projeto e principais stakeholders.</t>
    </r>
  </si>
  <si>
    <t>Reserva de Contingência[R$ 39.770,00]</t>
  </si>
  <si>
    <t>Código da EAP</t>
  </si>
  <si>
    <t>Elemento da EAP</t>
  </si>
  <si>
    <t>1.1</t>
  </si>
  <si>
    <t>Descrição do Elemento da EAP</t>
  </si>
  <si>
    <t>Recursos</t>
  </si>
  <si>
    <t>Duração Estimada</t>
  </si>
  <si>
    <t>Atividades</t>
  </si>
  <si>
    <t>1.1.1</t>
  </si>
  <si>
    <t>“São os processos realizados para definir um novo projeto ou uma nova fase de um projeto existente através da obtenção de autorização para iniciar o projeto ou a fase.” (Capítulo 3, introdução, do Guia PMBOK 4ª edição)</t>
  </si>
  <si>
    <t>1.1.2</t>
  </si>
  <si>
    <t>“Os processos realizados para definir o escopo do projeto, refinar os objetivos e desenvolver o curso de ação necessário para alcançar os objetivos para os quais o projeto foi criado.” (Capítulo 3, introdução, do Guia PMBOK 4ª edição)</t>
  </si>
  <si>
    <t>1.1.3</t>
  </si>
  <si>
    <t>Os processos realizados para executar o trabalho definido no plano de gerenciamento do projeto para satisfazer as especificações do mesmo, bem como acompanhar, revisar e regular o progresso e o desempenho do projeto, identificar todas as áreas nas quais serão necessárias mudanças no plano e iniciar as mudanças correspondentes. (Capítulo 3, introdução, do Guia PMBOK 4ª edição)</t>
  </si>
  <si>
    <t>1.1.4</t>
  </si>
  <si>
    <t>Os processos executados para finalizar todas as atividades, objetivando o encerramento formal  do projeto ou fase. (Capítulo 3, introdução, do Guia PMBOK 4ª edição)</t>
  </si>
  <si>
    <t>Aplicação de conhecimento, habilidades, ferramentas e técnicas às atividades do projeto a fim de atender aos seus requisitos.
As atividades de Gerenciamento de Projeto estão alocadas num mesmo pacote de trabalho de modo a facilitar a sua visualização. O Gerente de Projetos foi alocado parcialmente em cada etapa, conforme necessidade específica das atividades de gerenciamentos para as atividades.</t>
  </si>
  <si>
    <t>1.2</t>
  </si>
  <si>
    <t>Coletar e definir as características do sistema e sua interação com o ERP, auxiliando na definição dos marcos do projeto e na forma de mensurar o resultado final obtido.</t>
  </si>
  <si>
    <t>1.2.1</t>
  </si>
  <si>
    <t>1.2.2</t>
  </si>
  <si>
    <t>Documento de Especificação Funciona</t>
  </si>
  <si>
    <t>Descreve todas as funcionalidades que o sistema deverá ter, sendo as mesmas definidas com base no detalhamento das solicitações do cliente, incluindo as propriedades inerentes as entradas e saídas do mesmo.</t>
  </si>
  <si>
    <t>Elaborar a Especificação Funcional
Revisar Especificação Funcional</t>
  </si>
  <si>
    <t>1.2.3</t>
  </si>
  <si>
    <t>Descreve os dados técnicos do projeto, tais como tecnologia adotada para o sistema, requisitos de hardware,  layout da interface com o ERP, definições de diagramas que forem necessários para o projeto, tais como Entidade Relacionamento, Classes, Caso de Uso, dentre outros.</t>
  </si>
  <si>
    <t>Elaborar a Especificação Técnica
Revisar a Especificação Técnica</t>
  </si>
  <si>
    <t>Milestone - Aprovação do Termo de Abertura
Revisar o Termo de Abertura
Identificar os Envolvidos e Preparar o Registro dos Envolvidos</t>
  </si>
  <si>
    <t>Desenvolver o Plano de Gerenciamento do Projeto - Preliminar
Desenvolver o Plano de Gerenciamento do Projeto - Completo</t>
  </si>
  <si>
    <t>Gerenciar a Definição dos Requisitos da Solução
Gerenciar a Análise e Contratação de Fornecedores
Gerenciar a Implantação
Gerenciar a Definição do Projeto Piloto
Gerenciar a Iniciação do Projeto Piloto
Gerenciar a Execução do Projeto Piloto
Gerenciar os Treinamentos</t>
  </si>
  <si>
    <t>Gerenciar a Preparação do Relatório de Transição e Atualização da Documentação de Sistemas
Gerenciar a Reunião de Transição para Operação de Vendas
Preparar Relatório Final
Atualizar Ativos de Processos Organizacionais
Término do Projeto</t>
  </si>
  <si>
    <t>1.3</t>
  </si>
  <si>
    <t>Processo de busca, avaliação e definição dos fornecedores que atendem as necessidades do projeto, com o custo, qualidade e prazos adequados.
A contratação de fornecedores inclui contratação de todos os componentes necessários à solução, exceto a interface que será desenvolvida internamente:
- Software servidor, instalado no(s) servidor(es) da empresa.
- Software cliente, instalado no terminal móvel.
- Terminal móvel.
- Planos de acesso de dados (telefonia celular)</t>
  </si>
  <si>
    <t>Solicitar Proposta aos Fornecedores
Milestone - Recebimento das Propostas
Analisar Propostas Técnicas
Analisar Propostas Comerciais
Escolher e Contratar Fornecedores</t>
  </si>
  <si>
    <t>1.4</t>
  </si>
  <si>
    <t>Grupo de atividades inerentes a implementação, testes, correções e finalmente implantação do sistema propriamente dito.</t>
  </si>
  <si>
    <t>1.4.1</t>
  </si>
  <si>
    <t>Programação da interface entre o ERP e o BestSales para que os pedidos de venda gerados nos dispositivo móveis possam ser migrados ao ERP.</t>
  </si>
  <si>
    <t>1.4.2</t>
  </si>
  <si>
    <t>Assegurar que os servidores da empresa possuem os pré-requisitos necessários para instalação dos componentes do software contratado para a solução de BestSales, como por exemplo o componente responsável por disponibilizar os arquivos XML dos pedidos gerados nos dispositivos móveis, para futura importação no ERP.</t>
  </si>
  <si>
    <t>1.4.3</t>
  </si>
  <si>
    <t>Instalação da solução contratada nos servidores da empresa bem como mapeamento dos recursos externos utilizados pela mesma.</t>
  </si>
  <si>
    <t>Instalar e Configurar o Software no Servidor
Instalar e Configurar a Rotina de Interface
Instalar e Configurar o Software nos Terminais Móveis de Teste</t>
  </si>
  <si>
    <t>Processos de testes realizados por TI e também pelos usuários dos sistemas  (ERP e BestSales) visando assegurar que todos os requisitos técnicos e funcionais estão de acordo com o esperado, sendo identificada nesses processos as possíveis correções necessárias.</t>
  </si>
  <si>
    <t>1.4.4</t>
  </si>
  <si>
    <t>1.4.4.1</t>
  </si>
  <si>
    <t>Testes dos módulos do sistema que possuem algum tipo de integração direta, como por exemplo, a colocação de pedidos no sistema e a aplicação das regras de preço, descontos e comissões.</t>
  </si>
  <si>
    <t>Executar os testes de Integração
Corrigir falhas</t>
  </si>
  <si>
    <t>1.4.4.2</t>
  </si>
  <si>
    <t>Testes de todo o sistema, com o objetivo de checar se o sistema está apto a ser disponibilizado em um ambiente de produção.</t>
  </si>
  <si>
    <t>Executar os testes de Homologação
Corrigir falhas</t>
  </si>
  <si>
    <t>1.5</t>
  </si>
  <si>
    <t>Definição do projeto que irá validar o sistema e o fluxo de trabalho definido para o processo de vendas utilizando dispositivos móveis.
O Projeto Piloto contempla a utilização da solução em caráter experimental por 5 vendedores externos região de Campinas, onde está situada a sede da empresa.</t>
  </si>
  <si>
    <t>1.5.1</t>
  </si>
  <si>
    <t>Elaboração do plano do projeto piloto, definido as atividades à serem realizadas e os respectivos responsáveis.</t>
  </si>
  <si>
    <t>1.5.2</t>
  </si>
  <si>
    <t>Execução das atividades previamente definidas com o intuito de validar o sistema e fluxo definido para seu funcionamento.</t>
  </si>
  <si>
    <t>Iniciar o Projeto Piloto
Acompanhar Projeto Piloto
Milestone - Projeto Piloto Concluído</t>
  </si>
  <si>
    <t>1.6</t>
  </si>
  <si>
    <t>Fase do projeto onde é criado o material de treinamento e também quando as equipes de TI e usuários do sistema são treinados.</t>
  </si>
  <si>
    <t>Analista de Implantação; Analista de RH</t>
  </si>
  <si>
    <t>1.6.1</t>
  </si>
  <si>
    <t>Elaboração do material de treinamento, contendo o fluxo do processo de vendas definido pela empresa e como o sistema irá realizar tal processo. Também será elaborado o material técnico sobre o processo de instalação, configuração e administração do sistema.</t>
  </si>
  <si>
    <t>Elaborar Treinamento
Preparar Material e Infraestrutura</t>
  </si>
  <si>
    <t>1.6.1.2</t>
  </si>
  <si>
    <t>Treinamento Equipe de Suporte/TI</t>
  </si>
  <si>
    <t>Treinamento da equipe de suporte, para que possam prover o apoio adequado aos usuários do sistema.</t>
  </si>
  <si>
    <t>Executar Treinamento Teórico
Executar Treinamento Prático</t>
  </si>
  <si>
    <t>1.6.1.3</t>
  </si>
  <si>
    <t>Treinamento do setor de vendas alocado no escritório da empresa em Campinas e que é o apoio da equipe externa.</t>
  </si>
  <si>
    <t>1.6.1.4</t>
  </si>
  <si>
    <t>Treinamento da equipe externa de vendas, demonstrando o funcionamento do sistema e assegurando que as regras de negócio sejam devidamente divulgadas.</t>
  </si>
  <si>
    <t>1.7</t>
  </si>
  <si>
    <t>Transição dos processos atuais de vendas para a utilização dos dispositivos móveis por toda a equipe de vendas definida no escopo do projeto.</t>
  </si>
  <si>
    <t>Preparar Relatório de Transição e Atualizar Documentação de Sistemas
Efetuar Transição para Operação de Vendas e Suporte
Jantar de Confraternização</t>
  </si>
  <si>
    <t>Cronograma Salesforce</t>
  </si>
  <si>
    <t>MS-Project</t>
  </si>
  <si>
    <r>
      <rPr>
        <b/>
        <sz val="11"/>
        <color indexed="8"/>
        <rFont val="Calibri"/>
        <family val="2"/>
      </rPr>
      <t>1.</t>
    </r>
    <r>
      <rPr>
        <sz val="11"/>
        <color indexed="8"/>
        <rFont val="Calibri"/>
        <family val="2"/>
      </rPr>
      <t xml:space="preserve"> As atividades de Gerenciamento de Projeto estão alocadas num mesmo pacote de trabalho de modo a facilitar a sua visualização.</t>
    </r>
  </si>
  <si>
    <t xml:space="preserve">    O Gerente de Projetos foi alocado parcialmente em cada etapa, conforme necessidade específica das atividades de gerenciamentos para as atividades.</t>
  </si>
  <si>
    <r>
      <rPr>
        <b/>
        <sz val="11"/>
        <color indexed="8"/>
        <rFont val="Calibri"/>
        <family val="2"/>
      </rPr>
      <t>2.</t>
    </r>
    <r>
      <rPr>
        <sz val="11"/>
        <color indexed="8"/>
        <rFont val="Calibri"/>
        <family val="2"/>
      </rPr>
      <t xml:space="preserve"> As atividades de Coleta de Requisitos e Elaboração das Especificações contempla todos os componentes da solução:</t>
    </r>
  </si>
  <si>
    <t>Processo de interagir com os stakeholders do projeto para definir os respectivos requisitos.
As atividades de Coleta de Requisitos e Elaboração das Especificações contempla todos os componentes da solução:
- Características da Interface Salesforce (aplicativo no terminal móvel) com o ERP.
- Características do software servidor, instalado no(s) servidor(es) da empresa.
- Características do software cliente, instalado no terminal móvel.
- Característica do terminal móvel.
- Características dos tipos de redes de acesso (3G, Wi-fi, Bluetooth).</t>
  </si>
  <si>
    <t xml:space="preserve"> - Características da Interface Salesforce (aplicativo no terminal móvel) com o ERP.</t>
  </si>
  <si>
    <t xml:space="preserve"> - Características do software servidor, instalado no(s) servidor(es) da empresa.</t>
  </si>
  <si>
    <t xml:space="preserve"> - Características do software cliente, instalado no terminal móvel.</t>
  </si>
  <si>
    <t xml:space="preserve"> - Característica do terminal móvel.</t>
  </si>
  <si>
    <t xml:space="preserve"> - Características dos tipos de redes de acesso (3G, Wi-fi, Bluetooth).</t>
  </si>
  <si>
    <r>
      <rPr>
        <b/>
        <sz val="11"/>
        <color indexed="8"/>
        <rFont val="Calibri"/>
        <family val="2"/>
      </rPr>
      <t>3.</t>
    </r>
    <r>
      <rPr>
        <sz val="11"/>
        <color indexed="8"/>
        <rFont val="Calibri"/>
        <family val="2"/>
      </rPr>
      <t xml:space="preserve"> A contratação de fornecedores inclui contratação de todos os componentes necessários à solução, exceto a interface que será desenvolvida internamente:</t>
    </r>
  </si>
  <si>
    <t xml:space="preserve"> - Software servidor, instalado no(s) servidor(es) da empresa.</t>
  </si>
  <si>
    <t xml:space="preserve"> - Software cliente, instalado no terminal móvel.</t>
  </si>
  <si>
    <t xml:space="preserve"> - Terminal móvel.</t>
  </si>
  <si>
    <t xml:space="preserve"> - Planos de acesso de dados (telefonia celular).</t>
  </si>
  <si>
    <t>ID</t>
  </si>
  <si>
    <t>Item</t>
  </si>
  <si>
    <t>Métrica</t>
  </si>
  <si>
    <t>Custo do projeto</t>
  </si>
  <si>
    <t>R$</t>
  </si>
  <si>
    <t>Dias</t>
  </si>
  <si>
    <t>%</t>
  </si>
  <si>
    <t>Disponibilidade geral do sistema</t>
  </si>
  <si>
    <t>MB</t>
  </si>
  <si>
    <t>Tempo máximo para iniciação do sistema no dispositivo móvel</t>
  </si>
  <si>
    <t>Facilidade de Manutenção e Suporte</t>
  </si>
  <si>
    <t>Facilidade de Uso</t>
  </si>
  <si>
    <t>Interoperabilidade entre o ERP e o SalesForce</t>
  </si>
  <si>
    <t>Segurança de acesso</t>
  </si>
  <si>
    <t>Tolerância a falhas</t>
  </si>
  <si>
    <t>O software não deverá apresentar travamentos caso o usuário execute uma operação fora dos padrões de utilização previamente definidos.</t>
  </si>
  <si>
    <t>O custo total do projeto não ultrapassar este valor</t>
  </si>
  <si>
    <t>Valor da contingência de custo do projeto, caso a métrica acima não seja atingida</t>
  </si>
  <si>
    <t>Porcentagem mínima de aplicação dos processos PMBOK</t>
  </si>
  <si>
    <t>Todas as falhas impeditivas devem ser solucionadas antes do início do piloto</t>
  </si>
  <si>
    <t>Porcentagem de falhas não impeditivas que devem ser solucionadas antes do início do piloto</t>
  </si>
  <si>
    <t>Porcentagem dos participantes no treinamento (Suporte/TI)</t>
  </si>
  <si>
    <t>Porcentagem dos participantes no treinamento (Vendas/Interno)</t>
  </si>
  <si>
    <t>Porcentagem dos participantes no treinamento (Vendas/Externo)</t>
  </si>
  <si>
    <t>Porcentagem de testes OK sem necessidade de reteste</t>
  </si>
  <si>
    <t>Disponibilidade do sistema no horário de vendas</t>
  </si>
  <si>
    <t>Porcentagem de tempo em que o sistema deve ficar operante</t>
  </si>
  <si>
    <t>Quantidade de sincronizações simultâneas de envio de pedidos ao ERP</t>
  </si>
  <si>
    <t>Quantidade máxima de sincronizações simultâneas</t>
  </si>
  <si>
    <t>Quantidade máxima de acessos simultâneos</t>
  </si>
  <si>
    <t>Quantidade de acessos simultâneos ao sistema (operadores do sistema)</t>
  </si>
  <si>
    <t>Participação no treinamento (Suporte/TI)</t>
  </si>
  <si>
    <t>Participação no treinamento (Vendas/Interno)</t>
  </si>
  <si>
    <t>Participação no treinamento (Vendas/Externo)</t>
  </si>
  <si>
    <t>Testes executados com sucesso</t>
  </si>
  <si>
    <t>Solução de falhas antes do início do projeto piloto (impeditivas)</t>
  </si>
  <si>
    <t>Solução de falhas antes do início do projeto piloto (não impeditivas)</t>
  </si>
  <si>
    <t>Variação de custo</t>
  </si>
  <si>
    <t>Limite máximo caso ocorra atraso na entrega do projeto (transição para operação de vendas)</t>
  </si>
  <si>
    <t>Atraso máximo</t>
  </si>
  <si>
    <t>Limite de horas extras</t>
  </si>
  <si>
    <t>Porcentagem máxima de horas extras sobre o valor total de horas do projeto (1.677h)</t>
  </si>
  <si>
    <t>Processos de gerenciamento de projetos do PMBOK</t>
  </si>
  <si>
    <t>Solução de falhas antes da transição para operação (impeditivas)</t>
  </si>
  <si>
    <t>Solução de falhas antes da transição para operação (não impeditivas)</t>
  </si>
  <si>
    <t>Todas as falhas impeditivas devem ser solucionadas antes da transição para operação</t>
  </si>
  <si>
    <t>Porcentagem de falhas não impeditivas que devem ser solucionadas antes da transição para operação</t>
  </si>
  <si>
    <t>Tempo máximo de resposta as consultas ao banco de dados</t>
  </si>
  <si>
    <t>Resposta a consultas ao BD</t>
  </si>
  <si>
    <t>seg.</t>
  </si>
  <si>
    <t>qtde</t>
  </si>
  <si>
    <t>Tempo máximo de transição de um pedido de vendas do dispositivo móvel para o sistema</t>
  </si>
  <si>
    <t>Tempo máximo de transição de um pedido de vendas do sistema para o ERP</t>
  </si>
  <si>
    <t>Transição de pedidos (mobile to system)</t>
  </si>
  <si>
    <t>Transição de pedidos (system to ERP)</t>
  </si>
  <si>
    <t>Quantidade máxima de telas no dispositivo móvel para inserção de uma venda no sistema</t>
  </si>
  <si>
    <t>Telas para inserção de uma venda no sistema</t>
  </si>
  <si>
    <t>Tamanho máximo em megabites do software do dispositivo móvel</t>
  </si>
  <si>
    <t>Tamanho do software do dispositivo móvel</t>
  </si>
  <si>
    <t>Todos os acessos ao sistema devem solicitar autenticação do usuário (login/senha)</t>
  </si>
  <si>
    <t>Percentual de êxito entre a interoperabilidade do ERP com o Salesforce</t>
  </si>
  <si>
    <t>Porcentagem de solicitações de defeito do sistema que devem ser resolvidas pela equipe de TI, sem a necessidade de contratação de suporte específico do fornecedor</t>
  </si>
  <si>
    <t>Capacidade do sistema de receber novos requisitos técnicos e funcionais.</t>
  </si>
  <si>
    <t>Atratividade do Salesforce</t>
  </si>
  <si>
    <t>Modificabilidade do Salesforce</t>
  </si>
  <si>
    <t>Portabilidade do Salesforce</t>
  </si>
  <si>
    <t>Produtividade do Salesforce</t>
  </si>
  <si>
    <t>Satisfação do Salesforce</t>
  </si>
  <si>
    <t>Porcentagem máxima sobre o valor total do projeto para os custos incorridos sobre defeitos do produto ou serviço, incluindo retrabalho no desenvolvimento do produto, reteste, revisões, suporte ao cliente, pagamento de penalidades ou multas e outros custos associados aos efeitos dos defeitos.</t>
  </si>
  <si>
    <t>Custo Anual do Contrato de Suporte e Manutenção</t>
  </si>
  <si>
    <t>Métricas de Qualidade</t>
  </si>
  <si>
    <t>M. Medição</t>
  </si>
  <si>
    <t>Muito Alto</t>
  </si>
  <si>
    <t>Alto</t>
  </si>
  <si>
    <t>Médio</t>
  </si>
  <si>
    <t>Baixo</t>
  </si>
  <si>
    <t>Muito Baixo</t>
  </si>
  <si>
    <t>Plano de Gerenciamento dos Riscos</t>
  </si>
  <si>
    <t>Plano de Gerenciamento das Comunicações</t>
  </si>
  <si>
    <t>Estrutura Analítica dos Riscos</t>
  </si>
  <si>
    <t>Meio de Comunicação</t>
  </si>
  <si>
    <t>Frequencia</t>
  </si>
  <si>
    <t>Reunião de Kickoff</t>
  </si>
  <si>
    <t>Presencial</t>
  </si>
  <si>
    <t>Envolvidos</t>
  </si>
  <si>
    <t>Requisitos e Exepctativas</t>
  </si>
  <si>
    <t>Nível de Influência e Poder</t>
  </si>
  <si>
    <t>Nível de Interesse</t>
  </si>
  <si>
    <t>Estratégia</t>
  </si>
  <si>
    <t>CEO</t>
  </si>
  <si>
    <t>Mark Sullivan</t>
  </si>
  <si>
    <t>positivo</t>
  </si>
  <si>
    <t>alto</t>
  </si>
  <si>
    <t>Departamento Financeiro</t>
  </si>
  <si>
    <t>João Teixeira</t>
  </si>
  <si>
    <t>Departamento de Vendas</t>
  </si>
  <si>
    <t>Paulo Silva</t>
  </si>
  <si>
    <t>negativo</t>
  </si>
  <si>
    <t>baixo</t>
  </si>
  <si>
    <t>Departamento Comercial</t>
  </si>
  <si>
    <t>Cristina Medeiros</t>
  </si>
  <si>
    <t>Departamento de Infraestrutra &amp; Suporte</t>
  </si>
  <si>
    <t>José Souza</t>
  </si>
  <si>
    <t>Departamento de Sistemas</t>
  </si>
  <si>
    <t>Marcia Oliveira</t>
  </si>
  <si>
    <t>Departamento de Compras</t>
  </si>
  <si>
    <t>Julia Almeida</t>
  </si>
  <si>
    <t>Departamento Jurídico</t>
  </si>
  <si>
    <t>Ana Pereira</t>
  </si>
  <si>
    <t>Fornecedor do Sistema</t>
  </si>
  <si>
    <t>Júlio Batista</t>
  </si>
  <si>
    <t>Fornecedor de Telecom</t>
  </si>
  <si>
    <t>Carla Moreira</t>
  </si>
  <si>
    <t>Fornecedor dos dispositivos móveis</t>
  </si>
  <si>
    <t>Marcelo Martins</t>
  </si>
  <si>
    <t>INFLUÊNCIA E PODER</t>
  </si>
  <si>
    <t>Manter Satisfeito</t>
  </si>
  <si>
    <t>Gerenciar Atentamente</t>
  </si>
  <si>
    <t>Manter Monitorado</t>
  </si>
  <si>
    <t>Manter Informado</t>
  </si>
  <si>
    <t>INTERESSE</t>
  </si>
  <si>
    <t>Project Charter</t>
  </si>
  <si>
    <t>Salesforce</t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</si>
  <si>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Paulo Silva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</si>
  <si>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Venderores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</si>
  <si>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Cristina Medeiros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</si>
  <si>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José Souza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</si>
  <si>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Marcelo Martins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</si>
  <si>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Carla Moreira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</si>
  <si>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Júlio Batista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</si>
  <si>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Ana Pereira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</si>
  <si>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Julia Almeida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</si>
  <si>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Marcia Oliveira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</si>
  <si>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Mark Sullivan</t>
    </r>
  </si>
  <si>
    <r>
      <rPr>
        <sz val="10"/>
        <color theme="1"/>
        <rFont val="Webdings"/>
        <family val="1"/>
        <charset val="2"/>
      </rPr>
      <t xml:space="preserve">a </t>
    </r>
    <r>
      <rPr>
        <sz val="10"/>
        <color theme="1"/>
        <rFont val="Calibri"/>
        <family val="2"/>
        <scheme val="minor"/>
      </rPr>
      <t>João Teixeira</t>
    </r>
  </si>
  <si>
    <t>Nota da pesquisa de satisfação que será aplicada aos usuários do sistema através de formulário padronizado (nota de 0 a 10). O software deve satisfazer as necessidades dos usuários com relação aos processos.</t>
  </si>
  <si>
    <t>Utilização de estilos gráficos com aderência as recomendações de boas práticas para a Interface Homem Máquina.
Nota da pesquisa de atratividade que será aplicada aos usuários do sistema através de formulário padronizado (nota de 0 a 10).</t>
  </si>
  <si>
    <t>Compatibilidade do software com os dispositivos móveis existentes no mercado (Referência: dispositivos móveis homologados pela ANATEL).</t>
  </si>
  <si>
    <t>O sistema deverá permitir a inserção de pedidos de forma mais eficiente do que o processo manual.</t>
  </si>
  <si>
    <t>O software do dispositivo móvel deve ser de fácil usabilidade, ou seja, não deverá haver necessidade de contato dos vendedores com a equipe de TI para utilização diária do sistema.
Nota da pesquisa de facilidade de uso que será aplicada aos usuários do sistema através de formulário padronizado (nota de 0 a 10).</t>
  </si>
  <si>
    <t>nota</t>
  </si>
  <si>
    <t>Inicialização do software no dispositivo móvel</t>
  </si>
  <si>
    <t>O sistema não pode ficar inoperante durante o horário de operação de vendas.
Horário de Operação de Vendas: Segunda a Sexta das 08:00 as 20:00</t>
  </si>
  <si>
    <t>Check List do Controle da Qualidade</t>
  </si>
  <si>
    <t>Está perfeitamente claro para você e para os potenciais fornecedores qual é o produto que se quer?</t>
  </si>
  <si>
    <t>Sim</t>
  </si>
  <si>
    <t>Não</t>
  </si>
  <si>
    <t>Os potenciais fornecedores atendem a todos os requisitos solicitados?</t>
  </si>
  <si>
    <t>O prazo de fornecimento é adequado ao cronograma do projeto?</t>
  </si>
  <si>
    <t>Os potenciais fornecedores possuem referência e experiência no desenvolvimento de soluções semelhantes?</t>
  </si>
  <si>
    <t>Obtivemos avaliação satisfatória de outros clientes que contrataram produtos/serviços destes fornecedores?</t>
  </si>
  <si>
    <t>Há pelo menos 3 fornecedores comprovadamente capazes de atender ao Termo de Referência/Projeto Básico?</t>
  </si>
  <si>
    <t>O custo do produto a ser fornecido está compatível com os padrões praticados no mercado?</t>
  </si>
  <si>
    <t>Os fornecedores possuem pendências fiscais e jurídicas que comprometam a contratação de seus serviços?</t>
  </si>
  <si>
    <t>Os fornecedores possuem certificação CMMI (Capability Maturity Model Integration) nível 3 ou superior?</t>
  </si>
  <si>
    <t>Os fornecedores são aderentes às políticas de sustentabilidade e responsabilidade social?</t>
  </si>
  <si>
    <t>Item da EAP: Análise e Contratação de Fornecedores</t>
  </si>
  <si>
    <t>Nome</t>
  </si>
  <si>
    <t>Área</t>
  </si>
  <si>
    <t>Telefone</t>
  </si>
  <si>
    <t>Diretoria Executiva</t>
  </si>
  <si>
    <t>19-3790-4500</t>
  </si>
  <si>
    <t>19-3790-4501</t>
  </si>
  <si>
    <t>19-3790-4502</t>
  </si>
  <si>
    <t>Charles Eduardo</t>
  </si>
  <si>
    <t>19-3790-4503</t>
  </si>
  <si>
    <t>19-3790-4504</t>
  </si>
  <si>
    <t>19-3790-4505</t>
  </si>
  <si>
    <t>19-3790-4506</t>
  </si>
  <si>
    <t>19-3790-4507</t>
  </si>
  <si>
    <t>julio.batista@software.com</t>
  </si>
  <si>
    <t>19-3790-4508</t>
  </si>
  <si>
    <t>carla.moreira@telecom.com</t>
  </si>
  <si>
    <t>19-3790-4509</t>
  </si>
  <si>
    <t>marcelo.martins@dispositivos.com</t>
  </si>
  <si>
    <t>19-3790-4510</t>
  </si>
  <si>
    <t>Diretório do Time do Projeto</t>
  </si>
  <si>
    <t>E-mail</t>
  </si>
  <si>
    <t>Descrição do Risco</t>
  </si>
  <si>
    <t>Categoria</t>
  </si>
  <si>
    <t>Subcategoria</t>
  </si>
  <si>
    <t>Probabilidade</t>
  </si>
  <si>
    <t>Impacto</t>
  </si>
  <si>
    <t>Resposta</t>
  </si>
  <si>
    <t>Indisponibilidade de recurso no ERP para geração de pedidos off-line.</t>
  </si>
  <si>
    <t>Técnico</t>
  </si>
  <si>
    <t>Requisito</t>
  </si>
  <si>
    <t>Indisponibilidades da área comercial para avaliação da solução de terceiros a ser adotada.</t>
  </si>
  <si>
    <t>Organizacional</t>
  </si>
  <si>
    <t>Definição incompleta ou equivocada das regras de negócio à serem modificadas antes da implementação do sistemas.</t>
  </si>
  <si>
    <t>Atraso na entrega do projeto, o que ocasionaria o adiamento da implantação para o outono de 2012, visto que não é recomendável que o piloto seja realizado no verão, devido ao alto volume de vendas.</t>
  </si>
  <si>
    <t>GP</t>
  </si>
  <si>
    <t>Todas</t>
  </si>
  <si>
    <t>Indisponibilidade de recursos humanos previstos.</t>
  </si>
  <si>
    <t>Dificuldade em encontrar fornecedores que possuam um sistema que atenda os requisitos da empresa.</t>
  </si>
  <si>
    <t>Externo</t>
  </si>
  <si>
    <t>Necessidade de contratação de planos de telefonia e banda larga móvel de operadoras distintas em decorrência de restrições de cobertura.</t>
  </si>
  <si>
    <t>Disponibilidade da rede de dados contratada ser inferior a disponibilidade requerida pelo sistema.</t>
  </si>
  <si>
    <t xml:space="preserve">Prazo de entrega do sistema por parte do fornecedor ser maior do que o estimado no cronograma. </t>
  </si>
  <si>
    <t xml:space="preserve">Prazo de entrega dos terminais móveis por parte do fornecedor ser maior do que o estimado no cronograma. </t>
  </si>
  <si>
    <t>Servidores da empresa não possuírem capacidade suficiente para prover a performance adequada para o processo de sincronismo entre o dispositivo móvel e o ERP.</t>
  </si>
  <si>
    <t>Incompatibilidade entre o sistema operacional do dispositivo móvel e o aplicativo para criação de pedidos. (Salesforce)</t>
  </si>
  <si>
    <t>Custo do sistema superior ao estimado.</t>
  </si>
  <si>
    <t>Estimativa</t>
  </si>
  <si>
    <t>Custo do terminal móvel escolhido para utilização, superior ao previsto.</t>
  </si>
  <si>
    <t>Não envolvimento de todos os stakeholders necessários.</t>
  </si>
  <si>
    <t>Comunicação</t>
  </si>
  <si>
    <t>Falta de comprometimento dos vendedores e analistas comerciais envolvidos no projeto piloto.</t>
  </si>
  <si>
    <t>Priorização</t>
  </si>
  <si>
    <t>Baixo índice de participação dos vendedores externos no treinamento.</t>
  </si>
  <si>
    <t>Redução do preço dos terminais móveis, devido a incentivos fiscais.</t>
  </si>
  <si>
    <t>Mercado</t>
  </si>
  <si>
    <t>Identificar um fornecedor que possua um software que atenda todos (ou quase todos) os requisitos, sem a necessidade de customização, propiciando uma redução de custos.</t>
  </si>
  <si>
    <t>Identificar um fornecedor que possua um software que atenda todos (ou quase todos) os requisitos, sem a necessidade de customização, propiciando redução no prazo de entrega.</t>
  </si>
  <si>
    <t>Término antecipado do projeto piloto devido ao bom desempenho do sistema.</t>
  </si>
  <si>
    <t>Qualidade</t>
  </si>
  <si>
    <t>IMPACTO</t>
  </si>
  <si>
    <t>PROBABILIDADE</t>
  </si>
  <si>
    <t>Classificação</t>
  </si>
  <si>
    <t>Pontuação</t>
  </si>
  <si>
    <t>Cargo</t>
  </si>
  <si>
    <t>Gerente Financeiro</t>
  </si>
  <si>
    <t>Gerente de Vendas</t>
  </si>
  <si>
    <t>Vendedor</t>
  </si>
  <si>
    <t>Gerente Comercial</t>
  </si>
  <si>
    <t>Gerente de Sistemas</t>
  </si>
  <si>
    <t>Gerente de Compras</t>
  </si>
  <si>
    <t>Gerente Jurídico</t>
  </si>
  <si>
    <t>Fornecedor Externo</t>
  </si>
  <si>
    <t>Fábio Junqueira</t>
  </si>
  <si>
    <t>Patrícia Ribeiro</t>
  </si>
  <si>
    <t>Plínio Gonçalves</t>
  </si>
  <si>
    <t>Ricardo Cabral</t>
  </si>
  <si>
    <t>Rodrigo Santos</t>
  </si>
  <si>
    <t>Michele Souza</t>
  </si>
  <si>
    <t>Rogério Ferreira</t>
  </si>
  <si>
    <t>19-3790-4511</t>
  </si>
  <si>
    <t>19-3790-4512</t>
  </si>
  <si>
    <t>19-3790-4513</t>
  </si>
  <si>
    <t>19-3790-4514</t>
  </si>
  <si>
    <t>19-3790-4515</t>
  </si>
  <si>
    <t>19-3790-4516</t>
  </si>
  <si>
    <t>mark.sulivan@salesforce.com</t>
  </si>
  <si>
    <t>joao.teixeira@salesforce.com</t>
  </si>
  <si>
    <t>paulo.silva@salesforce.com</t>
  </si>
  <si>
    <t>bottini@salesforce.com</t>
  </si>
  <si>
    <t>charles.edu@salesforce.com</t>
  </si>
  <si>
    <t>cristina.medeiros@salesforce.com</t>
  </si>
  <si>
    <t>jose.souza@salesforce.com</t>
  </si>
  <si>
    <t>marcia.oliveira@salesforce.com</t>
  </si>
  <si>
    <t>julia.almeida@salesforce.com</t>
  </si>
  <si>
    <t>ana.pereira@salesforce.com</t>
  </si>
  <si>
    <t>fabio.junqueira@salesforce.com</t>
  </si>
  <si>
    <t>patricia.ribeiro@salesforce.com</t>
  </si>
  <si>
    <t>plinio.goncalves@salesforce.com</t>
  </si>
  <si>
    <t>ricardo.cabral@salesforce.com</t>
  </si>
  <si>
    <t>rodrigo.santos@salesforce.com</t>
  </si>
  <si>
    <t>michele.souza@salesforce.com</t>
  </si>
  <si>
    <t>Celular</t>
  </si>
  <si>
    <t>19-9675-4500</t>
  </si>
  <si>
    <t>19-9675-4501</t>
  </si>
  <si>
    <t>19-9675-4502</t>
  </si>
  <si>
    <t>19-9675-4503</t>
  </si>
  <si>
    <t>19-9675-4504</t>
  </si>
  <si>
    <t>19-9675-4505</t>
  </si>
  <si>
    <t>19-9675-4506</t>
  </si>
  <si>
    <t>19-9675-4507</t>
  </si>
  <si>
    <t>19-9675-4508</t>
  </si>
  <si>
    <t>19-9675-4509</t>
  </si>
  <si>
    <t>19-9675-4510</t>
  </si>
  <si>
    <t>19-9675-4511</t>
  </si>
  <si>
    <t>19-9675-4512</t>
  </si>
  <si>
    <t>19-9675-4513</t>
  </si>
  <si>
    <t>19-9675-4514</t>
  </si>
  <si>
    <t>19-9675-4515</t>
  </si>
  <si>
    <t>19-9675-4516</t>
  </si>
  <si>
    <t>19-9675-4517</t>
  </si>
  <si>
    <t>19-9675-4518</t>
  </si>
  <si>
    <t>19-3790-4517</t>
  </si>
  <si>
    <t>19-3790-4518</t>
  </si>
  <si>
    <t>Departamento de Infraestrutura e Suporte</t>
  </si>
  <si>
    <t>Gerente de Infra e Suporte</t>
  </si>
  <si>
    <t>Tempo</t>
  </si>
  <si>
    <t>Escopo</t>
  </si>
  <si>
    <t>Projeto</t>
  </si>
  <si>
    <t>Produto</t>
  </si>
  <si>
    <t>Subcontratadas
e  Fornecedores</t>
  </si>
  <si>
    <t>Complexidade
e Interfaces</t>
  </si>
  <si>
    <t>Evento</t>
  </si>
  <si>
    <t>Reponsável</t>
  </si>
  <si>
    <t>Objetivo</t>
  </si>
  <si>
    <t>Iniciar a execução do projeto
Informar à equipe do projeto os objetivos e estratégias do projeto</t>
  </si>
  <si>
    <t>Início do Projeto</t>
  </si>
  <si>
    <t>Gerente de Projeto
Patrocinador
Partes Interessadas
Equipe do Projeto</t>
  </si>
  <si>
    <t>Reunião de Acompanhamento</t>
  </si>
  <si>
    <t>Monitorar e avaliar o desenvolvimento dos trabalhos projeto</t>
  </si>
  <si>
    <t>Semanal</t>
  </si>
  <si>
    <t>Gerente de Projeto
Equipe do Projeto</t>
  </si>
  <si>
    <t>Reunião de Status</t>
  </si>
  <si>
    <t>Apresentar status e progresso do projeto, ou atingimento de marco</t>
  </si>
  <si>
    <t>Mensal ou quando ocorrer atigimento de marco</t>
  </si>
  <si>
    <t>Gerente de Projeto
Patrocinador
Partes Interessadas</t>
  </si>
  <si>
    <t>Reunião de Análise de Risco</t>
  </si>
  <si>
    <t>Análisar e planejar resposta aos riscos</t>
  </si>
  <si>
    <t>Fase de planejamento do projeto ou quando necessário</t>
  </si>
  <si>
    <t>Reunião Técnica</t>
  </si>
  <si>
    <t>Análisar e revisar requsitos, problemas ou outras questões técnicas identificadas durante o projeto; identificar alternativas e soluções</t>
  </si>
  <si>
    <t>Quando necessário</t>
  </si>
  <si>
    <t>Reunião de Encerramento</t>
  </si>
  <si>
    <t>Formalizar o encerramento do projeto, apresentar resultados, indicadores, desvios, problemas, soluções e liçoes aprendidas</t>
  </si>
  <si>
    <t>Encerramento do Projeto</t>
  </si>
  <si>
    <t>Plano de Gerenciamento do Projeto</t>
  </si>
  <si>
    <t>Divulgar o Plano de Gerenciamento do Projeto</t>
  </si>
  <si>
    <t>Documento enviado via email</t>
  </si>
  <si>
    <t>Início do projeto ou quando ocorrer atualização do Plano de Gerenciamento do Projeto</t>
  </si>
  <si>
    <t>Relatório de Status</t>
  </si>
  <si>
    <t>Documentar o status do desenolvimento dos trabalhos do projeto</t>
  </si>
  <si>
    <t>Gerente de Projeto
Partes Interessadas
Equipe do Projeto</t>
  </si>
  <si>
    <t>Relatório de Evento</t>
  </si>
  <si>
    <t>Distribuir informações referentes a eventos diversos relacionados ao projeto</t>
  </si>
  <si>
    <t>Email</t>
  </si>
  <si>
    <t>Relatório de Acompanhamento Mensal</t>
  </si>
  <si>
    <t>Apresentar status e progresso mensado do projeto</t>
  </si>
  <si>
    <t>Mensal</t>
  </si>
  <si>
    <t>Solicitação de Mudança</t>
  </si>
  <si>
    <t>Solicitar autorizar mudanças no projeto</t>
  </si>
  <si>
    <t>Documentar as lições aprendidas durante a execução do projeto</t>
  </si>
  <si>
    <t>Relatório Final</t>
  </si>
  <si>
    <t>Formalizar o encerramento do projeto, apresentar resultados obtidos, desvios, problemas, soluções e lições aprendidas</t>
  </si>
  <si>
    <t>Lições Aprendidas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</si>
</sst>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_);\(&quot;R$&quot;\ #,##0.00\)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i/>
      <sz val="9"/>
      <color indexed="81"/>
      <name val="Tahoma"/>
      <family val="2"/>
    </font>
    <font>
      <sz val="11"/>
      <name val="Webdings"/>
      <family val="1"/>
      <charset val="2"/>
    </font>
    <font>
      <sz val="10"/>
      <color theme="1"/>
      <name val="Webdings"/>
      <family val="1"/>
      <charset val="2"/>
    </font>
    <font>
      <sz val="10"/>
      <color theme="2" tint="-0.499984740745262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hadow/>
      <sz val="10"/>
      <color theme="1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9" fillId="0" borderId="0"/>
    <xf numFmtId="0" fontId="9" fillId="0" borderId="0"/>
    <xf numFmtId="0" fontId="32" fillId="0" borderId="0" applyNumberFormat="0" applyFill="0" applyBorder="0" applyAlignment="0" applyProtection="0">
      <alignment vertical="top"/>
      <protection locked="0"/>
    </xf>
  </cellStyleXfs>
  <cellXfs count="280">
    <xf numFmtId="0" fontId="0" fillId="0" borderId="0" xfId="0"/>
    <xf numFmtId="0" fontId="0" fillId="0" borderId="0" xfId="0" applyAlignment="1">
      <alignment horizontal="left"/>
    </xf>
    <xf numFmtId="0" fontId="9" fillId="2" borderId="1" xfId="3" applyFill="1" applyBorder="1" applyAlignment="1">
      <alignment horizontal="left"/>
    </xf>
    <xf numFmtId="0" fontId="9" fillId="2" borderId="2" xfId="3" applyFill="1" applyBorder="1" applyAlignment="1">
      <alignment horizontal="left"/>
    </xf>
    <xf numFmtId="0" fontId="9" fillId="2" borderId="3" xfId="3" applyFill="1" applyBorder="1" applyAlignment="1">
      <alignment horizontal="left"/>
    </xf>
    <xf numFmtId="0" fontId="9" fillId="3" borderId="2" xfId="3" applyFill="1" applyBorder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3" borderId="0" xfId="0" applyFill="1"/>
    <xf numFmtId="0" fontId="0" fillId="2" borderId="0" xfId="0" applyFill="1"/>
    <xf numFmtId="0" fontId="6" fillId="0" borderId="0" xfId="0" applyFont="1"/>
    <xf numFmtId="0" fontId="5" fillId="2" borderId="2" xfId="3" applyFont="1" applyFill="1" applyBorder="1" applyAlignment="1">
      <alignment horizontal="center" vertical="center" wrapText="1"/>
    </xf>
    <xf numFmtId="44" fontId="9" fillId="2" borderId="4" xfId="1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 wrapText="1"/>
    </xf>
    <xf numFmtId="44" fontId="9" fillId="3" borderId="4" xfId="1" applyFont="1" applyFill="1" applyBorder="1" applyAlignment="1">
      <alignment horizontal="center" vertical="center"/>
    </xf>
    <xf numFmtId="0" fontId="5" fillId="3" borderId="5" xfId="3" applyFont="1" applyFill="1" applyBorder="1" applyAlignment="1">
      <alignment horizontal="center" vertical="center" wrapText="1"/>
    </xf>
    <xf numFmtId="44" fontId="9" fillId="3" borderId="6" xfId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7" xfId="0" applyFont="1" applyFill="1" applyBorder="1" applyAlignment="1"/>
    <xf numFmtId="0" fontId="15" fillId="3" borderId="5" xfId="0" applyFont="1" applyFill="1" applyBorder="1" applyAlignment="1"/>
    <xf numFmtId="0" fontId="15" fillId="3" borderId="2" xfId="0" applyFont="1" applyFill="1" applyBorder="1" applyAlignment="1"/>
    <xf numFmtId="0" fontId="15" fillId="3" borderId="3" xfId="0" applyFont="1" applyFill="1" applyBorder="1" applyAlignment="1"/>
    <xf numFmtId="0" fontId="14" fillId="2" borderId="0" xfId="0" applyFont="1" applyFill="1" applyBorder="1" applyAlignment="1"/>
    <xf numFmtId="0" fontId="14" fillId="2" borderId="8" xfId="0" applyFont="1" applyFill="1" applyBorder="1" applyAlignment="1"/>
    <xf numFmtId="0" fontId="14" fillId="3" borderId="9" xfId="0" applyFont="1" applyFill="1" applyBorder="1" applyAlignment="1"/>
    <xf numFmtId="0" fontId="14" fillId="3" borderId="6" xfId="0" applyFont="1" applyFill="1" applyBorder="1" applyAlignment="1"/>
    <xf numFmtId="0" fontId="15" fillId="3" borderId="1" xfId="0" applyFont="1" applyFill="1" applyBorder="1" applyAlignment="1">
      <alignment horizontal="left"/>
    </xf>
    <xf numFmtId="0" fontId="14" fillId="3" borderId="10" xfId="0" applyFont="1" applyFill="1" applyBorder="1" applyAlignment="1"/>
    <xf numFmtId="0" fontId="14" fillId="3" borderId="11" xfId="0" applyFont="1" applyFill="1" applyBorder="1" applyAlignment="1"/>
    <xf numFmtId="0" fontId="14" fillId="3" borderId="12" xfId="0" applyFont="1" applyFill="1" applyBorder="1" applyAlignment="1"/>
    <xf numFmtId="0" fontId="14" fillId="3" borderId="4" xfId="0" applyFont="1" applyFill="1" applyBorder="1" applyAlignment="1"/>
    <xf numFmtId="0" fontId="15" fillId="2" borderId="7" xfId="0" applyFont="1" applyFill="1" applyBorder="1" applyAlignment="1">
      <alignment horizontal="left"/>
    </xf>
    <xf numFmtId="0" fontId="14" fillId="3" borderId="13" xfId="0" applyFont="1" applyFill="1" applyBorder="1" applyAlignment="1"/>
    <xf numFmtId="0" fontId="14" fillId="3" borderId="14" xfId="0" applyFont="1" applyFill="1" applyBorder="1" applyAlignment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4" borderId="19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22" xfId="0" applyBorder="1"/>
    <xf numFmtId="0" fontId="0" fillId="0" borderId="10" xfId="0" applyBorder="1"/>
    <xf numFmtId="0" fontId="0" fillId="0" borderId="23" xfId="0" applyBorder="1"/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22" fontId="17" fillId="3" borderId="25" xfId="2" applyNumberFormat="1" applyFont="1" applyFill="1" applyBorder="1" applyAlignment="1">
      <alignment horizontal="center"/>
    </xf>
    <xf numFmtId="0" fontId="18" fillId="3" borderId="25" xfId="2" applyFont="1" applyFill="1" applyBorder="1" applyAlignment="1">
      <alignment horizontal="center"/>
    </xf>
    <xf numFmtId="0" fontId="19" fillId="2" borderId="25" xfId="2" applyFont="1" applyFill="1" applyBorder="1" applyAlignment="1">
      <alignment horizontal="center"/>
    </xf>
    <xf numFmtId="0" fontId="9" fillId="2" borderId="25" xfId="2" applyFill="1" applyBorder="1" applyAlignment="1">
      <alignment horizontal="center"/>
    </xf>
    <xf numFmtId="22" fontId="19" fillId="3" borderId="25" xfId="2" applyNumberFormat="1" applyFont="1" applyFill="1" applyBorder="1" applyAlignment="1">
      <alignment horizontal="center"/>
    </xf>
    <xf numFmtId="0" fontId="19" fillId="3" borderId="25" xfId="2" applyFont="1" applyFill="1" applyBorder="1" applyAlignment="1">
      <alignment horizontal="center"/>
    </xf>
    <xf numFmtId="22" fontId="19" fillId="2" borderId="25" xfId="2" applyNumberFormat="1" applyFont="1" applyFill="1" applyBorder="1" applyAlignment="1">
      <alignment horizontal="center"/>
    </xf>
    <xf numFmtId="22" fontId="19" fillId="3" borderId="26" xfId="2" applyNumberFormat="1" applyFont="1" applyFill="1" applyBorder="1" applyAlignment="1">
      <alignment horizontal="center"/>
    </xf>
    <xf numFmtId="0" fontId="19" fillId="3" borderId="26" xfId="2" applyFont="1" applyFill="1" applyBorder="1" applyAlignment="1">
      <alignment horizontal="center"/>
    </xf>
    <xf numFmtId="0" fontId="0" fillId="2" borderId="1" xfId="0" applyFill="1" applyBorder="1"/>
    <xf numFmtId="0" fontId="10" fillId="3" borderId="2" xfId="2" applyFont="1" applyFill="1" applyBorder="1" applyAlignment="1">
      <alignment horizontal="center"/>
    </xf>
    <xf numFmtId="0" fontId="9" fillId="2" borderId="2" xfId="2" applyFill="1" applyBorder="1"/>
    <xf numFmtId="0" fontId="10" fillId="3" borderId="2" xfId="2" applyFont="1" applyFill="1" applyBorder="1" applyAlignment="1">
      <alignment horizontal="left" indent="1"/>
    </xf>
    <xf numFmtId="0" fontId="10" fillId="3" borderId="2" xfId="2" applyFont="1" applyFill="1" applyBorder="1" applyAlignment="1">
      <alignment horizontal="left" indent="2"/>
    </xf>
    <xf numFmtId="0" fontId="9" fillId="2" borderId="2" xfId="2" applyFill="1" applyBorder="1" applyAlignment="1">
      <alignment horizontal="left" indent="3"/>
    </xf>
    <xf numFmtId="0" fontId="10" fillId="3" borderId="2" xfId="2" applyFont="1" applyFill="1" applyBorder="1" applyAlignment="1">
      <alignment horizontal="left" indent="3"/>
    </xf>
    <xf numFmtId="0" fontId="9" fillId="2" borderId="2" xfId="2" applyFill="1" applyBorder="1" applyAlignment="1">
      <alignment horizontal="left" indent="4"/>
    </xf>
    <xf numFmtId="0" fontId="10" fillId="3" borderId="2" xfId="2" applyFont="1" applyFill="1" applyBorder="1" applyAlignment="1">
      <alignment horizontal="left" indent="4"/>
    </xf>
    <xf numFmtId="0" fontId="9" fillId="2" borderId="2" xfId="2" applyFill="1" applyBorder="1" applyAlignment="1">
      <alignment horizontal="left" indent="6"/>
    </xf>
    <xf numFmtId="0" fontId="10" fillId="3" borderId="3" xfId="2" applyFont="1" applyFill="1" applyBorder="1" applyAlignment="1">
      <alignment horizontal="left" indent="1"/>
    </xf>
    <xf numFmtId="0" fontId="0" fillId="2" borderId="11" xfId="0" applyFill="1" applyBorder="1"/>
    <xf numFmtId="0" fontId="9" fillId="3" borderId="4" xfId="2" applyFill="1" applyBorder="1"/>
    <xf numFmtId="0" fontId="9" fillId="2" borderId="4" xfId="2" applyFill="1" applyBorder="1"/>
    <xf numFmtId="0" fontId="19" fillId="3" borderId="4" xfId="2" applyFont="1" applyFill="1" applyBorder="1"/>
    <xf numFmtId="0" fontId="19" fillId="2" borderId="4" xfId="2" applyFont="1" applyFill="1" applyBorder="1"/>
    <xf numFmtId="0" fontId="19" fillId="3" borderId="14" xfId="2" applyFont="1" applyFill="1" applyBorder="1"/>
    <xf numFmtId="164" fontId="18" fillId="3" borderId="25" xfId="2" applyNumberFormat="1" applyFont="1" applyFill="1" applyBorder="1" applyAlignment="1">
      <alignment horizontal="center"/>
    </xf>
    <xf numFmtId="164" fontId="19" fillId="3" borderId="25" xfId="2" applyNumberFormat="1" applyFont="1" applyFill="1" applyBorder="1" applyAlignment="1">
      <alignment horizontal="center"/>
    </xf>
    <xf numFmtId="164" fontId="19" fillId="2" borderId="25" xfId="2" applyNumberFormat="1" applyFont="1" applyFill="1" applyBorder="1" applyAlignment="1">
      <alignment horizontal="center"/>
    </xf>
    <xf numFmtId="164" fontId="17" fillId="3" borderId="26" xfId="2" applyNumberFormat="1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 wrapText="1"/>
    </xf>
    <xf numFmtId="44" fontId="9" fillId="2" borderId="11" xfId="1" applyFont="1" applyFill="1" applyBorder="1" applyAlignment="1">
      <alignment horizontal="center" vertical="center"/>
    </xf>
    <xf numFmtId="0" fontId="9" fillId="2" borderId="24" xfId="3" applyFont="1" applyFill="1" applyBorder="1" applyAlignment="1">
      <alignment horizontal="center" vertical="center"/>
    </xf>
    <xf numFmtId="44" fontId="9" fillId="2" borderId="24" xfId="1" applyFont="1" applyFill="1" applyBorder="1" applyAlignment="1">
      <alignment horizontal="center" vertical="center"/>
    </xf>
    <xf numFmtId="0" fontId="9" fillId="3" borderId="25" xfId="3" applyFont="1" applyFill="1" applyBorder="1" applyAlignment="1">
      <alignment horizontal="center" vertical="center"/>
    </xf>
    <xf numFmtId="44" fontId="9" fillId="3" borderId="25" xfId="1" applyFont="1" applyFill="1" applyBorder="1" applyAlignment="1">
      <alignment horizontal="center" vertical="center"/>
    </xf>
    <xf numFmtId="0" fontId="9" fillId="2" borderId="25" xfId="3" applyFont="1" applyFill="1" applyBorder="1" applyAlignment="1">
      <alignment horizontal="center" vertical="center"/>
    </xf>
    <xf numFmtId="44" fontId="9" fillId="2" borderId="25" xfId="1" applyFont="1" applyFill="1" applyBorder="1" applyAlignment="1">
      <alignment horizontal="center" vertical="center"/>
    </xf>
    <xf numFmtId="0" fontId="9" fillId="3" borderId="28" xfId="3" applyFont="1" applyFill="1" applyBorder="1" applyAlignment="1">
      <alignment horizontal="center" vertical="center"/>
    </xf>
    <xf numFmtId="44" fontId="9" fillId="3" borderId="28" xfId="1" applyFont="1" applyFill="1" applyBorder="1" applyAlignment="1">
      <alignment horizontal="center" vertical="center"/>
    </xf>
    <xf numFmtId="0" fontId="9" fillId="2" borderId="11" xfId="3" applyFill="1" applyBorder="1" applyAlignment="1">
      <alignment horizontal="center"/>
    </xf>
    <xf numFmtId="0" fontId="9" fillId="3" borderId="4" xfId="3" applyFill="1" applyBorder="1" applyAlignment="1">
      <alignment horizontal="center"/>
    </xf>
    <xf numFmtId="0" fontId="9" fillId="2" borderId="4" xfId="3" applyFill="1" applyBorder="1" applyAlignment="1">
      <alignment horizontal="center"/>
    </xf>
    <xf numFmtId="0" fontId="9" fillId="2" borderId="14" xfId="3" applyFill="1" applyBorder="1" applyAlignment="1">
      <alignment horizontal="center"/>
    </xf>
    <xf numFmtId="0" fontId="9" fillId="2" borderId="24" xfId="3" applyFill="1" applyBorder="1" applyAlignment="1">
      <alignment horizontal="center"/>
    </xf>
    <xf numFmtId="164" fontId="9" fillId="2" borderId="24" xfId="3" applyNumberFormat="1" applyFill="1" applyBorder="1" applyAlignment="1">
      <alignment horizontal="center"/>
    </xf>
    <xf numFmtId="0" fontId="9" fillId="3" borderId="25" xfId="3" applyFill="1" applyBorder="1" applyAlignment="1">
      <alignment horizontal="center"/>
    </xf>
    <xf numFmtId="164" fontId="9" fillId="3" borderId="25" xfId="3" applyNumberFormat="1" applyFill="1" applyBorder="1" applyAlignment="1">
      <alignment horizontal="center"/>
    </xf>
    <xf numFmtId="0" fontId="9" fillId="2" borderId="25" xfId="3" applyFill="1" applyBorder="1" applyAlignment="1">
      <alignment horizontal="center"/>
    </xf>
    <xf numFmtId="164" fontId="9" fillId="2" borderId="25" xfId="3" applyNumberFormat="1" applyFill="1" applyBorder="1" applyAlignment="1">
      <alignment horizontal="center"/>
    </xf>
    <xf numFmtId="0" fontId="9" fillId="2" borderId="26" xfId="3" applyFill="1" applyBorder="1" applyAlignment="1">
      <alignment horizontal="center"/>
    </xf>
    <xf numFmtId="164" fontId="9" fillId="2" borderId="26" xfId="3" applyNumberForma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justify" vertical="center" wrapText="1"/>
    </xf>
    <xf numFmtId="0" fontId="20" fillId="3" borderId="4" xfId="0" applyFont="1" applyFill="1" applyBorder="1" applyAlignment="1">
      <alignment horizontal="justify" vertical="center" wrapText="1"/>
    </xf>
    <xf numFmtId="0" fontId="20" fillId="2" borderId="4" xfId="0" applyFont="1" applyFill="1" applyBorder="1" applyAlignment="1">
      <alignment horizontal="justify" vertical="center" wrapText="1"/>
    </xf>
    <xf numFmtId="0" fontId="20" fillId="3" borderId="4" xfId="0" applyFont="1" applyFill="1" applyBorder="1" applyAlignment="1">
      <alignment vertical="center" wrapText="1"/>
    </xf>
    <xf numFmtId="0" fontId="20" fillId="2" borderId="4" xfId="0" applyFont="1" applyFill="1" applyBorder="1" applyAlignment="1">
      <alignment vertical="center" wrapText="1"/>
    </xf>
    <xf numFmtId="0" fontId="20" fillId="2" borderId="4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20" fillId="3" borderId="14" xfId="0" applyFont="1" applyFill="1" applyBorder="1" applyAlignment="1">
      <alignment vertical="center" wrapText="1"/>
    </xf>
    <xf numFmtId="0" fontId="20" fillId="2" borderId="24" xfId="0" applyFont="1" applyFill="1" applyBorder="1" applyAlignment="1">
      <alignment horizontal="center" vertical="center" wrapText="1"/>
    </xf>
    <xf numFmtId="0" fontId="20" fillId="2" borderId="24" xfId="0" applyFont="1" applyFill="1" applyBorder="1" applyAlignment="1">
      <alignment horizontal="justify" vertical="top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justify" vertical="top" wrapText="1"/>
    </xf>
    <xf numFmtId="0" fontId="20" fillId="2" borderId="25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justify" vertical="top" wrapText="1"/>
    </xf>
    <xf numFmtId="0" fontId="20" fillId="3" borderId="25" xfId="0" applyFont="1" applyFill="1" applyBorder="1" applyAlignment="1">
      <alignment vertical="top" wrapText="1"/>
    </xf>
    <xf numFmtId="0" fontId="20" fillId="2" borderId="25" xfId="0" applyFont="1" applyFill="1" applyBorder="1" applyAlignment="1">
      <alignment vertical="top" wrapText="1"/>
    </xf>
    <xf numFmtId="0" fontId="20" fillId="3" borderId="25" xfId="0" applyFont="1" applyFill="1" applyBorder="1" applyAlignment="1">
      <alignment wrapText="1"/>
    </xf>
    <xf numFmtId="0" fontId="20" fillId="2" borderId="25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justify" vertical="top" wrapText="1"/>
    </xf>
    <xf numFmtId="0" fontId="7" fillId="4" borderId="29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44" fontId="21" fillId="4" borderId="31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/>
    <xf numFmtId="0" fontId="5" fillId="3" borderId="2" xfId="0" applyFont="1" applyFill="1" applyBorder="1" applyAlignment="1"/>
    <xf numFmtId="0" fontId="4" fillId="0" borderId="0" xfId="0" applyFont="1"/>
    <xf numFmtId="0" fontId="24" fillId="0" borderId="0" xfId="0" applyFont="1"/>
    <xf numFmtId="0" fontId="24" fillId="0" borderId="0" xfId="0" applyNumberFormat="1" applyFont="1" applyAlignment="1">
      <alignment wrapText="1"/>
    </xf>
    <xf numFmtId="0" fontId="19" fillId="2" borderId="40" xfId="3" applyFont="1" applyFill="1" applyBorder="1" applyAlignment="1">
      <alignment horizontal="center" vertical="center"/>
    </xf>
    <xf numFmtId="0" fontId="19" fillId="3" borderId="40" xfId="3" applyFont="1" applyFill="1" applyBorder="1" applyAlignment="1">
      <alignment horizontal="center" vertical="center"/>
    </xf>
    <xf numFmtId="44" fontId="19" fillId="3" borderId="40" xfId="1" applyFont="1" applyFill="1" applyBorder="1" applyAlignment="1">
      <alignment horizontal="center" vertical="center"/>
    </xf>
    <xf numFmtId="0" fontId="19" fillId="2" borderId="40" xfId="3" applyFont="1" applyFill="1" applyBorder="1" applyAlignment="1">
      <alignment horizontal="left" vertical="center"/>
    </xf>
    <xf numFmtId="0" fontId="19" fillId="3" borderId="40" xfId="3" applyFont="1" applyFill="1" applyBorder="1" applyAlignment="1">
      <alignment horizontal="left" vertical="center"/>
    </xf>
    <xf numFmtId="0" fontId="19" fillId="2" borderId="42" xfId="3" applyFont="1" applyFill="1" applyBorder="1" applyAlignment="1">
      <alignment horizontal="center" vertical="center"/>
    </xf>
    <xf numFmtId="0" fontId="19" fillId="2" borderId="43" xfId="3" applyFont="1" applyFill="1" applyBorder="1" applyAlignment="1">
      <alignment horizontal="left" vertical="center" wrapText="1"/>
    </xf>
    <xf numFmtId="0" fontId="19" fillId="3" borderId="42" xfId="3" applyFont="1" applyFill="1" applyBorder="1" applyAlignment="1">
      <alignment horizontal="center" vertical="center"/>
    </xf>
    <xf numFmtId="0" fontId="19" fillId="3" borderId="43" xfId="3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textRotation="90"/>
    </xf>
    <xf numFmtId="0" fontId="10" fillId="0" borderId="0" xfId="0" applyFont="1" applyAlignment="1">
      <alignment horizontal="center" vertical="center"/>
    </xf>
    <xf numFmtId="0" fontId="19" fillId="3" borderId="40" xfId="0" applyFont="1" applyFill="1" applyBorder="1" applyAlignment="1">
      <alignment horizontal="center"/>
    </xf>
    <xf numFmtId="0" fontId="19" fillId="3" borderId="43" xfId="0" applyFont="1" applyFill="1" applyBorder="1" applyAlignment="1">
      <alignment horizontal="center"/>
    </xf>
    <xf numFmtId="0" fontId="19" fillId="3" borderId="45" xfId="0" applyFont="1" applyFill="1" applyBorder="1" applyAlignment="1">
      <alignment horizontal="center"/>
    </xf>
    <xf numFmtId="0" fontId="19" fillId="3" borderId="46" xfId="0" applyFont="1" applyFill="1" applyBorder="1" applyAlignment="1">
      <alignment horizontal="center"/>
    </xf>
    <xf numFmtId="0" fontId="26" fillId="3" borderId="52" xfId="0" applyFont="1" applyFill="1" applyBorder="1"/>
    <xf numFmtId="0" fontId="26" fillId="2" borderId="50" xfId="0" applyFont="1" applyFill="1" applyBorder="1"/>
    <xf numFmtId="0" fontId="26" fillId="3" borderId="50" xfId="0" applyFont="1" applyFill="1" applyBorder="1"/>
    <xf numFmtId="0" fontId="26" fillId="3" borderId="53" xfId="0" applyFont="1" applyFill="1" applyBorder="1"/>
    <xf numFmtId="0" fontId="12" fillId="0" borderId="0" xfId="0" applyFont="1"/>
    <xf numFmtId="0" fontId="12" fillId="4" borderId="48" xfId="0" applyFont="1" applyFill="1" applyBorder="1" applyAlignment="1">
      <alignment horizontal="center" vertical="center" wrapText="1"/>
    </xf>
    <xf numFmtId="0" fontId="12" fillId="4" borderId="49" xfId="0" applyFont="1" applyFill="1" applyBorder="1" applyAlignment="1">
      <alignment horizontal="center" vertical="center" wrapText="1"/>
    </xf>
    <xf numFmtId="0" fontId="10" fillId="2" borderId="12" xfId="0" applyFont="1" applyFill="1" applyBorder="1"/>
    <xf numFmtId="0" fontId="0" fillId="2" borderId="12" xfId="0" applyFill="1" applyBorder="1"/>
    <xf numFmtId="0" fontId="0" fillId="2" borderId="56" xfId="0" applyFill="1" applyBorder="1" applyAlignment="1">
      <alignment horizontal="center"/>
    </xf>
    <xf numFmtId="0" fontId="19" fillId="3" borderId="51" xfId="0" applyFont="1" applyFill="1" applyBorder="1" applyAlignment="1">
      <alignment horizontal="left" indent="1"/>
    </xf>
    <xf numFmtId="0" fontId="19" fillId="3" borderId="54" xfId="0" applyFont="1" applyFill="1" applyBorder="1" applyAlignment="1">
      <alignment horizontal="left" indent="1"/>
    </xf>
    <xf numFmtId="0" fontId="19" fillId="3" borderId="16" xfId="0" applyFont="1" applyFill="1" applyBorder="1" applyAlignment="1">
      <alignment horizontal="left" indent="1"/>
    </xf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31" fillId="0" borderId="0" xfId="0" applyFont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28" fillId="0" borderId="0" xfId="0" applyFont="1" applyAlignment="1">
      <alignment horizontal="right"/>
    </xf>
    <xf numFmtId="0" fontId="28" fillId="0" borderId="0" xfId="0" applyFont="1"/>
    <xf numFmtId="0" fontId="29" fillId="0" borderId="0" xfId="0" applyFont="1" applyAlignment="1">
      <alignment horizontal="left"/>
    </xf>
    <xf numFmtId="0" fontId="19" fillId="2" borderId="57" xfId="3" applyFont="1" applyFill="1" applyBorder="1" applyAlignment="1">
      <alignment horizontal="center" vertical="center"/>
    </xf>
    <xf numFmtId="0" fontId="19" fillId="2" borderId="58" xfId="3" applyFont="1" applyFill="1" applyBorder="1" applyAlignment="1">
      <alignment horizontal="left" vertical="center"/>
    </xf>
    <xf numFmtId="0" fontId="19" fillId="2" borderId="58" xfId="3" applyFont="1" applyFill="1" applyBorder="1" applyAlignment="1">
      <alignment horizontal="center" vertical="center"/>
    </xf>
    <xf numFmtId="44" fontId="19" fillId="2" borderId="58" xfId="1" applyFont="1" applyFill="1" applyBorder="1" applyAlignment="1">
      <alignment horizontal="center" vertical="center"/>
    </xf>
    <xf numFmtId="0" fontId="19" fillId="2" borderId="59" xfId="3" applyFont="1" applyFill="1" applyBorder="1" applyAlignment="1">
      <alignment horizontal="left" vertical="center" wrapText="1"/>
    </xf>
    <xf numFmtId="0" fontId="13" fillId="4" borderId="27" xfId="0" applyFont="1" applyFill="1" applyBorder="1" applyAlignment="1">
      <alignment horizontal="center" vertical="center"/>
    </xf>
    <xf numFmtId="0" fontId="16" fillId="0" borderId="0" xfId="0" applyFont="1"/>
    <xf numFmtId="0" fontId="33" fillId="3" borderId="51" xfId="4" applyFont="1" applyFill="1" applyBorder="1" applyAlignment="1" applyProtection="1">
      <alignment horizontal="left" vertical="center"/>
    </xf>
    <xf numFmtId="0" fontId="33" fillId="2" borderId="16" xfId="4" applyFont="1" applyFill="1" applyBorder="1" applyAlignment="1" applyProtection="1">
      <alignment horizontal="left" vertical="center"/>
    </xf>
    <xf numFmtId="0" fontId="16" fillId="4" borderId="27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0" fontId="36" fillId="2" borderId="48" xfId="0" applyFont="1" applyFill="1" applyBorder="1" applyAlignment="1">
      <alignment horizontal="center" vertical="center"/>
    </xf>
    <xf numFmtId="0" fontId="35" fillId="2" borderId="48" xfId="0" applyFont="1" applyFill="1" applyBorder="1" applyAlignment="1">
      <alignment horizontal="justify" vertical="center"/>
    </xf>
    <xf numFmtId="0" fontId="35" fillId="2" borderId="48" xfId="0" applyFont="1" applyFill="1" applyBorder="1" applyAlignment="1">
      <alignment horizontal="center" vertical="center"/>
    </xf>
    <xf numFmtId="0" fontId="0" fillId="2" borderId="49" xfId="0" applyFill="1" applyBorder="1"/>
    <xf numFmtId="0" fontId="36" fillId="3" borderId="40" xfId="0" applyFont="1" applyFill="1" applyBorder="1" applyAlignment="1">
      <alignment horizontal="center" vertical="center"/>
    </xf>
    <xf numFmtId="0" fontId="35" fillId="3" borderId="40" xfId="0" applyFont="1" applyFill="1" applyBorder="1" applyAlignment="1">
      <alignment horizontal="justify" vertical="center"/>
    </xf>
    <xf numFmtId="0" fontId="35" fillId="3" borderId="40" xfId="0" applyFont="1" applyFill="1" applyBorder="1" applyAlignment="1">
      <alignment horizontal="center" vertical="center"/>
    </xf>
    <xf numFmtId="0" fontId="0" fillId="3" borderId="43" xfId="0" applyFill="1" applyBorder="1"/>
    <xf numFmtId="0" fontId="36" fillId="2" borderId="40" xfId="0" applyFont="1" applyFill="1" applyBorder="1" applyAlignment="1">
      <alignment horizontal="center" vertical="center"/>
    </xf>
    <xf numFmtId="0" fontId="35" fillId="2" borderId="40" xfId="0" applyFont="1" applyFill="1" applyBorder="1" applyAlignment="1">
      <alignment horizontal="justify" vertical="center"/>
    </xf>
    <xf numFmtId="0" fontId="35" fillId="2" borderId="40" xfId="0" applyFont="1" applyFill="1" applyBorder="1" applyAlignment="1">
      <alignment horizontal="center" vertical="center"/>
    </xf>
    <xf numFmtId="0" fontId="0" fillId="2" borderId="43" xfId="0" applyFill="1" applyBorder="1"/>
    <xf numFmtId="0" fontId="33" fillId="2" borderId="70" xfId="4" applyFont="1" applyFill="1" applyBorder="1" applyAlignment="1" applyProtection="1">
      <alignment horizontal="left" vertical="center"/>
    </xf>
    <xf numFmtId="0" fontId="34" fillId="2" borderId="0" xfId="0" applyFont="1" applyFill="1" applyBorder="1" applyAlignment="1">
      <alignment horizontal="left" vertical="center"/>
    </xf>
    <xf numFmtId="0" fontId="33" fillId="2" borderId="0" xfId="4" applyFont="1" applyFill="1" applyBorder="1" applyAlignment="1" applyProtection="1">
      <alignment horizontal="left" vertical="center"/>
    </xf>
    <xf numFmtId="0" fontId="16" fillId="0" borderId="0" xfId="0" applyFont="1" applyAlignment="1">
      <alignment horizontal="center"/>
    </xf>
    <xf numFmtId="0" fontId="12" fillId="4" borderId="41" xfId="0" applyFont="1" applyFill="1" applyBorder="1" applyAlignment="1">
      <alignment horizontal="center" vertical="center" wrapText="1"/>
    </xf>
    <xf numFmtId="0" fontId="12" fillId="4" borderId="5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textRotation="90"/>
    </xf>
    <xf numFmtId="0" fontId="30" fillId="0" borderId="0" xfId="0" applyFont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center" vertical="center"/>
    </xf>
    <xf numFmtId="0" fontId="24" fillId="7" borderId="61" xfId="0" applyFont="1" applyFill="1" applyBorder="1" applyAlignment="1">
      <alignment horizontal="center" vertical="center"/>
    </xf>
    <xf numFmtId="0" fontId="24" fillId="7" borderId="62" xfId="0" applyFont="1" applyFill="1" applyBorder="1" applyAlignment="1">
      <alignment horizontal="center" vertical="center"/>
    </xf>
    <xf numFmtId="0" fontId="24" fillId="6" borderId="62" xfId="0" applyFont="1" applyFill="1" applyBorder="1" applyAlignment="1">
      <alignment horizontal="center" vertical="center"/>
    </xf>
    <xf numFmtId="0" fontId="24" fillId="6" borderId="63" xfId="0" applyFont="1" applyFill="1" applyBorder="1" applyAlignment="1">
      <alignment horizontal="center" vertical="center"/>
    </xf>
    <xf numFmtId="0" fontId="24" fillId="5" borderId="64" xfId="0" applyFont="1" applyFill="1" applyBorder="1" applyAlignment="1">
      <alignment horizontal="center" vertical="center"/>
    </xf>
    <xf numFmtId="0" fontId="24" fillId="7" borderId="23" xfId="0" applyFont="1" applyFill="1" applyBorder="1" applyAlignment="1">
      <alignment horizontal="center" vertical="center"/>
    </xf>
    <xf numFmtId="0" fontId="24" fillId="6" borderId="23" xfId="0" applyFont="1" applyFill="1" applyBorder="1" applyAlignment="1">
      <alignment horizontal="center" vertical="center"/>
    </xf>
    <xf numFmtId="0" fontId="24" fillId="6" borderId="65" xfId="0" applyFont="1" applyFill="1" applyBorder="1" applyAlignment="1">
      <alignment horizontal="center" vertical="center"/>
    </xf>
    <xf numFmtId="0" fontId="24" fillId="5" borderId="23" xfId="0" applyFont="1" applyFill="1" applyBorder="1" applyAlignment="1">
      <alignment horizontal="center" vertical="center"/>
    </xf>
    <xf numFmtId="0" fontId="24" fillId="7" borderId="65" xfId="0" applyFont="1" applyFill="1" applyBorder="1" applyAlignment="1">
      <alignment horizontal="center" vertical="center"/>
    </xf>
    <xf numFmtId="0" fontId="24" fillId="5" borderId="66" xfId="0" applyFont="1" applyFill="1" applyBorder="1" applyAlignment="1">
      <alignment horizontal="center" vertical="center"/>
    </xf>
    <xf numFmtId="0" fontId="24" fillId="5" borderId="67" xfId="0" applyFont="1" applyFill="1" applyBorder="1" applyAlignment="1">
      <alignment horizontal="center" vertical="center"/>
    </xf>
    <xf numFmtId="0" fontId="24" fillId="7" borderId="46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2" fillId="4" borderId="53" xfId="0" applyFont="1" applyFill="1" applyBorder="1" applyAlignment="1">
      <alignment horizontal="center" vertical="center"/>
    </xf>
    <xf numFmtId="0" fontId="12" fillId="4" borderId="71" xfId="0" applyFont="1" applyFill="1" applyBorder="1" applyAlignment="1">
      <alignment horizontal="center" vertical="center"/>
    </xf>
    <xf numFmtId="0" fontId="12" fillId="4" borderId="72" xfId="0" applyFont="1" applyFill="1" applyBorder="1" applyAlignment="1">
      <alignment horizontal="center" vertical="center"/>
    </xf>
    <xf numFmtId="0" fontId="24" fillId="2" borderId="48" xfId="0" applyFont="1" applyFill="1" applyBorder="1" applyAlignment="1">
      <alignment horizontal="center" vertical="center"/>
    </xf>
    <xf numFmtId="0" fontId="24" fillId="3" borderId="40" xfId="0" applyFont="1" applyFill="1" applyBorder="1" applyAlignment="1">
      <alignment horizontal="center" vertical="center"/>
    </xf>
    <xf numFmtId="0" fontId="24" fillId="2" borderId="73" xfId="0" applyFont="1" applyFill="1" applyBorder="1" applyAlignment="1">
      <alignment horizontal="center" vertical="center"/>
    </xf>
    <xf numFmtId="0" fontId="16" fillId="4" borderId="27" xfId="0" applyFont="1" applyFill="1" applyBorder="1" applyAlignment="1">
      <alignment horizontal="center" vertical="center"/>
    </xf>
    <xf numFmtId="0" fontId="16" fillId="4" borderId="47" xfId="0" applyFont="1" applyFill="1" applyBorder="1" applyAlignment="1">
      <alignment horizontal="center" vertical="center"/>
    </xf>
    <xf numFmtId="0" fontId="16" fillId="4" borderId="48" xfId="0" applyFont="1" applyFill="1" applyBorder="1" applyAlignment="1">
      <alignment horizontal="center" vertical="center"/>
    </xf>
    <xf numFmtId="0" fontId="16" fillId="4" borderId="49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/>
    </xf>
    <xf numFmtId="0" fontId="14" fillId="2" borderId="40" xfId="0" applyFont="1" applyFill="1" applyBorder="1"/>
    <xf numFmtId="0" fontId="14" fillId="2" borderId="40" xfId="0" applyFont="1" applyFill="1" applyBorder="1" applyAlignment="1">
      <alignment horizontal="center" vertical="center"/>
    </xf>
    <xf numFmtId="0" fontId="14" fillId="2" borderId="43" xfId="0" applyFont="1" applyFill="1" applyBorder="1" applyAlignment="1">
      <alignment horizontal="center" vertical="center"/>
    </xf>
    <xf numFmtId="0" fontId="14" fillId="3" borderId="42" xfId="0" applyFont="1" applyFill="1" applyBorder="1" applyAlignment="1">
      <alignment horizontal="center"/>
    </xf>
    <xf numFmtId="0" fontId="14" fillId="3" borderId="40" xfId="0" applyFont="1" applyFill="1" applyBorder="1"/>
    <xf numFmtId="0" fontId="14" fillId="3" borderId="40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44" xfId="0" applyFont="1" applyFill="1" applyBorder="1" applyAlignment="1">
      <alignment horizontal="center"/>
    </xf>
    <xf numFmtId="0" fontId="14" fillId="3" borderId="45" xfId="0" applyFont="1" applyFill="1" applyBorder="1"/>
    <xf numFmtId="0" fontId="14" fillId="3" borderId="45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24" fillId="2" borderId="4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/>
    </xf>
    <xf numFmtId="0" fontId="16" fillId="3" borderId="12" xfId="0" applyFont="1" applyFill="1" applyBorder="1"/>
    <xf numFmtId="0" fontId="16" fillId="3" borderId="56" xfId="0" applyFont="1" applyFill="1" applyBorder="1"/>
    <xf numFmtId="0" fontId="1" fillId="2" borderId="69" xfId="0" applyFont="1" applyFill="1" applyBorder="1" applyAlignment="1">
      <alignment horizontal="left" vertical="center"/>
    </xf>
    <xf numFmtId="0" fontId="1" fillId="2" borderId="70" xfId="0" applyFont="1" applyFill="1" applyBorder="1" applyAlignment="1">
      <alignment horizontal="left" vertical="center"/>
    </xf>
    <xf numFmtId="0" fontId="1" fillId="3" borderId="42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 textRotation="90"/>
    </xf>
    <xf numFmtId="0" fontId="13" fillId="0" borderId="71" xfId="0" applyFont="1" applyBorder="1" applyAlignment="1">
      <alignment horizontal="center"/>
    </xf>
    <xf numFmtId="0" fontId="35" fillId="3" borderId="40" xfId="0" applyFont="1" applyFill="1" applyBorder="1" applyAlignment="1">
      <alignment horizontal="center" vertical="center" wrapText="1"/>
    </xf>
    <xf numFmtId="0" fontId="35" fillId="2" borderId="40" xfId="0" applyFont="1" applyFill="1" applyBorder="1" applyAlignment="1">
      <alignment horizontal="center" vertical="center" wrapText="1"/>
    </xf>
    <xf numFmtId="0" fontId="24" fillId="2" borderId="42" xfId="0" applyFont="1" applyFill="1" applyBorder="1" applyAlignment="1">
      <alignment horizontal="left" vertical="center"/>
    </xf>
    <xf numFmtId="0" fontId="24" fillId="2" borderId="40" xfId="0" applyFont="1" applyFill="1" applyBorder="1" applyAlignment="1">
      <alignment horizontal="left" vertical="center" wrapText="1"/>
    </xf>
    <xf numFmtId="0" fontId="24" fillId="2" borderId="43" xfId="0" applyFont="1" applyFill="1" applyBorder="1" applyAlignment="1">
      <alignment horizontal="left" vertical="center" wrapText="1"/>
    </xf>
    <xf numFmtId="0" fontId="24" fillId="3" borderId="42" xfId="0" applyFont="1" applyFill="1" applyBorder="1" applyAlignment="1">
      <alignment horizontal="left" vertical="center"/>
    </xf>
    <xf numFmtId="0" fontId="24" fillId="3" borderId="40" xfId="0" applyFont="1" applyFill="1" applyBorder="1" applyAlignment="1">
      <alignment horizontal="left" vertical="center" wrapText="1"/>
    </xf>
    <xf numFmtId="0" fontId="24" fillId="3" borderId="43" xfId="0" applyFont="1" applyFill="1" applyBorder="1" applyAlignment="1">
      <alignment horizontal="left" vertical="center" wrapText="1"/>
    </xf>
  </cellXfs>
  <cellStyles count="5">
    <cellStyle name="Hyperlink" xfId="4" builtinId="8"/>
    <cellStyle name="Moeda" xfId="1" builtinId="4"/>
    <cellStyle name="Normal" xfId="0" builtinId="0"/>
    <cellStyle name="Normal_Custo" xfId="2"/>
    <cellStyle name="Normal_Recursos" xfId="3"/>
  </cellStyles>
  <dxfs count="0"/>
  <tableStyles count="0" defaultTableStyle="TableStyleMedium2" defaultPivotStyle="PivotStyleLight16"/>
  <colors>
    <mruColors>
      <color rgb="FFF9A967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7 - Conting&#234;ncia'!A1"/><Relationship Id="rId13" Type="http://schemas.openxmlformats.org/officeDocument/2006/relationships/image" Target="../media/image7.jpeg"/><Relationship Id="rId3" Type="http://schemas.openxmlformats.org/officeDocument/2006/relationships/image" Target="../media/image2.jpeg"/><Relationship Id="rId7" Type="http://schemas.openxmlformats.org/officeDocument/2006/relationships/image" Target="../media/image4.jpeg"/><Relationship Id="rId12" Type="http://schemas.openxmlformats.org/officeDocument/2006/relationships/hyperlink" Target="#'3 - Dicion&#225;rio'!A1"/><Relationship Id="rId17" Type="http://schemas.openxmlformats.org/officeDocument/2006/relationships/image" Target="../media/image9.jpeg"/><Relationship Id="rId2" Type="http://schemas.openxmlformats.org/officeDocument/2006/relationships/hyperlink" Target="#'5 - Or&#231;amento'!A1"/><Relationship Id="rId16" Type="http://schemas.openxmlformats.org/officeDocument/2006/relationships/hyperlink" Target="#'1 - Considera&#231;&#245;es Gerais'!A1"/><Relationship Id="rId1" Type="http://schemas.openxmlformats.org/officeDocument/2006/relationships/image" Target="../media/image1.png"/><Relationship Id="rId6" Type="http://schemas.openxmlformats.org/officeDocument/2006/relationships/hyperlink" Target="#'4 - Cronograma'!A1"/><Relationship Id="rId11" Type="http://schemas.openxmlformats.org/officeDocument/2006/relationships/image" Target="../media/image6.jpeg"/><Relationship Id="rId5" Type="http://schemas.openxmlformats.org/officeDocument/2006/relationships/image" Target="../media/image3.jpeg"/><Relationship Id="rId15" Type="http://schemas.openxmlformats.org/officeDocument/2006/relationships/image" Target="../media/image8.png"/><Relationship Id="rId10" Type="http://schemas.openxmlformats.org/officeDocument/2006/relationships/hyperlink" Target="#'2 - EAP'!A1"/><Relationship Id="rId4" Type="http://schemas.openxmlformats.org/officeDocument/2006/relationships/hyperlink" Target="#'6 - Recursos'!A1"/><Relationship Id="rId9" Type="http://schemas.openxmlformats.org/officeDocument/2006/relationships/image" Target="../media/image5.gif"/><Relationship Id="rId14" Type="http://schemas.openxmlformats.org/officeDocument/2006/relationships/hyperlink" Target="#'8 - MS-Project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409575</xdr:colOff>
      <xdr:row>32</xdr:row>
      <xdr:rowOff>142875</xdr:rowOff>
    </xdr:to>
    <xdr:pic>
      <xdr:nvPicPr>
        <xdr:cNvPr id="10027" name="Imagem 1" descr="salesforce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115175" cy="5324475"/>
        </a:xfrm>
        <a:prstGeom prst="rect">
          <a:avLst/>
        </a:prstGeom>
        <a:noFill/>
        <a:ln w="3175">
          <a:solidFill>
            <a:srgbClr val="000000"/>
          </a:solidFill>
          <a:prstDash val="sysDot"/>
          <a:miter lim="800000"/>
          <a:headEnd/>
          <a:tailEnd/>
        </a:ln>
      </xdr:spPr>
    </xdr:pic>
    <xdr:clientData/>
  </xdr:twoCellAnchor>
  <xdr:twoCellAnchor editAs="oneCell">
    <xdr:from>
      <xdr:col>11</xdr:col>
      <xdr:colOff>581420</xdr:colOff>
      <xdr:row>16</xdr:row>
      <xdr:rowOff>57150</xdr:rowOff>
    </xdr:from>
    <xdr:to>
      <xdr:col>12</xdr:col>
      <xdr:colOff>428625</xdr:colOff>
      <xdr:row>19</xdr:row>
      <xdr:rowOff>114301</xdr:rowOff>
    </xdr:to>
    <xdr:pic>
      <xdr:nvPicPr>
        <xdr:cNvPr id="3" name="Imagem 2" descr="gestaocustos.jpg">
          <a:hlinkClick xmlns:r="http://schemas.openxmlformats.org/officeDocument/2006/relationships" r:id="rId2" tooltip="5 - Orçamento do Projeto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287020" y="2647950"/>
          <a:ext cx="628255" cy="542926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590930</xdr:colOff>
      <xdr:row>20</xdr:row>
      <xdr:rowOff>123825</xdr:rowOff>
    </xdr:from>
    <xdr:to>
      <xdr:col>12</xdr:col>
      <xdr:colOff>425703</xdr:colOff>
      <xdr:row>23</xdr:row>
      <xdr:rowOff>114299</xdr:rowOff>
    </xdr:to>
    <xdr:pic>
      <xdr:nvPicPr>
        <xdr:cNvPr id="4" name="Imagem 3" descr="RH.jpg">
          <a:hlinkClick xmlns:r="http://schemas.openxmlformats.org/officeDocument/2006/relationships" r:id="rId4" tooltip="6 - Recursos do Projeto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296530" y="3362325"/>
          <a:ext cx="615823" cy="476249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567325</xdr:colOff>
      <xdr:row>12</xdr:row>
      <xdr:rowOff>85725</xdr:rowOff>
    </xdr:from>
    <xdr:to>
      <xdr:col>12</xdr:col>
      <xdr:colOff>438150</xdr:colOff>
      <xdr:row>15</xdr:row>
      <xdr:rowOff>70878</xdr:rowOff>
    </xdr:to>
    <xdr:pic>
      <xdr:nvPicPr>
        <xdr:cNvPr id="5" name="Imagem 4" descr="cronograma1.jpg">
          <a:hlinkClick xmlns:r="http://schemas.openxmlformats.org/officeDocument/2006/relationships" r:id="rId6" tooltip="4 - Cro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272925" y="2028825"/>
          <a:ext cx="651875" cy="470928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638176</xdr:colOff>
      <xdr:row>24</xdr:row>
      <xdr:rowOff>105015</xdr:rowOff>
    </xdr:from>
    <xdr:to>
      <xdr:col>12</xdr:col>
      <xdr:colOff>361950</xdr:colOff>
      <xdr:row>27</xdr:row>
      <xdr:rowOff>139171</xdr:rowOff>
    </xdr:to>
    <xdr:pic>
      <xdr:nvPicPr>
        <xdr:cNvPr id="6" name="Imagem 5" descr="contingencia_money.gif">
          <a:hlinkClick xmlns:r="http://schemas.openxmlformats.org/officeDocument/2006/relationships" r:id="rId8" tooltip="7 - Reserva de Contingência do Projeto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343776" y="3991215"/>
          <a:ext cx="504824" cy="519931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549056</xdr:colOff>
      <xdr:row>4</xdr:row>
      <xdr:rowOff>114300</xdr:rowOff>
    </xdr:from>
    <xdr:to>
      <xdr:col>12</xdr:col>
      <xdr:colOff>447674</xdr:colOff>
      <xdr:row>7</xdr:row>
      <xdr:rowOff>72008</xdr:rowOff>
    </xdr:to>
    <xdr:pic>
      <xdr:nvPicPr>
        <xdr:cNvPr id="7" name="Imagem 6" descr="EAP_WBS.jpg">
          <a:hlinkClick xmlns:r="http://schemas.openxmlformats.org/officeDocument/2006/relationships" r:id="rId10" tooltip="2 - Estrutura Analítica do Projeto - EAP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254656" y="762000"/>
          <a:ext cx="679668" cy="443483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609601</xdr:colOff>
      <xdr:row>8</xdr:row>
      <xdr:rowOff>38101</xdr:rowOff>
    </xdr:from>
    <xdr:to>
      <xdr:col>12</xdr:col>
      <xdr:colOff>381001</xdr:colOff>
      <xdr:row>11</xdr:row>
      <xdr:rowOff>104776</xdr:rowOff>
    </xdr:to>
    <xdr:pic>
      <xdr:nvPicPr>
        <xdr:cNvPr id="8" name="Imagem 7" descr="schedule-book.jpg">
          <a:hlinkClick xmlns:r="http://schemas.openxmlformats.org/officeDocument/2006/relationships" r:id="rId12" tooltip="3 - Dicionário da EAP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315201" y="1333501"/>
          <a:ext cx="552450" cy="55245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590550</xdr:colOff>
      <xdr:row>28</xdr:row>
      <xdr:rowOff>114300</xdr:rowOff>
    </xdr:from>
    <xdr:to>
      <xdr:col>12</xdr:col>
      <xdr:colOff>418871</xdr:colOff>
      <xdr:row>32</xdr:row>
      <xdr:rowOff>75971</xdr:rowOff>
    </xdr:to>
    <xdr:pic>
      <xdr:nvPicPr>
        <xdr:cNvPr id="9" name="Imagem 8" descr="project.png">
          <a:hlinkClick xmlns:r="http://schemas.openxmlformats.org/officeDocument/2006/relationships" r:id="rId14" tooltip="8 - MS-Project - Salesforce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296150" y="4648200"/>
          <a:ext cx="609371" cy="609371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oneCellAnchor>
    <xdr:from>
      <xdr:col>0</xdr:col>
      <xdr:colOff>0</xdr:colOff>
      <xdr:row>0</xdr:row>
      <xdr:rowOff>0</xdr:rowOff>
    </xdr:from>
    <xdr:ext cx="1647825" cy="971550"/>
    <xdr:sp macro="" textlink="">
      <xdr:nvSpPr>
        <xdr:cNvPr id="10" name="CaixaDeTexto 9"/>
        <xdr:cNvSpPr txBox="1"/>
      </xdr:nvSpPr>
      <xdr:spPr>
        <a:xfrm>
          <a:off x="0" y="0"/>
          <a:ext cx="1647825" cy="971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pt-BR" sz="1100" b="1"/>
            <a:t>Grupo:</a:t>
          </a:r>
        </a:p>
        <a:p>
          <a:pPr lvl="1"/>
          <a:r>
            <a:rPr lang="pt-BR" sz="1100"/>
            <a:t>Bruno</a:t>
          </a:r>
          <a:r>
            <a:rPr lang="pt-BR" sz="1100" baseline="0"/>
            <a:t> Furlan</a:t>
          </a:r>
        </a:p>
        <a:p>
          <a:pPr lvl="1"/>
          <a:r>
            <a:rPr lang="pt-BR" sz="1100" baseline="0"/>
            <a:t>Fernando Correa</a:t>
          </a:r>
        </a:p>
        <a:p>
          <a:pPr lvl="1"/>
          <a:r>
            <a:rPr lang="pt-BR" sz="1100" baseline="0"/>
            <a:t>Sergio Godoy</a:t>
          </a:r>
        </a:p>
        <a:p>
          <a:pPr lvl="1"/>
          <a:r>
            <a:rPr lang="pt-BR" sz="1100" baseline="0"/>
            <a:t>Yuri Silva</a:t>
          </a:r>
          <a:endParaRPr lang="pt-BR" sz="1100"/>
        </a:p>
      </xdr:txBody>
    </xdr:sp>
    <xdr:clientData/>
  </xdr:oneCellAnchor>
  <xdr:twoCellAnchor editAs="oneCell">
    <xdr:from>
      <xdr:col>11</xdr:col>
      <xdr:colOff>542925</xdr:colOff>
      <xdr:row>0</xdr:row>
      <xdr:rowOff>149478</xdr:rowOff>
    </xdr:from>
    <xdr:to>
      <xdr:col>12</xdr:col>
      <xdr:colOff>447675</xdr:colOff>
      <xdr:row>3</xdr:row>
      <xdr:rowOff>133348</xdr:rowOff>
    </xdr:to>
    <xdr:pic>
      <xdr:nvPicPr>
        <xdr:cNvPr id="11" name="Imagem 10" descr="gestaoriscos.jpg">
          <a:hlinkClick xmlns:r="http://schemas.openxmlformats.org/officeDocument/2006/relationships" r:id="rId16" tooltip="1 - Considerações Gerais do Projeto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rcRect l="5882" t="6280" r="8578" b="5437"/>
        <a:stretch>
          <a:fillRect/>
        </a:stretch>
      </xdr:blipFill>
      <xdr:spPr>
        <a:xfrm>
          <a:off x="7248525" y="149478"/>
          <a:ext cx="685800" cy="46964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0</xdr:col>
      <xdr:colOff>581026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0</xdr:col>
      <xdr:colOff>581026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0</xdr:col>
      <xdr:colOff>581026</xdr:colOff>
      <xdr:row>2</xdr:row>
      <xdr:rowOff>0</xdr:rowOff>
    </xdr:to>
    <xdr:sp macro="" textlink="">
      <xdr:nvSpPr>
        <xdr:cNvPr id="3" name="Seta para a direita listrad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3810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1</xdr:row>
      <xdr:rowOff>123825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32807</xdr:colOff>
      <xdr:row>0</xdr:row>
      <xdr:rowOff>32807</xdr:rowOff>
    </xdr:from>
    <xdr:to>
      <xdr:col>0</xdr:col>
      <xdr:colOff>575733</xdr:colOff>
      <xdr:row>0</xdr:row>
      <xdr:rowOff>318557</xdr:rowOff>
    </xdr:to>
    <xdr:sp macro="" textlink="">
      <xdr:nvSpPr>
        <xdr:cNvPr id="3" name="Seta para a direita listrad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2807" y="32807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0</xdr:col>
      <xdr:colOff>581026</xdr:colOff>
      <xdr:row>2</xdr:row>
      <xdr:rowOff>0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38100"/>
          <a:ext cx="542926" cy="314325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12</xdr:row>
      <xdr:rowOff>19050</xdr:rowOff>
    </xdr:from>
    <xdr:to>
      <xdr:col>8</xdr:col>
      <xdr:colOff>0</xdr:colOff>
      <xdr:row>22</xdr:row>
      <xdr:rowOff>184050</xdr:rowOff>
    </xdr:to>
    <xdr:sp macro="" textlink="">
      <xdr:nvSpPr>
        <xdr:cNvPr id="2" name="Arredondar Retângulo em um Canto Único 1"/>
        <xdr:cNvSpPr/>
      </xdr:nvSpPr>
      <xdr:spPr>
        <a:xfrm flipH="1" flipV="1">
          <a:off x="695325" y="2238375"/>
          <a:ext cx="2581275" cy="2070000"/>
        </a:xfrm>
        <a:prstGeom prst="round1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25000"/>
            </a:schemeClr>
          </a:solidFill>
        </a:ln>
        <a:effectLst>
          <a:softEdge rad="12700"/>
        </a:effectLst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3</xdr:col>
      <xdr:colOff>9525</xdr:colOff>
      <xdr:row>1</xdr:row>
      <xdr:rowOff>28575</xdr:rowOff>
    </xdr:from>
    <xdr:to>
      <xdr:col>8</xdr:col>
      <xdr:colOff>0</xdr:colOff>
      <xdr:row>12</xdr:row>
      <xdr:rowOff>3075</xdr:rowOff>
    </xdr:to>
    <xdr:sp macro="" textlink="">
      <xdr:nvSpPr>
        <xdr:cNvPr id="3" name="Arredondar Retângulo em um Canto Único 2"/>
        <xdr:cNvSpPr/>
      </xdr:nvSpPr>
      <xdr:spPr>
        <a:xfrm flipH="1">
          <a:off x="695325" y="152400"/>
          <a:ext cx="2581275" cy="2070000"/>
        </a:xfrm>
        <a:prstGeom prst="round1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25000"/>
            </a:schemeClr>
          </a:solidFill>
        </a:ln>
        <a:effectLst>
          <a:softEdge rad="12700"/>
        </a:effectLst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8</xdr:col>
      <xdr:colOff>19050</xdr:colOff>
      <xdr:row>12</xdr:row>
      <xdr:rowOff>19050</xdr:rowOff>
    </xdr:from>
    <xdr:to>
      <xdr:col>13</xdr:col>
      <xdr:colOff>19050</xdr:colOff>
      <xdr:row>22</xdr:row>
      <xdr:rowOff>184050</xdr:rowOff>
    </xdr:to>
    <xdr:sp macro="" textlink="">
      <xdr:nvSpPr>
        <xdr:cNvPr id="4" name="Arredondar Retângulo em um Canto Único 3"/>
        <xdr:cNvSpPr/>
      </xdr:nvSpPr>
      <xdr:spPr>
        <a:xfrm flipV="1">
          <a:off x="3295650" y="2238375"/>
          <a:ext cx="2590800" cy="2070000"/>
        </a:xfrm>
        <a:prstGeom prst="round1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25000"/>
            </a:schemeClr>
          </a:solidFill>
        </a:ln>
        <a:effectLst>
          <a:softEdge rad="12700"/>
        </a:effectLst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8</xdr:col>
      <xdr:colOff>19050</xdr:colOff>
      <xdr:row>1</xdr:row>
      <xdr:rowOff>28575</xdr:rowOff>
    </xdr:from>
    <xdr:to>
      <xdr:col>13</xdr:col>
      <xdr:colOff>19050</xdr:colOff>
      <xdr:row>12</xdr:row>
      <xdr:rowOff>3075</xdr:rowOff>
    </xdr:to>
    <xdr:sp macro="" textlink="">
      <xdr:nvSpPr>
        <xdr:cNvPr id="5" name="Arredondar Retângulo em um Canto Único 4"/>
        <xdr:cNvSpPr/>
      </xdr:nvSpPr>
      <xdr:spPr>
        <a:xfrm>
          <a:off x="3295650" y="152400"/>
          <a:ext cx="2590800" cy="2070000"/>
        </a:xfrm>
        <a:prstGeom prst="round1Rect">
          <a:avLst/>
        </a:prstGeom>
        <a:solidFill>
          <a:schemeClr val="bg2">
            <a:lumMod val="10000"/>
          </a:schemeClr>
        </a:solidFill>
        <a:ln>
          <a:solidFill>
            <a:schemeClr val="bg2">
              <a:lumMod val="25000"/>
            </a:schemeClr>
          </a:solidFill>
        </a:ln>
        <a:effectLst>
          <a:softEdge rad="12700"/>
        </a:effectLst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47625</xdr:colOff>
      <xdr:row>23</xdr:row>
      <xdr:rowOff>114300</xdr:rowOff>
    </xdr:from>
    <xdr:to>
      <xdr:col>13</xdr:col>
      <xdr:colOff>57150</xdr:colOff>
      <xdr:row>23</xdr:row>
      <xdr:rowOff>115888</xdr:rowOff>
    </xdr:to>
    <xdr:cxnSp macro="">
      <xdr:nvCxnSpPr>
        <xdr:cNvPr id="6" name="Conector de seta reta 5"/>
        <xdr:cNvCxnSpPr/>
      </xdr:nvCxnSpPr>
      <xdr:spPr>
        <a:xfrm>
          <a:off x="295275" y="4429125"/>
          <a:ext cx="5629275" cy="1588"/>
        </a:xfrm>
        <a:prstGeom prst="straightConnector1">
          <a:avLst/>
        </a:prstGeom>
        <a:ln>
          <a:solidFill>
            <a:schemeClr val="bg2">
              <a:lumMod val="25000"/>
            </a:schemeClr>
          </a:solidFill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115095</xdr:colOff>
      <xdr:row>0</xdr:row>
      <xdr:rowOff>57944</xdr:rowOff>
    </xdr:from>
    <xdr:to>
      <xdr:col>2</xdr:col>
      <xdr:colOff>116683</xdr:colOff>
      <xdr:row>24</xdr:row>
      <xdr:rowOff>143669</xdr:rowOff>
    </xdr:to>
    <xdr:cxnSp macro="">
      <xdr:nvCxnSpPr>
        <xdr:cNvPr id="7" name="Conector de seta reta 6"/>
        <xdr:cNvCxnSpPr/>
      </xdr:nvCxnSpPr>
      <xdr:spPr>
        <a:xfrm rot="5400000" flipH="1" flipV="1">
          <a:off x="-1489074" y="2100263"/>
          <a:ext cx="4086225" cy="1588"/>
        </a:xfrm>
        <a:prstGeom prst="straightConnector1">
          <a:avLst/>
        </a:prstGeom>
        <a:ln>
          <a:solidFill>
            <a:schemeClr val="bg2">
              <a:lumMod val="25000"/>
            </a:schemeClr>
          </a:solidFill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0</xdr:row>
      <xdr:rowOff>28575</xdr:rowOff>
    </xdr:from>
    <xdr:to>
      <xdr:col>0</xdr:col>
      <xdr:colOff>571501</xdr:colOff>
      <xdr:row>2</xdr:row>
      <xdr:rowOff>0</xdr:rowOff>
    </xdr:to>
    <xdr:sp macro="" textlink="">
      <xdr:nvSpPr>
        <xdr:cNvPr id="9" name="Seta para a direita listrada 8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28575</xdr:rowOff>
    </xdr:from>
    <xdr:to>
      <xdr:col>0</xdr:col>
      <xdr:colOff>581025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099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18</xdr:col>
      <xdr:colOff>9525</xdr:colOff>
      <xdr:row>69</xdr:row>
      <xdr:rowOff>0</xdr:rowOff>
    </xdr:to>
    <xdr:pic>
      <xdr:nvPicPr>
        <xdr:cNvPr id="8371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3850"/>
          <a:ext cx="11325225" cy="11010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0</xdr:row>
      <xdr:rowOff>19050</xdr:rowOff>
    </xdr:from>
    <xdr:to>
      <xdr:col>0</xdr:col>
      <xdr:colOff>571501</xdr:colOff>
      <xdr:row>0</xdr:row>
      <xdr:rowOff>304800</xdr:rowOff>
    </xdr:to>
    <xdr:sp macro="" textlink="">
      <xdr:nvSpPr>
        <xdr:cNvPr id="4" name="Seta para a direita listrad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28575" y="1905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57150</xdr:rowOff>
    </xdr:from>
    <xdr:to>
      <xdr:col>0</xdr:col>
      <xdr:colOff>571501</xdr:colOff>
      <xdr:row>0</xdr:row>
      <xdr:rowOff>342900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5715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48</xdr:col>
      <xdr:colOff>123825</xdr:colOff>
      <xdr:row>87</xdr:row>
      <xdr:rowOff>123825</xdr:rowOff>
    </xdr:to>
    <xdr:pic>
      <xdr:nvPicPr>
        <xdr:cNvPr id="4285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1138"/>
        <a:stretch>
          <a:fillRect/>
        </a:stretch>
      </xdr:blipFill>
      <xdr:spPr bwMode="auto">
        <a:xfrm>
          <a:off x="0" y="314325"/>
          <a:ext cx="29384625" cy="14049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19049</xdr:rowOff>
    </xdr:from>
    <xdr:to>
      <xdr:col>0</xdr:col>
      <xdr:colOff>561976</xdr:colOff>
      <xdr:row>0</xdr:row>
      <xdr:rowOff>314324</xdr:rowOff>
    </xdr:to>
    <xdr:sp macro="" textlink="">
      <xdr:nvSpPr>
        <xdr:cNvPr id="3" name="Seta para a direita listrada 2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49"/>
          <a:ext cx="542926" cy="295275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0</xdr:row>
      <xdr:rowOff>22230</xdr:rowOff>
    </xdr:from>
    <xdr:to>
      <xdr:col>0</xdr:col>
      <xdr:colOff>574675</xdr:colOff>
      <xdr:row>0</xdr:row>
      <xdr:rowOff>369093</xdr:rowOff>
    </xdr:to>
    <xdr:sp macro="" textlink="">
      <xdr:nvSpPr>
        <xdr:cNvPr id="4" name="Seta para a direita listrada 3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1749" y="22230"/>
          <a:ext cx="542926" cy="346863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%20-%20Comunicacao/10.1%20-%20Stakeholders/Stakeholder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keholders List"/>
      <sheetName val="Stakeholders Graphic"/>
    </sheetNames>
    <sheetDataSet>
      <sheetData sheetId="0">
        <row r="3">
          <cell r="B3" t="str">
            <v>Mark Sullivan</v>
          </cell>
        </row>
        <row r="5">
          <cell r="B5" t="str">
            <v>João Teixeira</v>
          </cell>
        </row>
        <row r="7">
          <cell r="B7" t="str">
            <v>Paulo Silva</v>
          </cell>
        </row>
        <row r="8">
          <cell r="B8" t="str">
            <v>Venderores</v>
          </cell>
        </row>
        <row r="10">
          <cell r="B10" t="str">
            <v>Cristina Medeiros</v>
          </cell>
        </row>
        <row r="12">
          <cell r="B12" t="str">
            <v>José Souza</v>
          </cell>
        </row>
        <row r="14">
          <cell r="B14" t="str">
            <v>Marcia Oliveira</v>
          </cell>
        </row>
        <row r="16">
          <cell r="B16" t="str">
            <v>Julia Almeida</v>
          </cell>
        </row>
        <row r="18">
          <cell r="B18" t="str">
            <v>Ana Pereira</v>
          </cell>
        </row>
        <row r="20">
          <cell r="B20" t="str">
            <v>Júlio Batista</v>
          </cell>
        </row>
        <row r="22">
          <cell r="B22" t="str">
            <v>Carla Moreira</v>
          </cell>
        </row>
        <row r="24">
          <cell r="B24" t="str">
            <v>Marcelo Martins</v>
          </cell>
        </row>
      </sheetData>
      <sheetData sheetId="1">
        <row r="3">
          <cell r="E3" t="str">
            <v>Manter Satisfeito</v>
          </cell>
          <cell r="L3" t="str">
            <v>Gerenciar Atentamente</v>
          </cell>
        </row>
        <row r="22">
          <cell r="E22" t="str">
            <v>Manter Monitorado</v>
          </cell>
          <cell r="L22" t="str">
            <v>Manter Informado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oleObject" Target="../embeddings/oleObject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marcia.oliveira@salesforce.com" TargetMode="External"/><Relationship Id="rId13" Type="http://schemas.openxmlformats.org/officeDocument/2006/relationships/hyperlink" Target="mailto:marcelo.martins@dispositivos.com" TargetMode="External"/><Relationship Id="rId18" Type="http://schemas.openxmlformats.org/officeDocument/2006/relationships/hyperlink" Target="mailto:rodrigo.santos@salesforce.com" TargetMode="External"/><Relationship Id="rId3" Type="http://schemas.openxmlformats.org/officeDocument/2006/relationships/hyperlink" Target="mailto:paulo.silva@salesforce.com" TargetMode="External"/><Relationship Id="rId21" Type="http://schemas.openxmlformats.org/officeDocument/2006/relationships/drawing" Target="../drawings/drawing15.xml"/><Relationship Id="rId7" Type="http://schemas.openxmlformats.org/officeDocument/2006/relationships/hyperlink" Target="mailto:jose.souza@salesforce.com" TargetMode="External"/><Relationship Id="rId12" Type="http://schemas.openxmlformats.org/officeDocument/2006/relationships/hyperlink" Target="mailto:carla.moreira@telecom.com" TargetMode="External"/><Relationship Id="rId17" Type="http://schemas.openxmlformats.org/officeDocument/2006/relationships/hyperlink" Target="mailto:ricardo.cabral@salesforce.com" TargetMode="External"/><Relationship Id="rId2" Type="http://schemas.openxmlformats.org/officeDocument/2006/relationships/hyperlink" Target="mailto:joao.teixeira@salesforce.com" TargetMode="External"/><Relationship Id="rId16" Type="http://schemas.openxmlformats.org/officeDocument/2006/relationships/hyperlink" Target="mailto:plinio.goncalves@salesforce.com" TargetMode="External"/><Relationship Id="rId20" Type="http://schemas.openxmlformats.org/officeDocument/2006/relationships/printerSettings" Target="../printerSettings/printerSettings15.bin"/><Relationship Id="rId1" Type="http://schemas.openxmlformats.org/officeDocument/2006/relationships/hyperlink" Target="mailto:mark.sulivan@salesforce.com" TargetMode="External"/><Relationship Id="rId6" Type="http://schemas.openxmlformats.org/officeDocument/2006/relationships/hyperlink" Target="mailto:cristina.medeiros@salesforce.com" TargetMode="External"/><Relationship Id="rId11" Type="http://schemas.openxmlformats.org/officeDocument/2006/relationships/hyperlink" Target="mailto:julio.batista@software.com" TargetMode="External"/><Relationship Id="rId5" Type="http://schemas.openxmlformats.org/officeDocument/2006/relationships/hyperlink" Target="mailto:charles.edu@salesforce.com" TargetMode="External"/><Relationship Id="rId15" Type="http://schemas.openxmlformats.org/officeDocument/2006/relationships/hyperlink" Target="mailto:patricia.ribeiro@salesforce.com" TargetMode="External"/><Relationship Id="rId10" Type="http://schemas.openxmlformats.org/officeDocument/2006/relationships/hyperlink" Target="mailto:ana.pereira@salesforce.com" TargetMode="External"/><Relationship Id="rId19" Type="http://schemas.openxmlformats.org/officeDocument/2006/relationships/hyperlink" Target="mailto:michele.souza@salesforce.com" TargetMode="External"/><Relationship Id="rId4" Type="http://schemas.openxmlformats.org/officeDocument/2006/relationships/hyperlink" Target="mailto:bottini@salesforce.com" TargetMode="External"/><Relationship Id="rId9" Type="http://schemas.openxmlformats.org/officeDocument/2006/relationships/hyperlink" Target="mailto:julia.almeida@salesforce.com" TargetMode="External"/><Relationship Id="rId14" Type="http://schemas.openxmlformats.org/officeDocument/2006/relationships/hyperlink" Target="mailto:fabio.junqueira@salesforce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Documento_do_Microsoft_Office_Word_97_-_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3"/>
  <sheetViews>
    <sheetView showGridLines="0" showRowColHeaders="0" view="pageBreakPreview" zoomScaleNormal="100" zoomScaleSheetLayoutView="100" workbookViewId="0">
      <selection activeCell="O20" sqref="O20"/>
    </sheetView>
  </sheetViews>
  <sheetFormatPr defaultRowHeight="12.75"/>
  <cols>
    <col min="11" max="11" width="9.140625" customWidth="1"/>
    <col min="12" max="12" width="11.7109375" customWidth="1"/>
    <col min="13" max="13" width="9.140625" customWidth="1"/>
  </cols>
  <sheetData>
    <row r="1" spans="1:13">
      <c r="A1" s="46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>
      <c r="A2" s="36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7"/>
    </row>
    <row r="3" spans="1:13">
      <c r="A3" s="36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7"/>
    </row>
    <row r="4" spans="1:13">
      <c r="A4" s="36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7"/>
    </row>
    <row r="5" spans="1:13">
      <c r="A5" s="36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7"/>
    </row>
    <row r="6" spans="1:13">
      <c r="A6" s="36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7"/>
    </row>
    <row r="7" spans="1:13">
      <c r="A7" s="36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7"/>
    </row>
    <row r="8" spans="1:13">
      <c r="A8" s="36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7"/>
    </row>
    <row r="9" spans="1:13">
      <c r="A9" s="36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7"/>
    </row>
    <row r="10" spans="1:13">
      <c r="A10" s="36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7"/>
    </row>
    <row r="11" spans="1:13">
      <c r="A11" s="36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7"/>
    </row>
    <row r="12" spans="1:13">
      <c r="A12" s="36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7"/>
    </row>
    <row r="13" spans="1:13">
      <c r="A13" s="36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7"/>
    </row>
    <row r="14" spans="1:13">
      <c r="A14" s="36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7"/>
    </row>
    <row r="15" spans="1:13">
      <c r="A15" s="3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7"/>
    </row>
    <row r="16" spans="1:13">
      <c r="A16" s="3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7"/>
    </row>
    <row r="17" spans="1:19">
      <c r="A17" s="3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7"/>
    </row>
    <row r="18" spans="1:19">
      <c r="A18" s="3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7"/>
    </row>
    <row r="19" spans="1:19">
      <c r="A19" s="3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7"/>
    </row>
    <row r="20" spans="1:19">
      <c r="A20" s="36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7"/>
    </row>
    <row r="21" spans="1:19">
      <c r="A21" s="36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7"/>
    </row>
    <row r="22" spans="1:19">
      <c r="A22" s="36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7"/>
    </row>
    <row r="23" spans="1:19">
      <c r="A23" s="36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7"/>
    </row>
    <row r="24" spans="1:19">
      <c r="A24" s="36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7"/>
    </row>
    <row r="25" spans="1:19">
      <c r="A25" s="36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7"/>
    </row>
    <row r="26" spans="1:19">
      <c r="A26" s="36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7"/>
      <c r="S26" s="17"/>
    </row>
    <row r="27" spans="1:19">
      <c r="A27" s="36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7"/>
    </row>
    <row r="28" spans="1:19">
      <c r="A28" s="36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7"/>
    </row>
    <row r="29" spans="1:19">
      <c r="A29" s="36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7"/>
    </row>
    <row r="30" spans="1:19">
      <c r="A30" s="36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7"/>
    </row>
    <row r="31" spans="1:19">
      <c r="A31" s="36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7"/>
    </row>
    <row r="32" spans="1:19">
      <c r="A32" s="36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7"/>
    </row>
    <row r="33" spans="1:13" ht="11.25" customHeight="1">
      <c r="A33" s="38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39"/>
    </row>
  </sheetData>
  <sheetProtection sheet="1" objects="1" scenarios="1" selectLockedCells="1" selectUnlockedCells="1"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I14"/>
  <sheetViews>
    <sheetView showGridLines="0" view="pageBreakPreview" zoomScaleNormal="100" zoomScaleSheetLayoutView="100" workbookViewId="0">
      <pane ySplit="1" topLeftCell="A2" activePane="bottomLeft" state="frozen"/>
      <selection pane="bottomLeft" activeCell="L34" sqref="L34"/>
    </sheetView>
  </sheetViews>
  <sheetFormatPr defaultRowHeight="12.75"/>
  <cols>
    <col min="2" max="2" width="36.7109375" bestFit="1" customWidth="1"/>
    <col min="3" max="3" width="8.7109375" bestFit="1" customWidth="1"/>
    <col min="4" max="4" width="14.5703125" bestFit="1" customWidth="1"/>
    <col min="5" max="5" width="5.5703125" bestFit="1" customWidth="1"/>
    <col min="6" max="6" width="13.7109375" bestFit="1" customWidth="1"/>
    <col min="7" max="7" width="13.5703125" bestFit="1" customWidth="1"/>
    <col min="8" max="8" width="10" bestFit="1" customWidth="1"/>
  </cols>
  <sheetData>
    <row r="1" spans="2:9" s="6" customFormat="1" ht="25.5" customHeight="1">
      <c r="B1" s="47" t="s">
        <v>178</v>
      </c>
      <c r="C1" s="48" t="s">
        <v>179</v>
      </c>
      <c r="D1" s="48" t="s">
        <v>180</v>
      </c>
      <c r="E1" s="48" t="s">
        <v>181</v>
      </c>
      <c r="F1" s="48" t="s">
        <v>182</v>
      </c>
      <c r="G1" s="48" t="s">
        <v>177</v>
      </c>
      <c r="H1" s="49" t="s">
        <v>152</v>
      </c>
      <c r="I1" s="7"/>
    </row>
    <row r="2" spans="2:9" ht="15">
      <c r="B2" s="2" t="s">
        <v>44</v>
      </c>
      <c r="C2" s="96" t="s">
        <v>152</v>
      </c>
      <c r="D2" s="96" t="s">
        <v>153</v>
      </c>
      <c r="E2" s="96" t="s">
        <v>153</v>
      </c>
      <c r="F2" s="96" t="s">
        <v>154</v>
      </c>
      <c r="G2" s="97">
        <v>75000</v>
      </c>
      <c r="H2" s="92" t="s">
        <v>1</v>
      </c>
      <c r="I2" s="1"/>
    </row>
    <row r="3" spans="2:9" ht="15">
      <c r="B3" s="5" t="s">
        <v>82</v>
      </c>
      <c r="C3" s="98" t="s">
        <v>152</v>
      </c>
      <c r="D3" s="98" t="s">
        <v>153</v>
      </c>
      <c r="E3" s="98" t="s">
        <v>153</v>
      </c>
      <c r="F3" s="98" t="s">
        <v>155</v>
      </c>
      <c r="G3" s="99">
        <v>28800</v>
      </c>
      <c r="H3" s="93" t="s">
        <v>156</v>
      </c>
      <c r="I3" s="1"/>
    </row>
    <row r="4" spans="2:9" ht="15">
      <c r="B4" s="3" t="s">
        <v>95</v>
      </c>
      <c r="C4" s="100" t="s">
        <v>152</v>
      </c>
      <c r="D4" s="100" t="s">
        <v>153</v>
      </c>
      <c r="E4" s="100" t="s">
        <v>153</v>
      </c>
      <c r="F4" s="100" t="s">
        <v>157</v>
      </c>
      <c r="G4" s="101">
        <v>7200</v>
      </c>
      <c r="H4" s="94" t="s">
        <v>18</v>
      </c>
      <c r="I4" s="1"/>
    </row>
    <row r="5" spans="2:9" ht="15">
      <c r="B5" s="5" t="s">
        <v>91</v>
      </c>
      <c r="C5" s="98" t="s">
        <v>152</v>
      </c>
      <c r="D5" s="98" t="s">
        <v>153</v>
      </c>
      <c r="E5" s="98" t="s">
        <v>153</v>
      </c>
      <c r="F5" s="98" t="s">
        <v>157</v>
      </c>
      <c r="G5" s="99">
        <v>34800</v>
      </c>
      <c r="H5" s="93" t="s">
        <v>158</v>
      </c>
      <c r="I5" s="1"/>
    </row>
    <row r="6" spans="2:9" ht="15">
      <c r="B6" s="3" t="s">
        <v>107</v>
      </c>
      <c r="C6" s="100" t="s">
        <v>152</v>
      </c>
      <c r="D6" s="100" t="s">
        <v>153</v>
      </c>
      <c r="E6" s="100" t="s">
        <v>153</v>
      </c>
      <c r="F6" s="100" t="s">
        <v>157</v>
      </c>
      <c r="G6" s="101">
        <v>16000</v>
      </c>
      <c r="H6" s="94" t="s">
        <v>23</v>
      </c>
      <c r="I6" s="1"/>
    </row>
    <row r="7" spans="2:9" ht="15">
      <c r="B7" s="5" t="s">
        <v>116</v>
      </c>
      <c r="C7" s="98" t="s">
        <v>152</v>
      </c>
      <c r="D7" s="98" t="s">
        <v>159</v>
      </c>
      <c r="E7" s="98" t="s">
        <v>159</v>
      </c>
      <c r="F7" s="98" t="s">
        <v>157</v>
      </c>
      <c r="G7" s="99">
        <v>53000</v>
      </c>
      <c r="H7" s="93" t="s">
        <v>160</v>
      </c>
      <c r="I7" s="1"/>
    </row>
    <row r="8" spans="2:9" ht="15">
      <c r="B8" s="3" t="s">
        <v>162</v>
      </c>
      <c r="C8" s="100" t="s">
        <v>163</v>
      </c>
      <c r="D8" s="100"/>
      <c r="E8" s="100" t="s">
        <v>164</v>
      </c>
      <c r="F8" s="100" t="s">
        <v>165</v>
      </c>
      <c r="G8" s="101">
        <v>1460.0000000000002</v>
      </c>
      <c r="H8" s="94" t="s">
        <v>166</v>
      </c>
      <c r="I8" s="1"/>
    </row>
    <row r="9" spans="2:9" ht="15">
      <c r="B9" s="5" t="s">
        <v>167</v>
      </c>
      <c r="C9" s="98" t="s">
        <v>163</v>
      </c>
      <c r="D9" s="98"/>
      <c r="E9" s="98" t="s">
        <v>164</v>
      </c>
      <c r="F9" s="98" t="s">
        <v>168</v>
      </c>
      <c r="G9" s="99">
        <v>670</v>
      </c>
      <c r="H9" s="93" t="s">
        <v>169</v>
      </c>
      <c r="I9" s="1"/>
    </row>
    <row r="10" spans="2:9" ht="15">
      <c r="B10" s="3" t="s">
        <v>170</v>
      </c>
      <c r="C10" s="100" t="s">
        <v>163</v>
      </c>
      <c r="D10" s="100"/>
      <c r="E10" s="100" t="s">
        <v>164</v>
      </c>
      <c r="F10" s="100" t="s">
        <v>171</v>
      </c>
      <c r="G10" s="101">
        <v>134</v>
      </c>
      <c r="H10" s="94" t="s">
        <v>169</v>
      </c>
      <c r="I10" s="1"/>
    </row>
    <row r="11" spans="2:9" ht="15">
      <c r="B11" s="5" t="s">
        <v>172</v>
      </c>
      <c r="C11" s="98" t="s">
        <v>163</v>
      </c>
      <c r="D11" s="98"/>
      <c r="E11" s="98" t="s">
        <v>164</v>
      </c>
      <c r="F11" s="98" t="s">
        <v>173</v>
      </c>
      <c r="G11" s="99">
        <v>2340.0000000000005</v>
      </c>
      <c r="H11" s="93" t="s">
        <v>174</v>
      </c>
      <c r="I11" s="1"/>
    </row>
    <row r="12" spans="2:9" ht="15">
      <c r="B12" s="3" t="s">
        <v>175</v>
      </c>
      <c r="C12" s="100" t="s">
        <v>163</v>
      </c>
      <c r="D12" s="100"/>
      <c r="E12" s="100" t="s">
        <v>164</v>
      </c>
      <c r="F12" s="100" t="s">
        <v>176</v>
      </c>
      <c r="G12" s="101">
        <v>100000</v>
      </c>
      <c r="H12" s="94" t="s">
        <v>34</v>
      </c>
      <c r="I12" s="1"/>
    </row>
    <row r="13" spans="2:9" ht="15">
      <c r="B13" s="5" t="s">
        <v>149</v>
      </c>
      <c r="C13" s="98" t="s">
        <v>177</v>
      </c>
      <c r="D13" s="98"/>
      <c r="E13" s="98" t="s">
        <v>161</v>
      </c>
      <c r="F13" s="98"/>
      <c r="G13" s="99">
        <v>1000</v>
      </c>
      <c r="H13" s="93"/>
      <c r="I13" s="1"/>
    </row>
    <row r="14" spans="2:9" ht="15.75" thickBot="1">
      <c r="B14" s="4" t="s">
        <v>151</v>
      </c>
      <c r="C14" s="102" t="s">
        <v>177</v>
      </c>
      <c r="D14" s="102"/>
      <c r="E14" s="102" t="s">
        <v>161</v>
      </c>
      <c r="F14" s="102"/>
      <c r="G14" s="103">
        <v>39770</v>
      </c>
      <c r="H14" s="95"/>
      <c r="I14" s="1"/>
    </row>
  </sheetData>
  <sheetProtection selectLockedCells="1" selectUnlockedCells="1"/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ignoredErrors>
    <ignoredError sqref="D2:H7 D8:H13 D14:F14 H14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1:F13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G17" sqref="G17"/>
    </sheetView>
  </sheetViews>
  <sheetFormatPr defaultRowHeight="12.75"/>
  <cols>
    <col min="2" max="2" width="40.42578125" bestFit="1" customWidth="1"/>
    <col min="3" max="3" width="39" bestFit="1" customWidth="1"/>
    <col min="4" max="4" width="6.5703125" bestFit="1" customWidth="1"/>
    <col min="5" max="5" width="13.140625" bestFit="1" customWidth="1"/>
    <col min="6" max="6" width="13.28515625" bestFit="1" customWidth="1"/>
    <col min="7" max="7" width="13.5703125" bestFit="1" customWidth="1"/>
    <col min="8" max="8" width="10" bestFit="1" customWidth="1"/>
    <col min="11" max="11" width="8.5703125" bestFit="1" customWidth="1"/>
  </cols>
  <sheetData>
    <row r="1" spans="2:6" s="10" customFormat="1" ht="25.5" customHeight="1">
      <c r="B1" s="210" t="s">
        <v>190</v>
      </c>
      <c r="C1" s="211"/>
      <c r="D1" s="211"/>
      <c r="E1" s="211"/>
      <c r="F1" s="212"/>
    </row>
    <row r="2" spans="2:6" ht="15.75">
      <c r="B2" s="129" t="s">
        <v>191</v>
      </c>
      <c r="C2" s="81" t="s">
        <v>192</v>
      </c>
      <c r="D2" s="81" t="s">
        <v>193</v>
      </c>
      <c r="E2" s="81" t="s">
        <v>182</v>
      </c>
      <c r="F2" s="130" t="s">
        <v>177</v>
      </c>
    </row>
    <row r="3" spans="2:6" ht="30">
      <c r="B3" s="82" t="s">
        <v>204</v>
      </c>
      <c r="C3" s="84" t="s">
        <v>82</v>
      </c>
      <c r="D3" s="84">
        <v>24</v>
      </c>
      <c r="E3" s="85">
        <v>150</v>
      </c>
      <c r="F3" s="83">
        <f>D3*E3</f>
        <v>3600</v>
      </c>
    </row>
    <row r="4" spans="2:6" s="8" customFormat="1" ht="30">
      <c r="B4" s="13" t="s">
        <v>205</v>
      </c>
      <c r="C4" s="86" t="s">
        <v>194</v>
      </c>
      <c r="D4" s="86">
        <v>24</v>
      </c>
      <c r="E4" s="87">
        <v>100</v>
      </c>
      <c r="F4" s="14">
        <f t="shared" ref="F4:F10" si="0">D4*E4</f>
        <v>2400</v>
      </c>
    </row>
    <row r="5" spans="2:6" ht="30">
      <c r="B5" s="11" t="s">
        <v>206</v>
      </c>
      <c r="C5" s="88" t="s">
        <v>95</v>
      </c>
      <c r="D5" s="88">
        <v>16</v>
      </c>
      <c r="E5" s="89">
        <v>100</v>
      </c>
      <c r="F5" s="12">
        <f t="shared" si="0"/>
        <v>1600</v>
      </c>
    </row>
    <row r="6" spans="2:6" s="8" customFormat="1" ht="15">
      <c r="B6" s="13" t="s">
        <v>195</v>
      </c>
      <c r="C6" s="86" t="s">
        <v>91</v>
      </c>
      <c r="D6" s="86">
        <v>40</v>
      </c>
      <c r="E6" s="87">
        <v>100</v>
      </c>
      <c r="F6" s="14">
        <f t="shared" si="0"/>
        <v>4000</v>
      </c>
    </row>
    <row r="7" spans="2:6" ht="15">
      <c r="B7" s="11" t="s">
        <v>196</v>
      </c>
      <c r="C7" s="88" t="s">
        <v>107</v>
      </c>
      <c r="D7" s="88">
        <v>40</v>
      </c>
      <c r="E7" s="89">
        <v>100</v>
      </c>
      <c r="F7" s="12">
        <f t="shared" si="0"/>
        <v>4000</v>
      </c>
    </row>
    <row r="8" spans="2:6" s="8" customFormat="1" ht="15">
      <c r="B8" s="13" t="s">
        <v>197</v>
      </c>
      <c r="C8" s="86" t="s">
        <v>116</v>
      </c>
      <c r="D8" s="86">
        <v>40</v>
      </c>
      <c r="E8" s="87">
        <v>100</v>
      </c>
      <c r="F8" s="14">
        <f t="shared" si="0"/>
        <v>4000</v>
      </c>
    </row>
    <row r="9" spans="2:6" ht="15">
      <c r="B9" s="11" t="s">
        <v>198</v>
      </c>
      <c r="C9" s="88" t="s">
        <v>199</v>
      </c>
      <c r="D9" s="88">
        <v>10</v>
      </c>
      <c r="E9" s="89">
        <v>100</v>
      </c>
      <c r="F9" s="12">
        <f t="shared" si="0"/>
        <v>1000</v>
      </c>
    </row>
    <row r="10" spans="2:6" s="8" customFormat="1" ht="30">
      <c r="B10" s="13" t="s">
        <v>207</v>
      </c>
      <c r="C10" s="86" t="s">
        <v>44</v>
      </c>
      <c r="D10" s="86">
        <v>40</v>
      </c>
      <c r="E10" s="87">
        <v>200</v>
      </c>
      <c r="F10" s="14">
        <f t="shared" si="0"/>
        <v>8000</v>
      </c>
    </row>
    <row r="11" spans="2:6" ht="45">
      <c r="B11" s="11" t="s">
        <v>208</v>
      </c>
      <c r="C11" s="88" t="s">
        <v>200</v>
      </c>
      <c r="D11" s="88"/>
      <c r="E11" s="89"/>
      <c r="F11" s="12">
        <v>10000</v>
      </c>
    </row>
    <row r="12" spans="2:6" s="8" customFormat="1" ht="15">
      <c r="B12" s="15" t="s">
        <v>201</v>
      </c>
      <c r="C12" s="90" t="s">
        <v>202</v>
      </c>
      <c r="D12" s="90"/>
      <c r="E12" s="91"/>
      <c r="F12" s="16">
        <v>1170</v>
      </c>
    </row>
    <row r="13" spans="2:6" ht="16.5" thickBot="1">
      <c r="B13" s="213" t="s">
        <v>203</v>
      </c>
      <c r="C13" s="214"/>
      <c r="D13" s="214"/>
      <c r="E13" s="214"/>
      <c r="F13" s="131">
        <f>SUM(F3:F12)</f>
        <v>39770</v>
      </c>
    </row>
  </sheetData>
  <sheetProtection sheet="1" objects="1" scenarios="1" selectLockedCells="1" selectUnlockedCells="1"/>
  <mergeCells count="2">
    <mergeCell ref="B1:F1"/>
    <mergeCell ref="B13:E13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C2:D3"/>
  <sheetViews>
    <sheetView showGridLines="0" showRowColHeaders="0" view="pageBreakPreview" zoomScaleNormal="100" zoomScaleSheetLayoutView="100" workbookViewId="0">
      <pane ySplit="13" topLeftCell="A14" activePane="bottomLeft" state="frozen"/>
      <selection pane="bottomLeft" activeCell="E6" sqref="E6"/>
    </sheetView>
  </sheetViews>
  <sheetFormatPr defaultRowHeight="12.75"/>
  <cols>
    <col min="3" max="4" width="10.7109375" customWidth="1"/>
  </cols>
  <sheetData>
    <row r="2" spans="3:4" ht="15">
      <c r="C2" s="202" t="s">
        <v>295</v>
      </c>
      <c r="D2" s="202"/>
    </row>
    <row r="3" spans="3:4" ht="15">
      <c r="C3" s="202" t="s">
        <v>296</v>
      </c>
      <c r="D3" s="202"/>
    </row>
  </sheetData>
  <sheetProtection sheet="1" scenarios="1" selectLockedCells="1" selectUnlockedCells="1"/>
  <mergeCells count="2">
    <mergeCell ref="C2:D2"/>
    <mergeCell ref="C3:D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Projeto" dvAspect="DVASPECT_ICON" shapeId="11272" r:id="rId4"/>
  </oleObjec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G36"/>
  <sheetViews>
    <sheetView showGridLines="0" view="pageBreakPreview" zoomScaleNormal="100" zoomScaleSheetLayoutView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F11" sqref="F11"/>
    </sheetView>
  </sheetViews>
  <sheetFormatPr defaultRowHeight="12.75"/>
  <cols>
    <col min="1" max="1" width="9.140625" style="135"/>
    <col min="2" max="2" width="3" style="135" bestFit="1" customWidth="1"/>
    <col min="3" max="3" width="58" style="135" bestFit="1" customWidth="1"/>
    <col min="4" max="4" width="7" style="135" bestFit="1" customWidth="1"/>
    <col min="5" max="5" width="13.5703125" style="136" bestFit="1" customWidth="1"/>
    <col min="6" max="6" width="8.42578125" style="230" bestFit="1" customWidth="1"/>
    <col min="7" max="7" width="75.7109375" style="135" customWidth="1"/>
    <col min="8" max="16384" width="9.140625" style="135"/>
  </cols>
  <sheetData>
    <row r="1" spans="2:7" ht="15" customHeight="1">
      <c r="B1" s="232" t="s">
        <v>381</v>
      </c>
      <c r="C1" s="233"/>
      <c r="D1" s="233"/>
      <c r="E1" s="233"/>
      <c r="F1" s="233"/>
      <c r="G1" s="234"/>
    </row>
    <row r="2" spans="2:7" s="18" customFormat="1" ht="15">
      <c r="B2" s="181" t="s">
        <v>311</v>
      </c>
      <c r="C2" s="181" t="s">
        <v>312</v>
      </c>
      <c r="D2" s="181" t="s">
        <v>313</v>
      </c>
      <c r="E2" s="181" t="s">
        <v>382</v>
      </c>
      <c r="F2" s="181" t="s">
        <v>490</v>
      </c>
      <c r="G2" s="181" t="s">
        <v>191</v>
      </c>
    </row>
    <row r="3" spans="2:7">
      <c r="B3" s="176">
        <v>1</v>
      </c>
      <c r="C3" s="177" t="s">
        <v>314</v>
      </c>
      <c r="D3" s="178" t="s">
        <v>315</v>
      </c>
      <c r="E3" s="179">
        <v>320404</v>
      </c>
      <c r="F3" s="235" t="s">
        <v>595</v>
      </c>
      <c r="G3" s="180" t="s">
        <v>327</v>
      </c>
    </row>
    <row r="4" spans="2:7">
      <c r="B4" s="144">
        <v>2</v>
      </c>
      <c r="C4" s="141" t="s">
        <v>348</v>
      </c>
      <c r="D4" s="138" t="s">
        <v>315</v>
      </c>
      <c r="E4" s="139">
        <v>39770</v>
      </c>
      <c r="F4" s="236" t="s">
        <v>595</v>
      </c>
      <c r="G4" s="145" t="s">
        <v>328</v>
      </c>
    </row>
    <row r="5" spans="2:7" ht="25.5">
      <c r="B5" s="142">
        <v>3</v>
      </c>
      <c r="C5" s="140" t="s">
        <v>350</v>
      </c>
      <c r="D5" s="137" t="s">
        <v>316</v>
      </c>
      <c r="E5" s="137">
        <v>4</v>
      </c>
      <c r="F5" s="237" t="s">
        <v>595</v>
      </c>
      <c r="G5" s="143" t="s">
        <v>349</v>
      </c>
    </row>
    <row r="6" spans="2:7">
      <c r="B6" s="144">
        <v>4</v>
      </c>
      <c r="C6" s="141" t="s">
        <v>351</v>
      </c>
      <c r="D6" s="138" t="s">
        <v>317</v>
      </c>
      <c r="E6" s="138">
        <v>7</v>
      </c>
      <c r="F6" s="236" t="s">
        <v>595</v>
      </c>
      <c r="G6" s="145" t="s">
        <v>352</v>
      </c>
    </row>
    <row r="7" spans="2:7">
      <c r="B7" s="142">
        <v>5</v>
      </c>
      <c r="C7" s="140" t="s">
        <v>353</v>
      </c>
      <c r="D7" s="137" t="s">
        <v>317</v>
      </c>
      <c r="E7" s="137">
        <v>80</v>
      </c>
      <c r="F7" s="237" t="s">
        <v>595</v>
      </c>
      <c r="G7" s="143" t="s">
        <v>329</v>
      </c>
    </row>
    <row r="8" spans="2:7">
      <c r="B8" s="144">
        <v>6</v>
      </c>
      <c r="C8" s="141" t="s">
        <v>354</v>
      </c>
      <c r="D8" s="138" t="s">
        <v>317</v>
      </c>
      <c r="E8" s="138">
        <v>100</v>
      </c>
      <c r="F8" s="236" t="s">
        <v>595</v>
      </c>
      <c r="G8" s="145" t="s">
        <v>356</v>
      </c>
    </row>
    <row r="9" spans="2:7" ht="25.5">
      <c r="B9" s="142">
        <v>7</v>
      </c>
      <c r="C9" s="140" t="s">
        <v>355</v>
      </c>
      <c r="D9" s="137" t="s">
        <v>317</v>
      </c>
      <c r="E9" s="137">
        <v>95</v>
      </c>
      <c r="F9" s="237" t="s">
        <v>595</v>
      </c>
      <c r="G9" s="143" t="s">
        <v>357</v>
      </c>
    </row>
    <row r="10" spans="2:7">
      <c r="B10" s="144">
        <v>8</v>
      </c>
      <c r="C10" s="141" t="s">
        <v>346</v>
      </c>
      <c r="D10" s="138" t="s">
        <v>317</v>
      </c>
      <c r="E10" s="138">
        <v>100</v>
      </c>
      <c r="F10" s="236" t="s">
        <v>595</v>
      </c>
      <c r="G10" s="145" t="s">
        <v>330</v>
      </c>
    </row>
    <row r="11" spans="2:7" ht="25.5">
      <c r="B11" s="142">
        <v>9</v>
      </c>
      <c r="C11" s="140" t="s">
        <v>347</v>
      </c>
      <c r="D11" s="137" t="s">
        <v>317</v>
      </c>
      <c r="E11" s="137">
        <v>90</v>
      </c>
      <c r="F11" s="237" t="s">
        <v>595</v>
      </c>
      <c r="G11" s="143" t="s">
        <v>331</v>
      </c>
    </row>
    <row r="12" spans="2:7">
      <c r="B12" s="144">
        <v>10</v>
      </c>
      <c r="C12" s="141" t="s">
        <v>342</v>
      </c>
      <c r="D12" s="138" t="s">
        <v>317</v>
      </c>
      <c r="E12" s="138">
        <v>80</v>
      </c>
      <c r="F12" s="236" t="s">
        <v>595</v>
      </c>
      <c r="G12" s="145" t="s">
        <v>332</v>
      </c>
    </row>
    <row r="13" spans="2:7">
      <c r="B13" s="142">
        <v>11</v>
      </c>
      <c r="C13" s="140" t="s">
        <v>343</v>
      </c>
      <c r="D13" s="137" t="s">
        <v>317</v>
      </c>
      <c r="E13" s="137">
        <v>80</v>
      </c>
      <c r="F13" s="237" t="s">
        <v>595</v>
      </c>
      <c r="G13" s="143" t="s">
        <v>333</v>
      </c>
    </row>
    <row r="14" spans="2:7">
      <c r="B14" s="144">
        <v>12</v>
      </c>
      <c r="C14" s="141" t="s">
        <v>344</v>
      </c>
      <c r="D14" s="138" t="s">
        <v>317</v>
      </c>
      <c r="E14" s="138">
        <v>80</v>
      </c>
      <c r="F14" s="236" t="s">
        <v>595</v>
      </c>
      <c r="G14" s="145" t="s">
        <v>334</v>
      </c>
    </row>
    <row r="15" spans="2:7">
      <c r="B15" s="142">
        <v>13</v>
      </c>
      <c r="C15" s="140" t="s">
        <v>345</v>
      </c>
      <c r="D15" s="137" t="s">
        <v>317</v>
      </c>
      <c r="E15" s="137">
        <v>85</v>
      </c>
      <c r="F15" s="237" t="s">
        <v>595</v>
      </c>
      <c r="G15" s="143" t="s">
        <v>335</v>
      </c>
    </row>
    <row r="16" spans="2:7" ht="25.5">
      <c r="B16" s="144">
        <v>14</v>
      </c>
      <c r="C16" s="141" t="s">
        <v>336</v>
      </c>
      <c r="D16" s="138" t="s">
        <v>317</v>
      </c>
      <c r="E16" s="138">
        <v>100</v>
      </c>
      <c r="F16" s="236" t="s">
        <v>596</v>
      </c>
      <c r="G16" s="145" t="s">
        <v>453</v>
      </c>
    </row>
    <row r="17" spans="2:7">
      <c r="B17" s="142">
        <v>15</v>
      </c>
      <c r="C17" s="140" t="s">
        <v>318</v>
      </c>
      <c r="D17" s="137" t="s">
        <v>317</v>
      </c>
      <c r="E17" s="137">
        <v>95</v>
      </c>
      <c r="F17" s="237" t="s">
        <v>596</v>
      </c>
      <c r="G17" s="143" t="s">
        <v>337</v>
      </c>
    </row>
    <row r="18" spans="2:7">
      <c r="B18" s="144">
        <v>16</v>
      </c>
      <c r="C18" s="141" t="s">
        <v>340</v>
      </c>
      <c r="D18" s="138" t="s">
        <v>361</v>
      </c>
      <c r="E18" s="138">
        <v>100</v>
      </c>
      <c r="F18" s="236" t="s">
        <v>596</v>
      </c>
      <c r="G18" s="145" t="s">
        <v>341</v>
      </c>
    </row>
    <row r="19" spans="2:7">
      <c r="B19" s="142">
        <v>17</v>
      </c>
      <c r="C19" s="140" t="s">
        <v>339</v>
      </c>
      <c r="D19" s="137" t="s">
        <v>361</v>
      </c>
      <c r="E19" s="137">
        <v>100</v>
      </c>
      <c r="F19" s="237" t="s">
        <v>596</v>
      </c>
      <c r="G19" s="143" t="s">
        <v>338</v>
      </c>
    </row>
    <row r="20" spans="2:7">
      <c r="B20" s="144">
        <v>18</v>
      </c>
      <c r="C20" s="141" t="s">
        <v>359</v>
      </c>
      <c r="D20" s="138" t="s">
        <v>360</v>
      </c>
      <c r="E20" s="138">
        <v>1</v>
      </c>
      <c r="F20" s="236" t="s">
        <v>596</v>
      </c>
      <c r="G20" s="145" t="s">
        <v>358</v>
      </c>
    </row>
    <row r="21" spans="2:7">
      <c r="B21" s="142">
        <v>19</v>
      </c>
      <c r="C21" s="140" t="s">
        <v>364</v>
      </c>
      <c r="D21" s="137" t="s">
        <v>360</v>
      </c>
      <c r="E21" s="137">
        <v>5</v>
      </c>
      <c r="F21" s="237" t="s">
        <v>596</v>
      </c>
      <c r="G21" s="143" t="s">
        <v>362</v>
      </c>
    </row>
    <row r="22" spans="2:7">
      <c r="B22" s="144">
        <v>20</v>
      </c>
      <c r="C22" s="141" t="s">
        <v>365</v>
      </c>
      <c r="D22" s="138" t="s">
        <v>360</v>
      </c>
      <c r="E22" s="138">
        <v>3</v>
      </c>
      <c r="F22" s="236" t="s">
        <v>596</v>
      </c>
      <c r="G22" s="145" t="s">
        <v>363</v>
      </c>
    </row>
    <row r="23" spans="2:7">
      <c r="B23" s="142">
        <v>21</v>
      </c>
      <c r="C23" s="140" t="s">
        <v>367</v>
      </c>
      <c r="D23" s="137" t="s">
        <v>361</v>
      </c>
      <c r="E23" s="137">
        <v>3</v>
      </c>
      <c r="F23" s="237" t="s">
        <v>596</v>
      </c>
      <c r="G23" s="143" t="s">
        <v>366</v>
      </c>
    </row>
    <row r="24" spans="2:7">
      <c r="B24" s="144">
        <v>22</v>
      </c>
      <c r="C24" s="141" t="s">
        <v>369</v>
      </c>
      <c r="D24" s="138" t="s">
        <v>319</v>
      </c>
      <c r="E24" s="138">
        <v>2</v>
      </c>
      <c r="F24" s="236" t="s">
        <v>596</v>
      </c>
      <c r="G24" s="145" t="s">
        <v>368</v>
      </c>
    </row>
    <row r="25" spans="2:7">
      <c r="B25" s="142">
        <v>23</v>
      </c>
      <c r="C25" s="140" t="s">
        <v>452</v>
      </c>
      <c r="D25" s="137" t="s">
        <v>360</v>
      </c>
      <c r="E25" s="137">
        <v>7</v>
      </c>
      <c r="F25" s="237" t="s">
        <v>596</v>
      </c>
      <c r="G25" s="143" t="s">
        <v>320</v>
      </c>
    </row>
    <row r="26" spans="2:7" ht="51">
      <c r="B26" s="144">
        <v>24</v>
      </c>
      <c r="C26" s="141" t="s">
        <v>380</v>
      </c>
      <c r="D26" s="138" t="s">
        <v>317</v>
      </c>
      <c r="E26" s="138">
        <v>20</v>
      </c>
      <c r="F26" s="236" t="s">
        <v>596</v>
      </c>
      <c r="G26" s="145" t="s">
        <v>379</v>
      </c>
    </row>
    <row r="27" spans="2:7" ht="25.5">
      <c r="B27" s="142">
        <v>25</v>
      </c>
      <c r="C27" s="140" t="s">
        <v>321</v>
      </c>
      <c r="D27" s="137" t="s">
        <v>317</v>
      </c>
      <c r="E27" s="137">
        <v>75</v>
      </c>
      <c r="F27" s="237" t="s">
        <v>596</v>
      </c>
      <c r="G27" s="143" t="s">
        <v>372</v>
      </c>
    </row>
    <row r="28" spans="2:7" ht="60" customHeight="1">
      <c r="B28" s="144">
        <v>26</v>
      </c>
      <c r="C28" s="141" t="s">
        <v>322</v>
      </c>
      <c r="D28" s="138" t="s">
        <v>451</v>
      </c>
      <c r="E28" s="138">
        <v>10</v>
      </c>
      <c r="F28" s="236" t="s">
        <v>596</v>
      </c>
      <c r="G28" s="145" t="s">
        <v>450</v>
      </c>
    </row>
    <row r="29" spans="2:7">
      <c r="B29" s="142">
        <v>27</v>
      </c>
      <c r="C29" s="140" t="s">
        <v>323</v>
      </c>
      <c r="D29" s="137" t="s">
        <v>317</v>
      </c>
      <c r="E29" s="137">
        <v>100</v>
      </c>
      <c r="F29" s="237" t="s">
        <v>596</v>
      </c>
      <c r="G29" s="143" t="s">
        <v>371</v>
      </c>
    </row>
    <row r="30" spans="2:7">
      <c r="B30" s="144">
        <v>28</v>
      </c>
      <c r="C30" s="141" t="s">
        <v>324</v>
      </c>
      <c r="D30" s="138" t="s">
        <v>317</v>
      </c>
      <c r="E30" s="138">
        <v>100</v>
      </c>
      <c r="F30" s="236" t="s">
        <v>596</v>
      </c>
      <c r="G30" s="145" t="s">
        <v>370</v>
      </c>
    </row>
    <row r="31" spans="2:7" ht="25.5">
      <c r="B31" s="142">
        <v>29</v>
      </c>
      <c r="C31" s="140" t="s">
        <v>325</v>
      </c>
      <c r="D31" s="137" t="s">
        <v>317</v>
      </c>
      <c r="E31" s="137">
        <v>95</v>
      </c>
      <c r="F31" s="237" t="s">
        <v>596</v>
      </c>
      <c r="G31" s="143" t="s">
        <v>326</v>
      </c>
    </row>
    <row r="32" spans="2:7" ht="51">
      <c r="B32" s="144">
        <v>31</v>
      </c>
      <c r="C32" s="141" t="s">
        <v>374</v>
      </c>
      <c r="D32" s="138" t="s">
        <v>451</v>
      </c>
      <c r="E32" s="138">
        <v>9</v>
      </c>
      <c r="F32" s="236" t="s">
        <v>596</v>
      </c>
      <c r="G32" s="145" t="s">
        <v>447</v>
      </c>
    </row>
    <row r="33" spans="2:7">
      <c r="B33" s="142">
        <v>33</v>
      </c>
      <c r="C33" s="140" t="s">
        <v>375</v>
      </c>
      <c r="D33" s="137" t="s">
        <v>317</v>
      </c>
      <c r="E33" s="137">
        <v>90</v>
      </c>
      <c r="F33" s="237" t="s">
        <v>596</v>
      </c>
      <c r="G33" s="143" t="s">
        <v>373</v>
      </c>
    </row>
    <row r="34" spans="2:7" ht="25.5">
      <c r="B34" s="144">
        <v>34</v>
      </c>
      <c r="C34" s="141" t="s">
        <v>376</v>
      </c>
      <c r="D34" s="138" t="s">
        <v>317</v>
      </c>
      <c r="E34" s="138">
        <v>90</v>
      </c>
      <c r="F34" s="236" t="s">
        <v>596</v>
      </c>
      <c r="G34" s="145" t="s">
        <v>448</v>
      </c>
    </row>
    <row r="35" spans="2:7" ht="25.5">
      <c r="B35" s="142">
        <v>35</v>
      </c>
      <c r="C35" s="140" t="s">
        <v>377</v>
      </c>
      <c r="D35" s="137" t="s">
        <v>317</v>
      </c>
      <c r="E35" s="137">
        <v>100</v>
      </c>
      <c r="F35" s="237" t="s">
        <v>596</v>
      </c>
      <c r="G35" s="143" t="s">
        <v>449</v>
      </c>
    </row>
    <row r="36" spans="2:7" ht="38.25">
      <c r="B36" s="144">
        <v>36</v>
      </c>
      <c r="C36" s="141" t="s">
        <v>378</v>
      </c>
      <c r="D36" s="138" t="s">
        <v>451</v>
      </c>
      <c r="E36" s="138">
        <v>9</v>
      </c>
      <c r="F36" s="236" t="s">
        <v>596</v>
      </c>
      <c r="G36" s="145" t="s">
        <v>446</v>
      </c>
    </row>
  </sheetData>
  <mergeCells count="1">
    <mergeCell ref="B1:G1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72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E15"/>
  <sheetViews>
    <sheetView showGridLines="0" view="pageBreakPreview" zoomScaleNormal="100" zoomScaleSheetLayoutView="100" workbookViewId="0">
      <selection activeCell="G19" sqref="G19"/>
    </sheetView>
  </sheetViews>
  <sheetFormatPr defaultRowHeight="12.75"/>
  <cols>
    <col min="2" max="2" width="4" bestFit="1" customWidth="1"/>
    <col min="3" max="3" width="101.42578125" bestFit="1" customWidth="1"/>
    <col min="4" max="5" width="4.5703125" bestFit="1" customWidth="1"/>
  </cols>
  <sheetData>
    <row r="1" spans="2:5" ht="24.75" customHeight="1">
      <c r="B1" s="238" t="s">
        <v>454</v>
      </c>
      <c r="C1" s="238"/>
      <c r="D1" s="238"/>
      <c r="E1" s="238"/>
    </row>
    <row r="2" spans="2:5" ht="3" customHeight="1">
      <c r="B2" s="182"/>
      <c r="C2" s="182"/>
      <c r="D2" s="182"/>
      <c r="E2" s="182"/>
    </row>
    <row r="3" spans="2:5" ht="15">
      <c r="B3" s="255" t="s">
        <v>251</v>
      </c>
      <c r="C3" s="256" t="s">
        <v>467</v>
      </c>
      <c r="D3" s="256"/>
      <c r="E3" s="257"/>
    </row>
    <row r="4" spans="2:5" ht="3" customHeight="1">
      <c r="B4" s="18"/>
      <c r="C4" s="18"/>
      <c r="D4" s="18"/>
      <c r="E4" s="18"/>
    </row>
    <row r="5" spans="2:5" ht="15">
      <c r="B5" s="239" t="s">
        <v>311</v>
      </c>
      <c r="C5" s="240" t="s">
        <v>191</v>
      </c>
      <c r="D5" s="240" t="s">
        <v>456</v>
      </c>
      <c r="E5" s="241" t="s">
        <v>457</v>
      </c>
    </row>
    <row r="6" spans="2:5" ht="15">
      <c r="B6" s="242">
        <v>1</v>
      </c>
      <c r="C6" s="243" t="s">
        <v>455</v>
      </c>
      <c r="D6" s="244"/>
      <c r="E6" s="245"/>
    </row>
    <row r="7" spans="2:5" ht="15">
      <c r="B7" s="246">
        <v>2</v>
      </c>
      <c r="C7" s="247" t="s">
        <v>458</v>
      </c>
      <c r="D7" s="248"/>
      <c r="E7" s="249"/>
    </row>
    <row r="8" spans="2:5" ht="15">
      <c r="B8" s="242">
        <v>3</v>
      </c>
      <c r="C8" s="243" t="s">
        <v>459</v>
      </c>
      <c r="D8" s="244"/>
      <c r="E8" s="245"/>
    </row>
    <row r="9" spans="2:5" ht="15">
      <c r="B9" s="246">
        <v>4</v>
      </c>
      <c r="C9" s="247" t="s">
        <v>460</v>
      </c>
      <c r="D9" s="248"/>
      <c r="E9" s="249"/>
    </row>
    <row r="10" spans="2:5" ht="15">
      <c r="B10" s="242">
        <v>5</v>
      </c>
      <c r="C10" s="243" t="s">
        <v>461</v>
      </c>
      <c r="D10" s="244"/>
      <c r="E10" s="245"/>
    </row>
    <row r="11" spans="2:5" ht="15">
      <c r="B11" s="246">
        <v>6</v>
      </c>
      <c r="C11" s="247" t="s">
        <v>463</v>
      </c>
      <c r="D11" s="248"/>
      <c r="E11" s="249"/>
    </row>
    <row r="12" spans="2:5" ht="15">
      <c r="B12" s="242">
        <v>7</v>
      </c>
      <c r="C12" s="243" t="s">
        <v>462</v>
      </c>
      <c r="D12" s="244"/>
      <c r="E12" s="245"/>
    </row>
    <row r="13" spans="2:5" ht="15">
      <c r="B13" s="246">
        <v>8</v>
      </c>
      <c r="C13" s="247" t="s">
        <v>464</v>
      </c>
      <c r="D13" s="248"/>
      <c r="E13" s="249"/>
    </row>
    <row r="14" spans="2:5" ht="15">
      <c r="B14" s="242">
        <v>9</v>
      </c>
      <c r="C14" s="243" t="s">
        <v>465</v>
      </c>
      <c r="D14" s="244"/>
      <c r="E14" s="245"/>
    </row>
    <row r="15" spans="2:5" ht="15">
      <c r="B15" s="250">
        <v>10</v>
      </c>
      <c r="C15" s="251" t="s">
        <v>466</v>
      </c>
      <c r="D15" s="252"/>
      <c r="E15" s="253"/>
    </row>
  </sheetData>
  <mergeCells count="1">
    <mergeCell ref="B1:E1"/>
  </mergeCells>
  <pageMargins left="0.511811024" right="0.511811024" top="0.78740157499999996" bottom="0.78740157499999996" header="0.31496062000000002" footer="0.31496062000000002"/>
  <pageSetup scale="85" orientation="portrait" r:id="rId1"/>
  <colBreaks count="1" manualBreakCount="1">
    <brk id="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>
  <dimension ref="B1:G22"/>
  <sheetViews>
    <sheetView view="pageBreakPreview" zoomScaleNormal="100" zoomScaleSheetLayoutView="100" workbookViewId="0">
      <selection activeCell="D25" sqref="D25"/>
    </sheetView>
  </sheetViews>
  <sheetFormatPr defaultRowHeight="12.75"/>
  <cols>
    <col min="2" max="2" width="17.7109375" bestFit="1" customWidth="1"/>
    <col min="3" max="3" width="39.28515625" bestFit="1" customWidth="1"/>
    <col min="4" max="4" width="26.42578125" bestFit="1" customWidth="1"/>
    <col min="5" max="5" width="34.28515625" bestFit="1" customWidth="1"/>
    <col min="6" max="7" width="14" bestFit="1" customWidth="1"/>
  </cols>
  <sheetData>
    <row r="1" spans="2:7" ht="25.5" customHeight="1">
      <c r="B1" s="215" t="s">
        <v>487</v>
      </c>
      <c r="C1" s="215"/>
      <c r="D1" s="215"/>
      <c r="E1" s="215"/>
      <c r="F1" s="215"/>
      <c r="G1" s="215"/>
    </row>
    <row r="2" spans="2:7" ht="15">
      <c r="B2" s="185" t="s">
        <v>468</v>
      </c>
      <c r="C2" s="185" t="s">
        <v>469</v>
      </c>
      <c r="D2" s="185" t="s">
        <v>531</v>
      </c>
      <c r="E2" s="185" t="s">
        <v>488</v>
      </c>
      <c r="F2" s="185" t="s">
        <v>470</v>
      </c>
      <c r="G2" s="185" t="s">
        <v>569</v>
      </c>
    </row>
    <row r="3" spans="2:7" ht="15">
      <c r="B3" s="258" t="s">
        <v>401</v>
      </c>
      <c r="C3" s="259" t="s">
        <v>471</v>
      </c>
      <c r="D3" s="259" t="s">
        <v>400</v>
      </c>
      <c r="E3" s="199" t="s">
        <v>553</v>
      </c>
      <c r="F3" s="264" t="s">
        <v>472</v>
      </c>
      <c r="G3" s="265" t="s">
        <v>570</v>
      </c>
    </row>
    <row r="4" spans="2:7" ht="15">
      <c r="B4" s="260" t="s">
        <v>405</v>
      </c>
      <c r="C4" s="261" t="s">
        <v>404</v>
      </c>
      <c r="D4" s="261" t="s">
        <v>532</v>
      </c>
      <c r="E4" s="183" t="s">
        <v>554</v>
      </c>
      <c r="F4" s="266" t="s">
        <v>473</v>
      </c>
      <c r="G4" s="267" t="s">
        <v>571</v>
      </c>
    </row>
    <row r="5" spans="2:7" ht="15">
      <c r="B5" s="262" t="s">
        <v>407</v>
      </c>
      <c r="C5" s="263" t="s">
        <v>406</v>
      </c>
      <c r="D5" s="263" t="s">
        <v>533</v>
      </c>
      <c r="E5" s="184" t="s">
        <v>555</v>
      </c>
      <c r="F5" s="268" t="s">
        <v>474</v>
      </c>
      <c r="G5" s="269" t="s">
        <v>572</v>
      </c>
    </row>
    <row r="6" spans="2:7" ht="15">
      <c r="B6" s="260" t="s">
        <v>546</v>
      </c>
      <c r="C6" s="261" t="s">
        <v>406</v>
      </c>
      <c r="D6" s="261" t="s">
        <v>534</v>
      </c>
      <c r="E6" s="183" t="s">
        <v>556</v>
      </c>
      <c r="F6" s="266" t="s">
        <v>476</v>
      </c>
      <c r="G6" s="267" t="s">
        <v>573</v>
      </c>
    </row>
    <row r="7" spans="2:7" ht="15">
      <c r="B7" s="262" t="s">
        <v>475</v>
      </c>
      <c r="C7" s="263" t="s">
        <v>406</v>
      </c>
      <c r="D7" s="263" t="s">
        <v>534</v>
      </c>
      <c r="E7" s="184" t="s">
        <v>557</v>
      </c>
      <c r="F7" s="268" t="s">
        <v>477</v>
      </c>
      <c r="G7" s="269" t="s">
        <v>574</v>
      </c>
    </row>
    <row r="8" spans="2:7" ht="15">
      <c r="B8" s="260" t="s">
        <v>411</v>
      </c>
      <c r="C8" s="261" t="s">
        <v>410</v>
      </c>
      <c r="D8" s="261" t="s">
        <v>535</v>
      </c>
      <c r="E8" s="183" t="s">
        <v>558</v>
      </c>
      <c r="F8" s="266" t="s">
        <v>478</v>
      </c>
      <c r="G8" s="267" t="s">
        <v>575</v>
      </c>
    </row>
    <row r="9" spans="2:7" ht="15">
      <c r="B9" s="262" t="s">
        <v>413</v>
      </c>
      <c r="C9" s="263" t="s">
        <v>591</v>
      </c>
      <c r="D9" s="263" t="s">
        <v>592</v>
      </c>
      <c r="E9" s="184" t="s">
        <v>559</v>
      </c>
      <c r="F9" s="268" t="s">
        <v>479</v>
      </c>
      <c r="G9" s="269" t="s">
        <v>576</v>
      </c>
    </row>
    <row r="10" spans="2:7" ht="15">
      <c r="B10" s="260" t="s">
        <v>415</v>
      </c>
      <c r="C10" s="261" t="s">
        <v>414</v>
      </c>
      <c r="D10" s="261" t="s">
        <v>536</v>
      </c>
      <c r="E10" s="183" t="s">
        <v>560</v>
      </c>
      <c r="F10" s="266" t="s">
        <v>480</v>
      </c>
      <c r="G10" s="267" t="s">
        <v>577</v>
      </c>
    </row>
    <row r="11" spans="2:7" ht="15">
      <c r="B11" s="262" t="s">
        <v>417</v>
      </c>
      <c r="C11" s="263" t="s">
        <v>416</v>
      </c>
      <c r="D11" s="263" t="s">
        <v>537</v>
      </c>
      <c r="E11" s="184" t="s">
        <v>561</v>
      </c>
      <c r="F11" s="268" t="s">
        <v>482</v>
      </c>
      <c r="G11" s="269" t="s">
        <v>578</v>
      </c>
    </row>
    <row r="12" spans="2:7" ht="15">
      <c r="B12" s="260" t="s">
        <v>419</v>
      </c>
      <c r="C12" s="261" t="s">
        <v>418</v>
      </c>
      <c r="D12" s="261" t="s">
        <v>538</v>
      </c>
      <c r="E12" s="183" t="s">
        <v>562</v>
      </c>
      <c r="F12" s="266" t="s">
        <v>484</v>
      </c>
      <c r="G12" s="267" t="s">
        <v>579</v>
      </c>
    </row>
    <row r="13" spans="2:7" ht="15">
      <c r="B13" s="262" t="s">
        <v>540</v>
      </c>
      <c r="C13" s="263" t="s">
        <v>414</v>
      </c>
      <c r="D13" s="263" t="s">
        <v>82</v>
      </c>
      <c r="E13" s="184" t="s">
        <v>563</v>
      </c>
      <c r="F13" s="268" t="s">
        <v>486</v>
      </c>
      <c r="G13" s="269" t="s">
        <v>580</v>
      </c>
    </row>
    <row r="14" spans="2:7" ht="15">
      <c r="B14" s="260" t="s">
        <v>541</v>
      </c>
      <c r="C14" s="261" t="s">
        <v>416</v>
      </c>
      <c r="D14" s="261" t="s">
        <v>95</v>
      </c>
      <c r="E14" s="183" t="s">
        <v>564</v>
      </c>
      <c r="F14" s="266" t="s">
        <v>547</v>
      </c>
      <c r="G14" s="267" t="s">
        <v>581</v>
      </c>
    </row>
    <row r="15" spans="2:7" ht="15">
      <c r="B15" s="262" t="s">
        <v>542</v>
      </c>
      <c r="C15" s="263" t="s">
        <v>414</v>
      </c>
      <c r="D15" s="263" t="s">
        <v>91</v>
      </c>
      <c r="E15" s="184" t="s">
        <v>565</v>
      </c>
      <c r="F15" s="268" t="s">
        <v>548</v>
      </c>
      <c r="G15" s="269" t="s">
        <v>582</v>
      </c>
    </row>
    <row r="16" spans="2:7" ht="15">
      <c r="B16" s="260" t="s">
        <v>543</v>
      </c>
      <c r="C16" s="261" t="s">
        <v>591</v>
      </c>
      <c r="D16" s="261" t="s">
        <v>107</v>
      </c>
      <c r="E16" s="183" t="s">
        <v>566</v>
      </c>
      <c r="F16" s="266" t="s">
        <v>549</v>
      </c>
      <c r="G16" s="267" t="s">
        <v>583</v>
      </c>
    </row>
    <row r="17" spans="2:7" ht="15">
      <c r="B17" s="262" t="s">
        <v>544</v>
      </c>
      <c r="C17" s="263" t="s">
        <v>414</v>
      </c>
      <c r="D17" s="263" t="s">
        <v>116</v>
      </c>
      <c r="E17" s="184" t="s">
        <v>567</v>
      </c>
      <c r="F17" s="268" t="s">
        <v>550</v>
      </c>
      <c r="G17" s="269" t="s">
        <v>584</v>
      </c>
    </row>
    <row r="18" spans="2:7" ht="15">
      <c r="B18" s="260" t="s">
        <v>545</v>
      </c>
      <c r="C18" s="261" t="s">
        <v>414</v>
      </c>
      <c r="D18" s="261" t="s">
        <v>116</v>
      </c>
      <c r="E18" s="183" t="s">
        <v>568</v>
      </c>
      <c r="F18" s="266" t="s">
        <v>551</v>
      </c>
      <c r="G18" s="267" t="s">
        <v>585</v>
      </c>
    </row>
    <row r="19" spans="2:7" ht="15">
      <c r="B19" s="262" t="s">
        <v>421</v>
      </c>
      <c r="C19" s="263" t="s">
        <v>420</v>
      </c>
      <c r="D19" s="263" t="s">
        <v>539</v>
      </c>
      <c r="E19" s="184" t="s">
        <v>481</v>
      </c>
      <c r="F19" s="268" t="s">
        <v>552</v>
      </c>
      <c r="G19" s="269" t="s">
        <v>586</v>
      </c>
    </row>
    <row r="20" spans="2:7" ht="15">
      <c r="B20" s="260" t="s">
        <v>423</v>
      </c>
      <c r="C20" s="261" t="s">
        <v>422</v>
      </c>
      <c r="D20" s="261" t="s">
        <v>539</v>
      </c>
      <c r="E20" s="183" t="s">
        <v>483</v>
      </c>
      <c r="F20" s="266" t="s">
        <v>589</v>
      </c>
      <c r="G20" s="267" t="s">
        <v>587</v>
      </c>
    </row>
    <row r="21" spans="2:7" ht="15">
      <c r="B21" s="262" t="s">
        <v>425</v>
      </c>
      <c r="C21" s="263" t="s">
        <v>424</v>
      </c>
      <c r="D21" s="263" t="s">
        <v>539</v>
      </c>
      <c r="E21" s="184" t="s">
        <v>485</v>
      </c>
      <c r="F21" s="268" t="s">
        <v>590</v>
      </c>
      <c r="G21" s="269" t="s">
        <v>588</v>
      </c>
    </row>
    <row r="22" spans="2:7" ht="15.75">
      <c r="B22" s="200"/>
      <c r="C22" s="200"/>
      <c r="D22" s="200"/>
      <c r="E22" s="201"/>
      <c r="F22" s="200"/>
      <c r="G22" s="200"/>
    </row>
  </sheetData>
  <mergeCells count="1">
    <mergeCell ref="B1:G1"/>
  </mergeCell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9" r:id="rId11"/>
    <hyperlink ref="E20" r:id="rId12"/>
    <hyperlink ref="E21" r:id="rId13"/>
    <hyperlink ref="E13" r:id="rId14"/>
    <hyperlink ref="E14" r:id="rId15"/>
    <hyperlink ref="E15" r:id="rId16"/>
    <hyperlink ref="E16" r:id="rId17"/>
    <hyperlink ref="E17" r:id="rId18"/>
    <hyperlink ref="E18" r:id="rId19"/>
  </hyperlinks>
  <pageMargins left="0.511811024" right="0.511811024" top="0.78740157499999996" bottom="0.78740157499999996" header="0.31496062000000002" footer="0.31496062000000002"/>
  <pageSetup scale="65" orientation="portrait" r:id="rId20"/>
  <drawing r:id="rId2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I18"/>
  <sheetViews>
    <sheetView showGridLines="0" tabSelected="1" view="pageBreakPreview" zoomScaleNormal="100" zoomScaleSheetLayoutView="100" workbookViewId="0">
      <selection activeCell="I6" sqref="I6"/>
    </sheetView>
  </sheetViews>
  <sheetFormatPr defaultRowHeight="12.75"/>
  <cols>
    <col min="2" max="2" width="32.140625" bestFit="1" customWidth="1"/>
    <col min="3" max="3" width="15.5703125" bestFit="1" customWidth="1"/>
    <col min="4" max="4" width="29.28515625" bestFit="1" customWidth="1"/>
    <col min="5" max="5" width="24.7109375" bestFit="1" customWidth="1"/>
    <col min="6" max="6" width="39.85546875" customWidth="1"/>
    <col min="7" max="8" width="16.7109375" bestFit="1" customWidth="1"/>
    <col min="9" max="9" width="9.5703125" bestFit="1" customWidth="1"/>
  </cols>
  <sheetData>
    <row r="1" spans="2:9" ht="25.5" customHeight="1">
      <c r="B1" s="215" t="s">
        <v>389</v>
      </c>
      <c r="C1" s="215"/>
      <c r="D1" s="215"/>
      <c r="E1" s="215"/>
      <c r="F1" s="215"/>
      <c r="G1" s="215"/>
    </row>
    <row r="2" spans="2:9">
      <c r="B2" s="181" t="s">
        <v>599</v>
      </c>
      <c r="C2" s="181" t="s">
        <v>600</v>
      </c>
      <c r="D2" s="181" t="s">
        <v>601</v>
      </c>
      <c r="E2" s="181" t="s">
        <v>391</v>
      </c>
      <c r="F2" s="181" t="s">
        <v>392</v>
      </c>
      <c r="G2" s="181" t="s">
        <v>395</v>
      </c>
      <c r="H2" s="147"/>
      <c r="I2" s="147"/>
    </row>
    <row r="3" spans="2:9" ht="51">
      <c r="B3" s="274" t="s">
        <v>393</v>
      </c>
      <c r="C3" s="254" t="s">
        <v>44</v>
      </c>
      <c r="D3" s="275" t="s">
        <v>602</v>
      </c>
      <c r="E3" s="254" t="s">
        <v>394</v>
      </c>
      <c r="F3" s="275" t="s">
        <v>603</v>
      </c>
      <c r="G3" s="276" t="s">
        <v>604</v>
      </c>
      <c r="H3" s="147"/>
      <c r="I3" s="147"/>
    </row>
    <row r="4" spans="2:9" ht="38.25">
      <c r="B4" s="277" t="s">
        <v>605</v>
      </c>
      <c r="C4" s="236" t="s">
        <v>44</v>
      </c>
      <c r="D4" s="278" t="s">
        <v>606</v>
      </c>
      <c r="E4" s="236" t="s">
        <v>394</v>
      </c>
      <c r="F4" s="278" t="s">
        <v>607</v>
      </c>
      <c r="G4" s="279" t="s">
        <v>608</v>
      </c>
      <c r="H4" s="147"/>
      <c r="I4" s="147"/>
    </row>
    <row r="5" spans="2:9" ht="38.25">
      <c r="B5" s="274" t="s">
        <v>609</v>
      </c>
      <c r="C5" s="254" t="s">
        <v>44</v>
      </c>
      <c r="D5" s="275" t="s">
        <v>610</v>
      </c>
      <c r="E5" s="254" t="s">
        <v>394</v>
      </c>
      <c r="F5" s="275" t="s">
        <v>611</v>
      </c>
      <c r="G5" s="276" t="s">
        <v>612</v>
      </c>
      <c r="H5" s="147"/>
      <c r="I5" s="147"/>
    </row>
    <row r="6" spans="2:9" ht="51">
      <c r="B6" s="277" t="s">
        <v>613</v>
      </c>
      <c r="C6" s="236" t="s">
        <v>44</v>
      </c>
      <c r="D6" s="278" t="s">
        <v>614</v>
      </c>
      <c r="E6" s="236" t="s">
        <v>394</v>
      </c>
      <c r="F6" s="278" t="s">
        <v>615</v>
      </c>
      <c r="G6" s="279" t="s">
        <v>604</v>
      </c>
      <c r="H6" s="147"/>
      <c r="I6" s="147"/>
    </row>
    <row r="7" spans="2:9" ht="63.75">
      <c r="B7" s="274" t="s">
        <v>616</v>
      </c>
      <c r="C7" s="254" t="s">
        <v>44</v>
      </c>
      <c r="D7" s="275" t="s">
        <v>617</v>
      </c>
      <c r="E7" s="254" t="s">
        <v>394</v>
      </c>
      <c r="F7" s="275" t="s">
        <v>618</v>
      </c>
      <c r="G7" s="276" t="s">
        <v>608</v>
      </c>
      <c r="H7" s="147"/>
      <c r="I7" s="147"/>
    </row>
    <row r="8" spans="2:9" ht="51">
      <c r="B8" s="277" t="s">
        <v>619</v>
      </c>
      <c r="C8" s="236" t="s">
        <v>44</v>
      </c>
      <c r="D8" s="278" t="s">
        <v>620</v>
      </c>
      <c r="E8" s="236" t="s">
        <v>394</v>
      </c>
      <c r="F8" s="278" t="s">
        <v>621</v>
      </c>
      <c r="G8" s="279" t="s">
        <v>604</v>
      </c>
      <c r="H8" s="147"/>
      <c r="I8" s="147"/>
    </row>
    <row r="9" spans="2:9" ht="51">
      <c r="B9" s="274" t="s">
        <v>622</v>
      </c>
      <c r="C9" s="254" t="s">
        <v>44</v>
      </c>
      <c r="D9" s="275" t="s">
        <v>623</v>
      </c>
      <c r="E9" s="254" t="s">
        <v>624</v>
      </c>
      <c r="F9" s="275" t="s">
        <v>625</v>
      </c>
      <c r="G9" s="276" t="s">
        <v>604</v>
      </c>
    </row>
    <row r="10" spans="2:9" ht="38.25">
      <c r="B10" s="277" t="s">
        <v>626</v>
      </c>
      <c r="C10" s="236" t="s">
        <v>44</v>
      </c>
      <c r="D10" s="278" t="s">
        <v>627</v>
      </c>
      <c r="E10" s="236" t="s">
        <v>624</v>
      </c>
      <c r="F10" s="278" t="s">
        <v>607</v>
      </c>
      <c r="G10" s="279" t="s">
        <v>628</v>
      </c>
    </row>
    <row r="11" spans="2:9" ht="51">
      <c r="B11" s="274" t="s">
        <v>629</v>
      </c>
      <c r="C11" s="254" t="s">
        <v>44</v>
      </c>
      <c r="D11" s="275" t="s">
        <v>630</v>
      </c>
      <c r="E11" s="254" t="s">
        <v>631</v>
      </c>
      <c r="F11" s="275" t="s">
        <v>618</v>
      </c>
      <c r="G11" s="276" t="s">
        <v>604</v>
      </c>
    </row>
    <row r="12" spans="2:9" ht="51">
      <c r="B12" s="277" t="s">
        <v>632</v>
      </c>
      <c r="C12" s="236" t="s">
        <v>44</v>
      </c>
      <c r="D12" s="278" t="s">
        <v>633</v>
      </c>
      <c r="E12" s="236" t="s">
        <v>624</v>
      </c>
      <c r="F12" s="278" t="s">
        <v>634</v>
      </c>
      <c r="G12" s="279" t="s">
        <v>604</v>
      </c>
    </row>
    <row r="13" spans="2:9" ht="38.25">
      <c r="B13" s="274" t="s">
        <v>635</v>
      </c>
      <c r="C13" s="254" t="s">
        <v>44</v>
      </c>
      <c r="D13" s="275" t="s">
        <v>636</v>
      </c>
      <c r="E13" s="254" t="s">
        <v>624</v>
      </c>
      <c r="F13" s="275" t="s">
        <v>618</v>
      </c>
      <c r="G13" s="276" t="s">
        <v>612</v>
      </c>
    </row>
    <row r="14" spans="2:9" ht="38.25">
      <c r="B14" s="277" t="s">
        <v>640</v>
      </c>
      <c r="C14" s="236" t="s">
        <v>44</v>
      </c>
      <c r="D14" s="278" t="s">
        <v>637</v>
      </c>
      <c r="E14" s="236" t="s">
        <v>624</v>
      </c>
      <c r="F14" s="278" t="s">
        <v>621</v>
      </c>
      <c r="G14" s="279" t="s">
        <v>628</v>
      </c>
    </row>
    <row r="15" spans="2:9" ht="51">
      <c r="B15" s="274" t="s">
        <v>638</v>
      </c>
      <c r="C15" s="254" t="s">
        <v>44</v>
      </c>
      <c r="D15" s="275" t="s">
        <v>639</v>
      </c>
      <c r="E15" s="254" t="s">
        <v>624</v>
      </c>
      <c r="F15" s="275" t="s">
        <v>621</v>
      </c>
      <c r="G15" s="276" t="s">
        <v>604</v>
      </c>
    </row>
    <row r="16" spans="2:9">
      <c r="C16" s="148"/>
    </row>
    <row r="17" spans="3:3">
      <c r="C17" s="148"/>
    </row>
    <row r="18" spans="3:3">
      <c r="C18" s="148"/>
    </row>
  </sheetData>
  <mergeCells count="1">
    <mergeCell ref="B1:G1"/>
  </mergeCells>
  <pageMargins left="0.511811024" right="0.511811024" top="0.78740157499999996" bottom="0.78740157499999996" header="0.31496062000000002" footer="0.31496062000000002"/>
  <pageSetup scale="54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B1:V24"/>
  <sheetViews>
    <sheetView showGridLines="0" view="pageBreakPreview" zoomScale="90" zoomScaleNormal="100" zoomScaleSheetLayoutView="90" workbookViewId="0">
      <pane ySplit="3" topLeftCell="A4" activePane="bottomLeft" state="frozen"/>
      <selection pane="bottomLeft" activeCell="G4" sqref="G4:I4"/>
    </sheetView>
  </sheetViews>
  <sheetFormatPr defaultRowHeight="12.75"/>
  <cols>
    <col min="2" max="2" width="3" style="148" bestFit="1" customWidth="1"/>
    <col min="3" max="3" width="70.7109375" customWidth="1"/>
    <col min="4" max="4" width="14.140625" bestFit="1" customWidth="1"/>
    <col min="5" max="5" width="15" customWidth="1"/>
    <col min="6" max="6" width="11.7109375" customWidth="1"/>
    <col min="7" max="11" width="9" customWidth="1"/>
    <col min="12" max="12" width="10.28515625" bestFit="1" customWidth="1"/>
    <col min="13" max="13" width="8" bestFit="1" customWidth="1"/>
    <col min="14" max="15" width="9.140625" customWidth="1"/>
    <col min="16" max="21" width="10.7109375" customWidth="1"/>
    <col min="22" max="22" width="3.28515625" bestFit="1" customWidth="1"/>
    <col min="23" max="23" width="10.7109375" customWidth="1"/>
  </cols>
  <sheetData>
    <row r="1" spans="2:22" ht="25.5" customHeight="1">
      <c r="B1" s="215" t="s">
        <v>388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</row>
    <row r="2" spans="2:22">
      <c r="B2" s="231" t="s">
        <v>311</v>
      </c>
      <c r="C2" s="231" t="s">
        <v>489</v>
      </c>
      <c r="D2" s="231" t="s">
        <v>490</v>
      </c>
      <c r="E2" s="231" t="s">
        <v>491</v>
      </c>
      <c r="F2" s="231" t="s">
        <v>492</v>
      </c>
      <c r="G2" s="231" t="s">
        <v>493</v>
      </c>
      <c r="H2" s="231"/>
      <c r="I2" s="231"/>
      <c r="J2" s="231"/>
      <c r="K2" s="231" t="s">
        <v>530</v>
      </c>
      <c r="L2" s="231" t="s">
        <v>529</v>
      </c>
      <c r="M2" s="231" t="s">
        <v>494</v>
      </c>
    </row>
    <row r="3" spans="2:22">
      <c r="B3" s="231"/>
      <c r="C3" s="231"/>
      <c r="D3" s="231"/>
      <c r="E3" s="231"/>
      <c r="F3" s="231"/>
      <c r="G3" s="181" t="s">
        <v>177</v>
      </c>
      <c r="H3" s="181" t="s">
        <v>593</v>
      </c>
      <c r="I3" s="181" t="s">
        <v>594</v>
      </c>
      <c r="J3" s="181" t="s">
        <v>526</v>
      </c>
      <c r="K3" s="231"/>
      <c r="L3" s="231"/>
      <c r="M3" s="231"/>
      <c r="P3" s="135"/>
      <c r="Q3" s="271" t="s">
        <v>528</v>
      </c>
      <c r="R3" s="271"/>
      <c r="S3" s="271"/>
      <c r="T3" s="271"/>
      <c r="U3" s="271"/>
      <c r="V3" s="135"/>
    </row>
    <row r="4" spans="2:22" ht="39.950000000000003" customHeight="1">
      <c r="B4" s="187">
        <v>1</v>
      </c>
      <c r="C4" s="188" t="s">
        <v>495</v>
      </c>
      <c r="D4" s="189" t="s">
        <v>496</v>
      </c>
      <c r="E4" s="189" t="s">
        <v>497</v>
      </c>
      <c r="F4" s="189">
        <v>1</v>
      </c>
      <c r="G4" s="189"/>
      <c r="H4" s="189"/>
      <c r="I4" s="189"/>
      <c r="J4" s="189">
        <v>5</v>
      </c>
      <c r="K4" s="189">
        <f>F4*J4</f>
        <v>5</v>
      </c>
      <c r="L4" s="189" t="s">
        <v>408</v>
      </c>
      <c r="M4" s="190"/>
      <c r="N4" s="186"/>
      <c r="O4" s="186"/>
      <c r="P4" s="229" t="s">
        <v>383</v>
      </c>
      <c r="Q4" s="216">
        <v>5</v>
      </c>
      <c r="R4" s="217">
        <v>10</v>
      </c>
      <c r="S4" s="218">
        <v>15</v>
      </c>
      <c r="T4" s="218">
        <v>20</v>
      </c>
      <c r="U4" s="219">
        <v>25</v>
      </c>
      <c r="V4" s="270" t="s">
        <v>527</v>
      </c>
    </row>
    <row r="5" spans="2:22" ht="39.950000000000003" customHeight="1">
      <c r="B5" s="191">
        <v>2</v>
      </c>
      <c r="C5" s="192" t="s">
        <v>498</v>
      </c>
      <c r="D5" s="193" t="s">
        <v>499</v>
      </c>
      <c r="E5" s="193" t="s">
        <v>225</v>
      </c>
      <c r="F5" s="193">
        <v>1</v>
      </c>
      <c r="G5" s="193"/>
      <c r="H5" s="193"/>
      <c r="I5" s="193"/>
      <c r="J5" s="193">
        <v>5</v>
      </c>
      <c r="K5" s="193">
        <f t="shared" ref="K5:K24" si="0">F5*J5</f>
        <v>5</v>
      </c>
      <c r="L5" s="193" t="s">
        <v>408</v>
      </c>
      <c r="M5" s="194"/>
      <c r="N5" s="186"/>
      <c r="O5" s="186"/>
      <c r="P5" s="229" t="s">
        <v>384</v>
      </c>
      <c r="Q5" s="220">
        <v>4</v>
      </c>
      <c r="R5" s="221">
        <v>8</v>
      </c>
      <c r="S5" s="221">
        <v>12</v>
      </c>
      <c r="T5" s="222">
        <v>16</v>
      </c>
      <c r="U5" s="223">
        <v>20</v>
      </c>
      <c r="V5" s="270"/>
    </row>
    <row r="6" spans="2:22" ht="39.950000000000003" customHeight="1">
      <c r="B6" s="195">
        <v>3</v>
      </c>
      <c r="C6" s="196" t="s">
        <v>500</v>
      </c>
      <c r="D6" s="197" t="s">
        <v>496</v>
      </c>
      <c r="E6" s="197" t="s">
        <v>497</v>
      </c>
      <c r="F6" s="197">
        <v>2</v>
      </c>
      <c r="G6" s="197"/>
      <c r="H6" s="197"/>
      <c r="I6" s="197"/>
      <c r="J6" s="197">
        <v>5</v>
      </c>
      <c r="K6" s="197">
        <f t="shared" si="0"/>
        <v>10</v>
      </c>
      <c r="L6" s="197" t="s">
        <v>408</v>
      </c>
      <c r="M6" s="198"/>
      <c r="N6" s="186"/>
      <c r="O6" s="186"/>
      <c r="P6" s="229" t="s">
        <v>385</v>
      </c>
      <c r="Q6" s="220">
        <v>3</v>
      </c>
      <c r="R6" s="221">
        <v>6</v>
      </c>
      <c r="S6" s="221">
        <v>9</v>
      </c>
      <c r="T6" s="221">
        <v>12</v>
      </c>
      <c r="U6" s="223">
        <v>15</v>
      </c>
      <c r="V6" s="270"/>
    </row>
    <row r="7" spans="2:22" ht="39.950000000000003" customHeight="1">
      <c r="B7" s="191">
        <v>4</v>
      </c>
      <c r="C7" s="192" t="s">
        <v>501</v>
      </c>
      <c r="D7" s="193" t="s">
        <v>502</v>
      </c>
      <c r="E7" s="193" t="s">
        <v>503</v>
      </c>
      <c r="F7" s="193">
        <v>3</v>
      </c>
      <c r="G7" s="193"/>
      <c r="H7" s="193"/>
      <c r="I7" s="193"/>
      <c r="J7" s="193">
        <v>5</v>
      </c>
      <c r="K7" s="193">
        <f t="shared" si="0"/>
        <v>15</v>
      </c>
      <c r="L7" s="193" t="s">
        <v>408</v>
      </c>
      <c r="M7" s="194"/>
      <c r="N7" s="186"/>
      <c r="O7" s="186"/>
      <c r="P7" s="229" t="s">
        <v>386</v>
      </c>
      <c r="Q7" s="220">
        <v>2</v>
      </c>
      <c r="R7" s="224">
        <v>4</v>
      </c>
      <c r="S7" s="221">
        <v>6</v>
      </c>
      <c r="T7" s="221">
        <v>8</v>
      </c>
      <c r="U7" s="225">
        <v>10</v>
      </c>
      <c r="V7" s="270"/>
    </row>
    <row r="8" spans="2:22" ht="39.950000000000003" customHeight="1">
      <c r="B8" s="195">
        <v>5</v>
      </c>
      <c r="C8" s="196" t="s">
        <v>504</v>
      </c>
      <c r="D8" s="197" t="s">
        <v>499</v>
      </c>
      <c r="E8" s="197" t="s">
        <v>225</v>
      </c>
      <c r="F8" s="197">
        <v>1</v>
      </c>
      <c r="G8" s="197"/>
      <c r="H8" s="197"/>
      <c r="I8" s="197"/>
      <c r="J8" s="197">
        <v>3</v>
      </c>
      <c r="K8" s="197">
        <f t="shared" si="0"/>
        <v>3</v>
      </c>
      <c r="L8" s="197" t="s">
        <v>408</v>
      </c>
      <c r="M8" s="198"/>
      <c r="N8" s="186"/>
      <c r="O8" s="186"/>
      <c r="P8" s="229" t="s">
        <v>387</v>
      </c>
      <c r="Q8" s="226">
        <v>1</v>
      </c>
      <c r="R8" s="227">
        <v>2</v>
      </c>
      <c r="S8" s="227">
        <v>3</v>
      </c>
      <c r="T8" s="227">
        <v>4</v>
      </c>
      <c r="U8" s="228">
        <v>5</v>
      </c>
      <c r="V8" s="270"/>
    </row>
    <row r="9" spans="2:22" ht="25.5">
      <c r="B9" s="191">
        <v>6</v>
      </c>
      <c r="C9" s="192" t="s">
        <v>505</v>
      </c>
      <c r="D9" s="193" t="s">
        <v>506</v>
      </c>
      <c r="E9" s="272" t="s">
        <v>597</v>
      </c>
      <c r="F9" s="193">
        <v>2</v>
      </c>
      <c r="G9" s="193"/>
      <c r="H9" s="193"/>
      <c r="I9" s="193"/>
      <c r="J9" s="193">
        <v>5</v>
      </c>
      <c r="K9" s="193">
        <f t="shared" si="0"/>
        <v>10</v>
      </c>
      <c r="L9" s="193" t="s">
        <v>408</v>
      </c>
      <c r="M9" s="194"/>
      <c r="N9" s="186"/>
      <c r="O9" s="186"/>
      <c r="P9" s="230"/>
      <c r="Q9" s="229" t="s">
        <v>387</v>
      </c>
      <c r="R9" s="229" t="s">
        <v>386</v>
      </c>
      <c r="S9" s="229" t="s">
        <v>385</v>
      </c>
      <c r="T9" s="229" t="s">
        <v>384</v>
      </c>
      <c r="U9" s="229" t="s">
        <v>383</v>
      </c>
      <c r="V9" s="135"/>
    </row>
    <row r="10" spans="2:22" ht="25.5">
      <c r="B10" s="195">
        <v>7</v>
      </c>
      <c r="C10" s="196" t="s">
        <v>507</v>
      </c>
      <c r="D10" s="197" t="s">
        <v>506</v>
      </c>
      <c r="E10" s="273" t="s">
        <v>597</v>
      </c>
      <c r="F10" s="197">
        <v>1</v>
      </c>
      <c r="G10" s="197"/>
      <c r="H10" s="197"/>
      <c r="I10" s="197"/>
      <c r="J10" s="197">
        <v>2</v>
      </c>
      <c r="K10" s="197">
        <f t="shared" si="0"/>
        <v>2</v>
      </c>
      <c r="L10" s="197" t="s">
        <v>408</v>
      </c>
      <c r="M10" s="198"/>
      <c r="N10" s="186"/>
      <c r="O10" s="186"/>
    </row>
    <row r="11" spans="2:22" ht="25.5">
      <c r="B11" s="191">
        <v>8</v>
      </c>
      <c r="C11" s="192" t="s">
        <v>508</v>
      </c>
      <c r="D11" s="193" t="s">
        <v>506</v>
      </c>
      <c r="E11" s="272" t="s">
        <v>597</v>
      </c>
      <c r="F11" s="193">
        <v>1</v>
      </c>
      <c r="G11" s="193"/>
      <c r="H11" s="193"/>
      <c r="I11" s="193"/>
      <c r="J11" s="193">
        <v>2</v>
      </c>
      <c r="K11" s="193">
        <f t="shared" si="0"/>
        <v>2</v>
      </c>
      <c r="L11" s="193" t="s">
        <v>408</v>
      </c>
      <c r="M11" s="194"/>
      <c r="N11" s="186"/>
      <c r="O11" s="186"/>
    </row>
    <row r="12" spans="2:22" ht="25.5">
      <c r="B12" s="195">
        <v>9</v>
      </c>
      <c r="C12" s="196" t="s">
        <v>509</v>
      </c>
      <c r="D12" s="197" t="s">
        <v>506</v>
      </c>
      <c r="E12" s="273" t="s">
        <v>597</v>
      </c>
      <c r="F12" s="197">
        <v>3</v>
      </c>
      <c r="G12" s="197"/>
      <c r="H12" s="197"/>
      <c r="I12" s="197"/>
      <c r="J12" s="197">
        <v>5</v>
      </c>
      <c r="K12" s="197">
        <f t="shared" si="0"/>
        <v>15</v>
      </c>
      <c r="L12" s="197" t="s">
        <v>408</v>
      </c>
      <c r="M12" s="198"/>
      <c r="N12" s="186"/>
      <c r="O12" s="186"/>
    </row>
    <row r="13" spans="2:22" ht="25.5">
      <c r="B13" s="191">
        <v>10</v>
      </c>
      <c r="C13" s="192" t="s">
        <v>510</v>
      </c>
      <c r="D13" s="193" t="s">
        <v>506</v>
      </c>
      <c r="E13" s="272" t="s">
        <v>597</v>
      </c>
      <c r="F13" s="193">
        <v>2</v>
      </c>
      <c r="G13" s="193"/>
      <c r="H13" s="193"/>
      <c r="I13" s="193"/>
      <c r="J13" s="193">
        <v>4</v>
      </c>
      <c r="K13" s="193">
        <f t="shared" si="0"/>
        <v>8</v>
      </c>
      <c r="L13" s="193" t="s">
        <v>408</v>
      </c>
      <c r="M13" s="194"/>
      <c r="N13" s="186"/>
      <c r="O13" s="186"/>
    </row>
    <row r="14" spans="2:22" ht="38.25">
      <c r="B14" s="195">
        <v>11</v>
      </c>
      <c r="C14" s="196" t="s">
        <v>511</v>
      </c>
      <c r="D14" s="197" t="s">
        <v>496</v>
      </c>
      <c r="E14" s="273" t="s">
        <v>597</v>
      </c>
      <c r="F14" s="197">
        <v>2</v>
      </c>
      <c r="G14" s="197"/>
      <c r="H14" s="197"/>
      <c r="I14" s="197"/>
      <c r="J14" s="197">
        <v>4</v>
      </c>
      <c r="K14" s="197">
        <f t="shared" si="0"/>
        <v>8</v>
      </c>
      <c r="L14" s="197" t="s">
        <v>408</v>
      </c>
      <c r="M14" s="198"/>
      <c r="N14" s="186"/>
      <c r="O14" s="186"/>
    </row>
    <row r="15" spans="2:22" ht="25.5">
      <c r="B15" s="191">
        <v>12</v>
      </c>
      <c r="C15" s="192" t="s">
        <v>512</v>
      </c>
      <c r="D15" s="193" t="s">
        <v>496</v>
      </c>
      <c r="E15" s="272" t="s">
        <v>598</v>
      </c>
      <c r="F15" s="193">
        <v>1</v>
      </c>
      <c r="G15" s="193"/>
      <c r="H15" s="193"/>
      <c r="I15" s="193"/>
      <c r="J15" s="193">
        <v>5</v>
      </c>
      <c r="K15" s="193">
        <f t="shared" si="0"/>
        <v>5</v>
      </c>
      <c r="L15" s="193" t="s">
        <v>408</v>
      </c>
      <c r="M15" s="194"/>
      <c r="N15" s="186"/>
      <c r="O15" s="186"/>
    </row>
    <row r="16" spans="2:22">
      <c r="B16" s="195">
        <v>13</v>
      </c>
      <c r="C16" s="196" t="s">
        <v>513</v>
      </c>
      <c r="D16" s="197" t="s">
        <v>502</v>
      </c>
      <c r="E16" s="197" t="s">
        <v>514</v>
      </c>
      <c r="F16" s="197">
        <v>3</v>
      </c>
      <c r="G16" s="197"/>
      <c r="H16" s="197"/>
      <c r="I16" s="197"/>
      <c r="J16" s="197">
        <v>3</v>
      </c>
      <c r="K16" s="197">
        <f t="shared" si="0"/>
        <v>9</v>
      </c>
      <c r="L16" s="197" t="s">
        <v>408</v>
      </c>
      <c r="M16" s="198"/>
      <c r="N16" s="186"/>
      <c r="O16" s="186"/>
    </row>
    <row r="17" spans="2:15">
      <c r="B17" s="191">
        <v>14</v>
      </c>
      <c r="C17" s="192" t="s">
        <v>515</v>
      </c>
      <c r="D17" s="193" t="s">
        <v>502</v>
      </c>
      <c r="E17" s="193" t="s">
        <v>514</v>
      </c>
      <c r="F17" s="193">
        <v>3</v>
      </c>
      <c r="G17" s="193"/>
      <c r="H17" s="193"/>
      <c r="I17" s="193"/>
      <c r="J17" s="193">
        <v>3</v>
      </c>
      <c r="K17" s="193">
        <f t="shared" si="0"/>
        <v>9</v>
      </c>
      <c r="L17" s="193" t="s">
        <v>408</v>
      </c>
      <c r="M17" s="194"/>
      <c r="N17" s="186"/>
      <c r="O17" s="186"/>
    </row>
    <row r="18" spans="2:15">
      <c r="B18" s="195">
        <v>15</v>
      </c>
      <c r="C18" s="196" t="s">
        <v>516</v>
      </c>
      <c r="D18" s="197" t="s">
        <v>502</v>
      </c>
      <c r="E18" s="197" t="s">
        <v>517</v>
      </c>
      <c r="F18" s="197">
        <v>1</v>
      </c>
      <c r="G18" s="197"/>
      <c r="H18" s="197"/>
      <c r="I18" s="197"/>
      <c r="J18" s="197">
        <v>2</v>
      </c>
      <c r="K18" s="197">
        <f t="shared" si="0"/>
        <v>2</v>
      </c>
      <c r="L18" s="197" t="s">
        <v>408</v>
      </c>
      <c r="M18" s="198"/>
      <c r="N18" s="186"/>
      <c r="O18" s="186"/>
    </row>
    <row r="19" spans="2:15" ht="25.5">
      <c r="B19" s="191">
        <v>16</v>
      </c>
      <c r="C19" s="192" t="s">
        <v>518</v>
      </c>
      <c r="D19" s="193" t="s">
        <v>499</v>
      </c>
      <c r="E19" s="193" t="s">
        <v>519</v>
      </c>
      <c r="F19" s="193">
        <v>1</v>
      </c>
      <c r="G19" s="193"/>
      <c r="H19" s="193"/>
      <c r="I19" s="193"/>
      <c r="J19" s="193">
        <v>3</v>
      </c>
      <c r="K19" s="193">
        <f t="shared" si="0"/>
        <v>3</v>
      </c>
      <c r="L19" s="193" t="s">
        <v>408</v>
      </c>
      <c r="M19" s="194"/>
      <c r="N19" s="186"/>
      <c r="O19" s="186"/>
    </row>
    <row r="20" spans="2:15">
      <c r="B20" s="195">
        <v>17</v>
      </c>
      <c r="C20" s="196" t="s">
        <v>520</v>
      </c>
      <c r="D20" s="197" t="s">
        <v>499</v>
      </c>
      <c r="E20" s="197" t="s">
        <v>519</v>
      </c>
      <c r="F20" s="197">
        <v>3</v>
      </c>
      <c r="G20" s="197"/>
      <c r="H20" s="197"/>
      <c r="I20" s="197"/>
      <c r="J20" s="197">
        <v>4</v>
      </c>
      <c r="K20" s="197">
        <f t="shared" si="0"/>
        <v>12</v>
      </c>
      <c r="L20" s="197" t="s">
        <v>408</v>
      </c>
      <c r="M20" s="198"/>
      <c r="N20" s="186"/>
      <c r="O20" s="186"/>
    </row>
    <row r="21" spans="2:15">
      <c r="B21" s="191">
        <v>18</v>
      </c>
      <c r="C21" s="192" t="s">
        <v>521</v>
      </c>
      <c r="D21" s="193" t="s">
        <v>506</v>
      </c>
      <c r="E21" s="193" t="s">
        <v>522</v>
      </c>
      <c r="F21" s="193">
        <v>2</v>
      </c>
      <c r="G21" s="193"/>
      <c r="H21" s="193"/>
      <c r="I21" s="193"/>
      <c r="J21" s="193">
        <v>2</v>
      </c>
      <c r="K21" s="193">
        <f t="shared" si="0"/>
        <v>4</v>
      </c>
      <c r="L21" s="193" t="s">
        <v>402</v>
      </c>
      <c r="M21" s="194"/>
      <c r="N21" s="186"/>
      <c r="O21" s="186"/>
    </row>
    <row r="22" spans="2:15" ht="38.25">
      <c r="B22" s="195">
        <v>19</v>
      </c>
      <c r="C22" s="196" t="s">
        <v>523</v>
      </c>
      <c r="D22" s="197" t="s">
        <v>506</v>
      </c>
      <c r="E22" s="273" t="s">
        <v>597</v>
      </c>
      <c r="F22" s="197">
        <v>1</v>
      </c>
      <c r="G22" s="197"/>
      <c r="H22" s="197"/>
      <c r="I22" s="197"/>
      <c r="J22" s="197">
        <v>3</v>
      </c>
      <c r="K22" s="197">
        <f t="shared" si="0"/>
        <v>3</v>
      </c>
      <c r="L22" s="197" t="s">
        <v>408</v>
      </c>
      <c r="M22" s="198"/>
      <c r="N22" s="186"/>
      <c r="O22" s="186"/>
    </row>
    <row r="23" spans="2:15" ht="38.25">
      <c r="B23" s="191">
        <v>20</v>
      </c>
      <c r="C23" s="192" t="s">
        <v>524</v>
      </c>
      <c r="D23" s="193" t="s">
        <v>506</v>
      </c>
      <c r="E23" s="272" t="s">
        <v>597</v>
      </c>
      <c r="F23" s="193">
        <v>1</v>
      </c>
      <c r="G23" s="193"/>
      <c r="H23" s="193"/>
      <c r="I23" s="193"/>
      <c r="J23" s="193">
        <v>3</v>
      </c>
      <c r="K23" s="193">
        <f t="shared" si="0"/>
        <v>3</v>
      </c>
      <c r="L23" s="193" t="s">
        <v>408</v>
      </c>
      <c r="M23" s="194"/>
      <c r="N23" s="186"/>
      <c r="O23" s="186"/>
    </row>
    <row r="24" spans="2:15">
      <c r="B24" s="195">
        <v>21</v>
      </c>
      <c r="C24" s="196" t="s">
        <v>525</v>
      </c>
      <c r="D24" s="197" t="s">
        <v>496</v>
      </c>
      <c r="E24" s="197" t="s">
        <v>526</v>
      </c>
      <c r="F24" s="197">
        <v>2</v>
      </c>
      <c r="G24" s="197"/>
      <c r="H24" s="197"/>
      <c r="I24" s="197"/>
      <c r="J24" s="197">
        <v>2</v>
      </c>
      <c r="K24" s="197">
        <f t="shared" si="0"/>
        <v>4</v>
      </c>
      <c r="L24" s="197" t="s">
        <v>402</v>
      </c>
      <c r="M24" s="198"/>
      <c r="N24" s="186"/>
      <c r="O24" s="186"/>
    </row>
  </sheetData>
  <mergeCells count="12">
    <mergeCell ref="Q3:U3"/>
    <mergeCell ref="V4:V8"/>
    <mergeCell ref="B1:M1"/>
    <mergeCell ref="G2:J2"/>
    <mergeCell ref="B2:B3"/>
    <mergeCell ref="C2:C3"/>
    <mergeCell ref="D2:D3"/>
    <mergeCell ref="E2:E3"/>
    <mergeCell ref="F2:F3"/>
    <mergeCell ref="L2:L3"/>
    <mergeCell ref="M2:M3"/>
    <mergeCell ref="K2:K3"/>
  </mergeCells>
  <pageMargins left="0.511811024" right="0.511811024" top="0.78740157499999996" bottom="0.78740157499999996" header="0.31496062000000002" footer="0.31496062000000002"/>
  <pageSetup scale="52" orientation="portrait" r:id="rId1"/>
  <colBreaks count="1" manualBreakCount="1">
    <brk id="13" max="23" man="1"/>
  </colBreaks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26" sqref="P26"/>
    </sheetView>
  </sheetViews>
  <sheetFormatPr defaultRowHeight="12.75"/>
  <sheetData>
    <row r="1" spans="1:1">
      <c r="A1" s="134" t="s">
        <v>390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C3:D4"/>
  <sheetViews>
    <sheetView showGridLines="0" showRowColHeaders="0" view="pageBreakPreview" zoomScaleNormal="100" zoomScaleSheetLayoutView="100" workbookViewId="0">
      <selection activeCell="G30" sqref="G30"/>
    </sheetView>
  </sheetViews>
  <sheetFormatPr defaultRowHeight="12.75"/>
  <cols>
    <col min="3" max="4" width="10.7109375" customWidth="1"/>
  </cols>
  <sheetData>
    <row r="3" spans="3:4" ht="15">
      <c r="C3" s="202" t="s">
        <v>432</v>
      </c>
      <c r="D3" s="202"/>
    </row>
    <row r="4" spans="3:4" ht="15">
      <c r="C4" s="202" t="s">
        <v>433</v>
      </c>
      <c r="D4" s="202"/>
    </row>
  </sheetData>
  <sheetProtection sheet="1" scenarios="1" selectLockedCells="1" selectUnlockedCells="1"/>
  <mergeCells count="2">
    <mergeCell ref="C3:D3"/>
    <mergeCell ref="C4:D4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Document" dvAspect="DVASPECT_ICON" shapeId="17410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B1:G24"/>
  <sheetViews>
    <sheetView showGridLines="0" view="pageBreakPreview" zoomScaleNormal="100" zoomScaleSheetLayoutView="100" workbookViewId="0">
      <selection activeCell="C12" sqref="C12"/>
    </sheetView>
  </sheetViews>
  <sheetFormatPr defaultRowHeight="12.75"/>
  <cols>
    <col min="2" max="2" width="3.7109375" style="134" customWidth="1"/>
    <col min="3" max="3" width="38.5703125" bestFit="1" customWidth="1"/>
    <col min="4" max="7" width="23.7109375" customWidth="1"/>
    <col min="258" max="258" width="3.7109375" customWidth="1"/>
    <col min="259" max="259" width="38.5703125" bestFit="1" customWidth="1"/>
    <col min="260" max="260" width="23.7109375" customWidth="1"/>
    <col min="261" max="261" width="25.5703125" bestFit="1" customWidth="1"/>
    <col min="262" max="263" width="23.7109375" customWidth="1"/>
    <col min="514" max="514" width="3.7109375" customWidth="1"/>
    <col min="515" max="515" width="38.5703125" bestFit="1" customWidth="1"/>
    <col min="516" max="516" width="23.7109375" customWidth="1"/>
    <col min="517" max="517" width="25.5703125" bestFit="1" customWidth="1"/>
    <col min="518" max="519" width="23.7109375" customWidth="1"/>
    <col min="770" max="770" width="3.7109375" customWidth="1"/>
    <col min="771" max="771" width="38.5703125" bestFit="1" customWidth="1"/>
    <col min="772" max="772" width="23.7109375" customWidth="1"/>
    <col min="773" max="773" width="25.5703125" bestFit="1" customWidth="1"/>
    <col min="774" max="775" width="23.7109375" customWidth="1"/>
    <col min="1026" max="1026" width="3.7109375" customWidth="1"/>
    <col min="1027" max="1027" width="38.5703125" bestFit="1" customWidth="1"/>
    <col min="1028" max="1028" width="23.7109375" customWidth="1"/>
    <col min="1029" max="1029" width="25.5703125" bestFit="1" customWidth="1"/>
    <col min="1030" max="1031" width="23.7109375" customWidth="1"/>
    <col min="1282" max="1282" width="3.7109375" customWidth="1"/>
    <col min="1283" max="1283" width="38.5703125" bestFit="1" customWidth="1"/>
    <col min="1284" max="1284" width="23.7109375" customWidth="1"/>
    <col min="1285" max="1285" width="25.5703125" bestFit="1" customWidth="1"/>
    <col min="1286" max="1287" width="23.7109375" customWidth="1"/>
    <col min="1538" max="1538" width="3.7109375" customWidth="1"/>
    <col min="1539" max="1539" width="38.5703125" bestFit="1" customWidth="1"/>
    <col min="1540" max="1540" width="23.7109375" customWidth="1"/>
    <col min="1541" max="1541" width="25.5703125" bestFit="1" customWidth="1"/>
    <col min="1542" max="1543" width="23.7109375" customWidth="1"/>
    <col min="1794" max="1794" width="3.7109375" customWidth="1"/>
    <col min="1795" max="1795" width="38.5703125" bestFit="1" customWidth="1"/>
    <col min="1796" max="1796" width="23.7109375" customWidth="1"/>
    <col min="1797" max="1797" width="25.5703125" bestFit="1" customWidth="1"/>
    <col min="1798" max="1799" width="23.7109375" customWidth="1"/>
    <col min="2050" max="2050" width="3.7109375" customWidth="1"/>
    <col min="2051" max="2051" width="38.5703125" bestFit="1" customWidth="1"/>
    <col min="2052" max="2052" width="23.7109375" customWidth="1"/>
    <col min="2053" max="2053" width="25.5703125" bestFit="1" customWidth="1"/>
    <col min="2054" max="2055" width="23.7109375" customWidth="1"/>
    <col min="2306" max="2306" width="3.7109375" customWidth="1"/>
    <col min="2307" max="2307" width="38.5703125" bestFit="1" customWidth="1"/>
    <col min="2308" max="2308" width="23.7109375" customWidth="1"/>
    <col min="2309" max="2309" width="25.5703125" bestFit="1" customWidth="1"/>
    <col min="2310" max="2311" width="23.7109375" customWidth="1"/>
    <col min="2562" max="2562" width="3.7109375" customWidth="1"/>
    <col min="2563" max="2563" width="38.5703125" bestFit="1" customWidth="1"/>
    <col min="2564" max="2564" width="23.7109375" customWidth="1"/>
    <col min="2565" max="2565" width="25.5703125" bestFit="1" customWidth="1"/>
    <col min="2566" max="2567" width="23.7109375" customWidth="1"/>
    <col min="2818" max="2818" width="3.7109375" customWidth="1"/>
    <col min="2819" max="2819" width="38.5703125" bestFit="1" customWidth="1"/>
    <col min="2820" max="2820" width="23.7109375" customWidth="1"/>
    <col min="2821" max="2821" width="25.5703125" bestFit="1" customWidth="1"/>
    <col min="2822" max="2823" width="23.7109375" customWidth="1"/>
    <col min="3074" max="3074" width="3.7109375" customWidth="1"/>
    <col min="3075" max="3075" width="38.5703125" bestFit="1" customWidth="1"/>
    <col min="3076" max="3076" width="23.7109375" customWidth="1"/>
    <col min="3077" max="3077" width="25.5703125" bestFit="1" customWidth="1"/>
    <col min="3078" max="3079" width="23.7109375" customWidth="1"/>
    <col min="3330" max="3330" width="3.7109375" customWidth="1"/>
    <col min="3331" max="3331" width="38.5703125" bestFit="1" customWidth="1"/>
    <col min="3332" max="3332" width="23.7109375" customWidth="1"/>
    <col min="3333" max="3333" width="25.5703125" bestFit="1" customWidth="1"/>
    <col min="3334" max="3335" width="23.7109375" customWidth="1"/>
    <col min="3586" max="3586" width="3.7109375" customWidth="1"/>
    <col min="3587" max="3587" width="38.5703125" bestFit="1" customWidth="1"/>
    <col min="3588" max="3588" width="23.7109375" customWidth="1"/>
    <col min="3589" max="3589" width="25.5703125" bestFit="1" customWidth="1"/>
    <col min="3590" max="3591" width="23.7109375" customWidth="1"/>
    <col min="3842" max="3842" width="3.7109375" customWidth="1"/>
    <col min="3843" max="3843" width="38.5703125" bestFit="1" customWidth="1"/>
    <col min="3844" max="3844" width="23.7109375" customWidth="1"/>
    <col min="3845" max="3845" width="25.5703125" bestFit="1" customWidth="1"/>
    <col min="3846" max="3847" width="23.7109375" customWidth="1"/>
    <col min="4098" max="4098" width="3.7109375" customWidth="1"/>
    <col min="4099" max="4099" width="38.5703125" bestFit="1" customWidth="1"/>
    <col min="4100" max="4100" width="23.7109375" customWidth="1"/>
    <col min="4101" max="4101" width="25.5703125" bestFit="1" customWidth="1"/>
    <col min="4102" max="4103" width="23.7109375" customWidth="1"/>
    <col min="4354" max="4354" width="3.7109375" customWidth="1"/>
    <col min="4355" max="4355" width="38.5703125" bestFit="1" customWidth="1"/>
    <col min="4356" max="4356" width="23.7109375" customWidth="1"/>
    <col min="4357" max="4357" width="25.5703125" bestFit="1" customWidth="1"/>
    <col min="4358" max="4359" width="23.7109375" customWidth="1"/>
    <col min="4610" max="4610" width="3.7109375" customWidth="1"/>
    <col min="4611" max="4611" width="38.5703125" bestFit="1" customWidth="1"/>
    <col min="4612" max="4612" width="23.7109375" customWidth="1"/>
    <col min="4613" max="4613" width="25.5703125" bestFit="1" customWidth="1"/>
    <col min="4614" max="4615" width="23.7109375" customWidth="1"/>
    <col min="4866" max="4866" width="3.7109375" customWidth="1"/>
    <col min="4867" max="4867" width="38.5703125" bestFit="1" customWidth="1"/>
    <col min="4868" max="4868" width="23.7109375" customWidth="1"/>
    <col min="4869" max="4869" width="25.5703125" bestFit="1" customWidth="1"/>
    <col min="4870" max="4871" width="23.7109375" customWidth="1"/>
    <col min="5122" max="5122" width="3.7109375" customWidth="1"/>
    <col min="5123" max="5123" width="38.5703125" bestFit="1" customWidth="1"/>
    <col min="5124" max="5124" width="23.7109375" customWidth="1"/>
    <col min="5125" max="5125" width="25.5703125" bestFit="1" customWidth="1"/>
    <col min="5126" max="5127" width="23.7109375" customWidth="1"/>
    <col min="5378" max="5378" width="3.7109375" customWidth="1"/>
    <col min="5379" max="5379" width="38.5703125" bestFit="1" customWidth="1"/>
    <col min="5380" max="5380" width="23.7109375" customWidth="1"/>
    <col min="5381" max="5381" width="25.5703125" bestFit="1" customWidth="1"/>
    <col min="5382" max="5383" width="23.7109375" customWidth="1"/>
    <col min="5634" max="5634" width="3.7109375" customWidth="1"/>
    <col min="5635" max="5635" width="38.5703125" bestFit="1" customWidth="1"/>
    <col min="5636" max="5636" width="23.7109375" customWidth="1"/>
    <col min="5637" max="5637" width="25.5703125" bestFit="1" customWidth="1"/>
    <col min="5638" max="5639" width="23.7109375" customWidth="1"/>
    <col min="5890" max="5890" width="3.7109375" customWidth="1"/>
    <col min="5891" max="5891" width="38.5703125" bestFit="1" customWidth="1"/>
    <col min="5892" max="5892" width="23.7109375" customWidth="1"/>
    <col min="5893" max="5893" width="25.5703125" bestFit="1" customWidth="1"/>
    <col min="5894" max="5895" width="23.7109375" customWidth="1"/>
    <col min="6146" max="6146" width="3.7109375" customWidth="1"/>
    <col min="6147" max="6147" width="38.5703125" bestFit="1" customWidth="1"/>
    <col min="6148" max="6148" width="23.7109375" customWidth="1"/>
    <col min="6149" max="6149" width="25.5703125" bestFit="1" customWidth="1"/>
    <col min="6150" max="6151" width="23.7109375" customWidth="1"/>
    <col min="6402" max="6402" width="3.7109375" customWidth="1"/>
    <col min="6403" max="6403" width="38.5703125" bestFit="1" customWidth="1"/>
    <col min="6404" max="6404" width="23.7109375" customWidth="1"/>
    <col min="6405" max="6405" width="25.5703125" bestFit="1" customWidth="1"/>
    <col min="6406" max="6407" width="23.7109375" customWidth="1"/>
    <col min="6658" max="6658" width="3.7109375" customWidth="1"/>
    <col min="6659" max="6659" width="38.5703125" bestFit="1" customWidth="1"/>
    <col min="6660" max="6660" width="23.7109375" customWidth="1"/>
    <col min="6661" max="6661" width="25.5703125" bestFit="1" customWidth="1"/>
    <col min="6662" max="6663" width="23.7109375" customWidth="1"/>
    <col min="6914" max="6914" width="3.7109375" customWidth="1"/>
    <col min="6915" max="6915" width="38.5703125" bestFit="1" customWidth="1"/>
    <col min="6916" max="6916" width="23.7109375" customWidth="1"/>
    <col min="6917" max="6917" width="25.5703125" bestFit="1" customWidth="1"/>
    <col min="6918" max="6919" width="23.7109375" customWidth="1"/>
    <col min="7170" max="7170" width="3.7109375" customWidth="1"/>
    <col min="7171" max="7171" width="38.5703125" bestFit="1" customWidth="1"/>
    <col min="7172" max="7172" width="23.7109375" customWidth="1"/>
    <col min="7173" max="7173" width="25.5703125" bestFit="1" customWidth="1"/>
    <col min="7174" max="7175" width="23.7109375" customWidth="1"/>
    <col min="7426" max="7426" width="3.7109375" customWidth="1"/>
    <col min="7427" max="7427" width="38.5703125" bestFit="1" customWidth="1"/>
    <col min="7428" max="7428" width="23.7109375" customWidth="1"/>
    <col min="7429" max="7429" width="25.5703125" bestFit="1" customWidth="1"/>
    <col min="7430" max="7431" width="23.7109375" customWidth="1"/>
    <col min="7682" max="7682" width="3.7109375" customWidth="1"/>
    <col min="7683" max="7683" width="38.5703125" bestFit="1" customWidth="1"/>
    <col min="7684" max="7684" width="23.7109375" customWidth="1"/>
    <col min="7685" max="7685" width="25.5703125" bestFit="1" customWidth="1"/>
    <col min="7686" max="7687" width="23.7109375" customWidth="1"/>
    <col min="7938" max="7938" width="3.7109375" customWidth="1"/>
    <col min="7939" max="7939" width="38.5703125" bestFit="1" customWidth="1"/>
    <col min="7940" max="7940" width="23.7109375" customWidth="1"/>
    <col min="7941" max="7941" width="25.5703125" bestFit="1" customWidth="1"/>
    <col min="7942" max="7943" width="23.7109375" customWidth="1"/>
    <col min="8194" max="8194" width="3.7109375" customWidth="1"/>
    <col min="8195" max="8195" width="38.5703125" bestFit="1" customWidth="1"/>
    <col min="8196" max="8196" width="23.7109375" customWidth="1"/>
    <col min="8197" max="8197" width="25.5703125" bestFit="1" customWidth="1"/>
    <col min="8198" max="8199" width="23.7109375" customWidth="1"/>
    <col min="8450" max="8450" width="3.7109375" customWidth="1"/>
    <col min="8451" max="8451" width="38.5703125" bestFit="1" customWidth="1"/>
    <col min="8452" max="8452" width="23.7109375" customWidth="1"/>
    <col min="8453" max="8453" width="25.5703125" bestFit="1" customWidth="1"/>
    <col min="8454" max="8455" width="23.7109375" customWidth="1"/>
    <col min="8706" max="8706" width="3.7109375" customWidth="1"/>
    <col min="8707" max="8707" width="38.5703125" bestFit="1" customWidth="1"/>
    <col min="8708" max="8708" width="23.7109375" customWidth="1"/>
    <col min="8709" max="8709" width="25.5703125" bestFit="1" customWidth="1"/>
    <col min="8710" max="8711" width="23.7109375" customWidth="1"/>
    <col min="8962" max="8962" width="3.7109375" customWidth="1"/>
    <col min="8963" max="8963" width="38.5703125" bestFit="1" customWidth="1"/>
    <col min="8964" max="8964" width="23.7109375" customWidth="1"/>
    <col min="8965" max="8965" width="25.5703125" bestFit="1" customWidth="1"/>
    <col min="8966" max="8967" width="23.7109375" customWidth="1"/>
    <col min="9218" max="9218" width="3.7109375" customWidth="1"/>
    <col min="9219" max="9219" width="38.5703125" bestFit="1" customWidth="1"/>
    <col min="9220" max="9220" width="23.7109375" customWidth="1"/>
    <col min="9221" max="9221" width="25.5703125" bestFit="1" customWidth="1"/>
    <col min="9222" max="9223" width="23.7109375" customWidth="1"/>
    <col min="9474" max="9474" width="3.7109375" customWidth="1"/>
    <col min="9475" max="9475" width="38.5703125" bestFit="1" customWidth="1"/>
    <col min="9476" max="9476" width="23.7109375" customWidth="1"/>
    <col min="9477" max="9477" width="25.5703125" bestFit="1" customWidth="1"/>
    <col min="9478" max="9479" width="23.7109375" customWidth="1"/>
    <col min="9730" max="9730" width="3.7109375" customWidth="1"/>
    <col min="9731" max="9731" width="38.5703125" bestFit="1" customWidth="1"/>
    <col min="9732" max="9732" width="23.7109375" customWidth="1"/>
    <col min="9733" max="9733" width="25.5703125" bestFit="1" customWidth="1"/>
    <col min="9734" max="9735" width="23.7109375" customWidth="1"/>
    <col min="9986" max="9986" width="3.7109375" customWidth="1"/>
    <col min="9987" max="9987" width="38.5703125" bestFit="1" customWidth="1"/>
    <col min="9988" max="9988" width="23.7109375" customWidth="1"/>
    <col min="9989" max="9989" width="25.5703125" bestFit="1" customWidth="1"/>
    <col min="9990" max="9991" width="23.7109375" customWidth="1"/>
    <col min="10242" max="10242" width="3.7109375" customWidth="1"/>
    <col min="10243" max="10243" width="38.5703125" bestFit="1" customWidth="1"/>
    <col min="10244" max="10244" width="23.7109375" customWidth="1"/>
    <col min="10245" max="10245" width="25.5703125" bestFit="1" customWidth="1"/>
    <col min="10246" max="10247" width="23.7109375" customWidth="1"/>
    <col min="10498" max="10498" width="3.7109375" customWidth="1"/>
    <col min="10499" max="10499" width="38.5703125" bestFit="1" customWidth="1"/>
    <col min="10500" max="10500" width="23.7109375" customWidth="1"/>
    <col min="10501" max="10501" width="25.5703125" bestFit="1" customWidth="1"/>
    <col min="10502" max="10503" width="23.7109375" customWidth="1"/>
    <col min="10754" max="10754" width="3.7109375" customWidth="1"/>
    <col min="10755" max="10755" width="38.5703125" bestFit="1" customWidth="1"/>
    <col min="10756" max="10756" width="23.7109375" customWidth="1"/>
    <col min="10757" max="10757" width="25.5703125" bestFit="1" customWidth="1"/>
    <col min="10758" max="10759" width="23.7109375" customWidth="1"/>
    <col min="11010" max="11010" width="3.7109375" customWidth="1"/>
    <col min="11011" max="11011" width="38.5703125" bestFit="1" customWidth="1"/>
    <col min="11012" max="11012" width="23.7109375" customWidth="1"/>
    <col min="11013" max="11013" width="25.5703125" bestFit="1" customWidth="1"/>
    <col min="11014" max="11015" width="23.7109375" customWidth="1"/>
    <col min="11266" max="11266" width="3.7109375" customWidth="1"/>
    <col min="11267" max="11267" width="38.5703125" bestFit="1" customWidth="1"/>
    <col min="11268" max="11268" width="23.7109375" customWidth="1"/>
    <col min="11269" max="11269" width="25.5703125" bestFit="1" customWidth="1"/>
    <col min="11270" max="11271" width="23.7109375" customWidth="1"/>
    <col min="11522" max="11522" width="3.7109375" customWidth="1"/>
    <col min="11523" max="11523" width="38.5703125" bestFit="1" customWidth="1"/>
    <col min="11524" max="11524" width="23.7109375" customWidth="1"/>
    <col min="11525" max="11525" width="25.5703125" bestFit="1" customWidth="1"/>
    <col min="11526" max="11527" width="23.7109375" customWidth="1"/>
    <col min="11778" max="11778" width="3.7109375" customWidth="1"/>
    <col min="11779" max="11779" width="38.5703125" bestFit="1" customWidth="1"/>
    <col min="11780" max="11780" width="23.7109375" customWidth="1"/>
    <col min="11781" max="11781" width="25.5703125" bestFit="1" customWidth="1"/>
    <col min="11782" max="11783" width="23.7109375" customWidth="1"/>
    <col min="12034" max="12034" width="3.7109375" customWidth="1"/>
    <col min="12035" max="12035" width="38.5703125" bestFit="1" customWidth="1"/>
    <col min="12036" max="12036" width="23.7109375" customWidth="1"/>
    <col min="12037" max="12037" width="25.5703125" bestFit="1" customWidth="1"/>
    <col min="12038" max="12039" width="23.7109375" customWidth="1"/>
    <col min="12290" max="12290" width="3.7109375" customWidth="1"/>
    <col min="12291" max="12291" width="38.5703125" bestFit="1" customWidth="1"/>
    <col min="12292" max="12292" width="23.7109375" customWidth="1"/>
    <col min="12293" max="12293" width="25.5703125" bestFit="1" customWidth="1"/>
    <col min="12294" max="12295" width="23.7109375" customWidth="1"/>
    <col min="12546" max="12546" width="3.7109375" customWidth="1"/>
    <col min="12547" max="12547" width="38.5703125" bestFit="1" customWidth="1"/>
    <col min="12548" max="12548" width="23.7109375" customWidth="1"/>
    <col min="12549" max="12549" width="25.5703125" bestFit="1" customWidth="1"/>
    <col min="12550" max="12551" width="23.7109375" customWidth="1"/>
    <col min="12802" max="12802" width="3.7109375" customWidth="1"/>
    <col min="12803" max="12803" width="38.5703125" bestFit="1" customWidth="1"/>
    <col min="12804" max="12804" width="23.7109375" customWidth="1"/>
    <col min="12805" max="12805" width="25.5703125" bestFit="1" customWidth="1"/>
    <col min="12806" max="12807" width="23.7109375" customWidth="1"/>
    <col min="13058" max="13058" width="3.7109375" customWidth="1"/>
    <col min="13059" max="13059" width="38.5703125" bestFit="1" customWidth="1"/>
    <col min="13060" max="13060" width="23.7109375" customWidth="1"/>
    <col min="13061" max="13061" width="25.5703125" bestFit="1" customWidth="1"/>
    <col min="13062" max="13063" width="23.7109375" customWidth="1"/>
    <col min="13314" max="13314" width="3.7109375" customWidth="1"/>
    <col min="13315" max="13315" width="38.5703125" bestFit="1" customWidth="1"/>
    <col min="13316" max="13316" width="23.7109375" customWidth="1"/>
    <col min="13317" max="13317" width="25.5703125" bestFit="1" customWidth="1"/>
    <col min="13318" max="13319" width="23.7109375" customWidth="1"/>
    <col min="13570" max="13570" width="3.7109375" customWidth="1"/>
    <col min="13571" max="13571" width="38.5703125" bestFit="1" customWidth="1"/>
    <col min="13572" max="13572" width="23.7109375" customWidth="1"/>
    <col min="13573" max="13573" width="25.5703125" bestFit="1" customWidth="1"/>
    <col min="13574" max="13575" width="23.7109375" customWidth="1"/>
    <col min="13826" max="13826" width="3.7109375" customWidth="1"/>
    <col min="13827" max="13827" width="38.5703125" bestFit="1" customWidth="1"/>
    <col min="13828" max="13828" width="23.7109375" customWidth="1"/>
    <col min="13829" max="13829" width="25.5703125" bestFit="1" customWidth="1"/>
    <col min="13830" max="13831" width="23.7109375" customWidth="1"/>
    <col min="14082" max="14082" width="3.7109375" customWidth="1"/>
    <col min="14083" max="14083" width="38.5703125" bestFit="1" customWidth="1"/>
    <col min="14084" max="14084" width="23.7109375" customWidth="1"/>
    <col min="14085" max="14085" width="25.5703125" bestFit="1" customWidth="1"/>
    <col min="14086" max="14087" width="23.7109375" customWidth="1"/>
    <col min="14338" max="14338" width="3.7109375" customWidth="1"/>
    <col min="14339" max="14339" width="38.5703125" bestFit="1" customWidth="1"/>
    <col min="14340" max="14340" width="23.7109375" customWidth="1"/>
    <col min="14341" max="14341" width="25.5703125" bestFit="1" customWidth="1"/>
    <col min="14342" max="14343" width="23.7109375" customWidth="1"/>
    <col min="14594" max="14594" width="3.7109375" customWidth="1"/>
    <col min="14595" max="14595" width="38.5703125" bestFit="1" customWidth="1"/>
    <col min="14596" max="14596" width="23.7109375" customWidth="1"/>
    <col min="14597" max="14597" width="25.5703125" bestFit="1" customWidth="1"/>
    <col min="14598" max="14599" width="23.7109375" customWidth="1"/>
    <col min="14850" max="14850" width="3.7109375" customWidth="1"/>
    <col min="14851" max="14851" width="38.5703125" bestFit="1" customWidth="1"/>
    <col min="14852" max="14852" width="23.7109375" customWidth="1"/>
    <col min="14853" max="14853" width="25.5703125" bestFit="1" customWidth="1"/>
    <col min="14854" max="14855" width="23.7109375" customWidth="1"/>
    <col min="15106" max="15106" width="3.7109375" customWidth="1"/>
    <col min="15107" max="15107" width="38.5703125" bestFit="1" customWidth="1"/>
    <col min="15108" max="15108" width="23.7109375" customWidth="1"/>
    <col min="15109" max="15109" width="25.5703125" bestFit="1" customWidth="1"/>
    <col min="15110" max="15111" width="23.7109375" customWidth="1"/>
    <col min="15362" max="15362" width="3.7109375" customWidth="1"/>
    <col min="15363" max="15363" width="38.5703125" bestFit="1" customWidth="1"/>
    <col min="15364" max="15364" width="23.7109375" customWidth="1"/>
    <col min="15365" max="15365" width="25.5703125" bestFit="1" customWidth="1"/>
    <col min="15366" max="15367" width="23.7109375" customWidth="1"/>
    <col min="15618" max="15618" width="3.7109375" customWidth="1"/>
    <col min="15619" max="15619" width="38.5703125" bestFit="1" customWidth="1"/>
    <col min="15620" max="15620" width="23.7109375" customWidth="1"/>
    <col min="15621" max="15621" width="25.5703125" bestFit="1" customWidth="1"/>
    <col min="15622" max="15623" width="23.7109375" customWidth="1"/>
    <col min="15874" max="15874" width="3.7109375" customWidth="1"/>
    <col min="15875" max="15875" width="38.5703125" bestFit="1" customWidth="1"/>
    <col min="15876" max="15876" width="23.7109375" customWidth="1"/>
    <col min="15877" max="15877" width="25.5703125" bestFit="1" customWidth="1"/>
    <col min="15878" max="15879" width="23.7109375" customWidth="1"/>
    <col min="16130" max="16130" width="3.7109375" customWidth="1"/>
    <col min="16131" max="16131" width="38.5703125" bestFit="1" customWidth="1"/>
    <col min="16132" max="16132" width="23.7109375" customWidth="1"/>
    <col min="16133" max="16133" width="25.5703125" bestFit="1" customWidth="1"/>
    <col min="16134" max="16135" width="23.7109375" customWidth="1"/>
  </cols>
  <sheetData>
    <row r="1" spans="2:7" s="159" customFormat="1" ht="31.5">
      <c r="B1" s="203" t="s">
        <v>395</v>
      </c>
      <c r="C1" s="204"/>
      <c r="D1" s="160" t="s">
        <v>396</v>
      </c>
      <c r="E1" s="160" t="s">
        <v>397</v>
      </c>
      <c r="F1" s="160" t="s">
        <v>398</v>
      </c>
      <c r="G1" s="161" t="s">
        <v>399</v>
      </c>
    </row>
    <row r="2" spans="2:7" ht="15.75">
      <c r="B2" s="156">
        <v>4</v>
      </c>
      <c r="C2" s="162" t="s">
        <v>400</v>
      </c>
      <c r="D2" s="163"/>
      <c r="E2" s="163"/>
      <c r="F2" s="163"/>
      <c r="G2" s="164"/>
    </row>
    <row r="3" spans="2:7" s="8" customFormat="1" ht="15.75">
      <c r="B3" s="155"/>
      <c r="C3" s="167" t="s">
        <v>444</v>
      </c>
      <c r="D3" s="151" t="s">
        <v>402</v>
      </c>
      <c r="E3" s="151" t="s">
        <v>403</v>
      </c>
      <c r="F3" s="151" t="s">
        <v>403</v>
      </c>
      <c r="G3" s="152" t="str">
        <f>'[1]Stakeholders Graphic'!L3</f>
        <v>Gerenciar Atentamente</v>
      </c>
    </row>
    <row r="4" spans="2:7" ht="15.75">
      <c r="B4" s="156">
        <v>4</v>
      </c>
      <c r="C4" s="162" t="s">
        <v>404</v>
      </c>
      <c r="D4" s="163"/>
      <c r="E4" s="163"/>
      <c r="F4" s="163"/>
      <c r="G4" s="164"/>
    </row>
    <row r="5" spans="2:7" s="8" customFormat="1" ht="15.75">
      <c r="B5" s="155"/>
      <c r="C5" s="165" t="s">
        <v>445</v>
      </c>
      <c r="D5" s="151" t="s">
        <v>402</v>
      </c>
      <c r="E5" s="151" t="s">
        <v>403</v>
      </c>
      <c r="F5" s="151" t="s">
        <v>403</v>
      </c>
      <c r="G5" s="152" t="str">
        <f>'[1]Stakeholders Graphic'!L3</f>
        <v>Gerenciar Atentamente</v>
      </c>
    </row>
    <row r="6" spans="2:7" ht="15.75">
      <c r="B6" s="156">
        <v>4</v>
      </c>
      <c r="C6" s="162" t="s">
        <v>406</v>
      </c>
      <c r="D6" s="163"/>
      <c r="E6" s="163"/>
      <c r="F6" s="163"/>
      <c r="G6" s="164"/>
    </row>
    <row r="7" spans="2:7" s="8" customFormat="1" ht="15.75">
      <c r="B7" s="157"/>
      <c r="C7" s="165" t="s">
        <v>434</v>
      </c>
      <c r="D7" s="151" t="s">
        <v>408</v>
      </c>
      <c r="E7" s="151" t="s">
        <v>409</v>
      </c>
      <c r="F7" s="151" t="s">
        <v>409</v>
      </c>
      <c r="G7" s="152" t="str">
        <f>'[1]Stakeholders Graphic'!E22</f>
        <v>Manter Monitorado</v>
      </c>
    </row>
    <row r="8" spans="2:7" s="8" customFormat="1" ht="15.75">
      <c r="B8" s="155"/>
      <c r="C8" s="165" t="s">
        <v>435</v>
      </c>
      <c r="D8" s="151" t="s">
        <v>408</v>
      </c>
      <c r="E8" s="151" t="s">
        <v>409</v>
      </c>
      <c r="F8" s="151" t="s">
        <v>409</v>
      </c>
      <c r="G8" s="152" t="str">
        <f>'[1]Stakeholders Graphic'!E22</f>
        <v>Manter Monitorado</v>
      </c>
    </row>
    <row r="9" spans="2:7" ht="15.75">
      <c r="B9" s="156">
        <v>4</v>
      </c>
      <c r="C9" s="162" t="s">
        <v>410</v>
      </c>
      <c r="D9" s="163"/>
      <c r="E9" s="163"/>
      <c r="F9" s="163"/>
      <c r="G9" s="164"/>
    </row>
    <row r="10" spans="2:7" s="8" customFormat="1" ht="15.75">
      <c r="B10" s="155"/>
      <c r="C10" s="165" t="s">
        <v>436</v>
      </c>
      <c r="D10" s="151" t="s">
        <v>402</v>
      </c>
      <c r="E10" s="151" t="s">
        <v>403</v>
      </c>
      <c r="F10" s="151" t="s">
        <v>403</v>
      </c>
      <c r="G10" s="152" t="str">
        <f>'[1]Stakeholders Graphic'!L3</f>
        <v>Gerenciar Atentamente</v>
      </c>
    </row>
    <row r="11" spans="2:7" ht="15.75">
      <c r="B11" s="156">
        <v>4</v>
      </c>
      <c r="C11" s="162" t="s">
        <v>412</v>
      </c>
      <c r="D11" s="163"/>
      <c r="E11" s="163"/>
      <c r="F11" s="163"/>
      <c r="G11" s="164"/>
    </row>
    <row r="12" spans="2:7" s="8" customFormat="1" ht="15.75">
      <c r="B12" s="155"/>
      <c r="C12" s="165" t="s">
        <v>437</v>
      </c>
      <c r="D12" s="151" t="s">
        <v>408</v>
      </c>
      <c r="E12" s="151" t="s">
        <v>403</v>
      </c>
      <c r="F12" s="151" t="s">
        <v>409</v>
      </c>
      <c r="G12" s="152" t="str">
        <f>'[1]Stakeholders Graphic'!E3</f>
        <v>Manter Satisfeito</v>
      </c>
    </row>
    <row r="13" spans="2:7" ht="15.75">
      <c r="B13" s="156">
        <v>4</v>
      </c>
      <c r="C13" s="162" t="s">
        <v>414</v>
      </c>
      <c r="D13" s="163"/>
      <c r="E13" s="163"/>
      <c r="F13" s="163"/>
      <c r="G13" s="164"/>
    </row>
    <row r="14" spans="2:7" s="8" customFormat="1" ht="15.75">
      <c r="B14" s="155"/>
      <c r="C14" s="165" t="s">
        <v>443</v>
      </c>
      <c r="D14" s="151" t="s">
        <v>402</v>
      </c>
      <c r="E14" s="151" t="s">
        <v>403</v>
      </c>
      <c r="F14" s="151" t="s">
        <v>403</v>
      </c>
      <c r="G14" s="152" t="str">
        <f>'[1]Stakeholders Graphic'!L3</f>
        <v>Gerenciar Atentamente</v>
      </c>
    </row>
    <row r="15" spans="2:7" ht="15.75">
      <c r="B15" s="156">
        <v>4</v>
      </c>
      <c r="C15" s="162" t="s">
        <v>416</v>
      </c>
      <c r="D15" s="163"/>
      <c r="E15" s="163"/>
      <c r="F15" s="163"/>
      <c r="G15" s="164"/>
    </row>
    <row r="16" spans="2:7" s="8" customFormat="1" ht="15.75">
      <c r="B16" s="155"/>
      <c r="C16" s="165" t="s">
        <v>442</v>
      </c>
      <c r="D16" s="151" t="s">
        <v>402</v>
      </c>
      <c r="E16" s="151" t="s">
        <v>403</v>
      </c>
      <c r="F16" s="151" t="s">
        <v>409</v>
      </c>
      <c r="G16" s="152" t="str">
        <f>'[1]Stakeholders Graphic'!E3</f>
        <v>Manter Satisfeito</v>
      </c>
    </row>
    <row r="17" spans="2:7" ht="15.75">
      <c r="B17" s="156">
        <v>4</v>
      </c>
      <c r="C17" s="162" t="s">
        <v>418</v>
      </c>
      <c r="D17" s="163"/>
      <c r="E17" s="163"/>
      <c r="F17" s="163"/>
      <c r="G17" s="164"/>
    </row>
    <row r="18" spans="2:7" s="8" customFormat="1" ht="15.75">
      <c r="B18" s="155"/>
      <c r="C18" s="165" t="s">
        <v>441</v>
      </c>
      <c r="D18" s="151" t="s">
        <v>402</v>
      </c>
      <c r="E18" s="151" t="s">
        <v>403</v>
      </c>
      <c r="F18" s="151" t="s">
        <v>403</v>
      </c>
      <c r="G18" s="152" t="str">
        <f>'[1]Stakeholders Graphic'!L3</f>
        <v>Gerenciar Atentamente</v>
      </c>
    </row>
    <row r="19" spans="2:7" ht="15.75">
      <c r="B19" s="156">
        <v>4</v>
      </c>
      <c r="C19" s="162" t="s">
        <v>420</v>
      </c>
      <c r="D19" s="163"/>
      <c r="E19" s="163"/>
      <c r="F19" s="163"/>
      <c r="G19" s="164"/>
    </row>
    <row r="20" spans="2:7" s="8" customFormat="1" ht="15.75">
      <c r="B20" s="155"/>
      <c r="C20" s="165" t="s">
        <v>440</v>
      </c>
      <c r="D20" s="151" t="s">
        <v>402</v>
      </c>
      <c r="E20" s="151" t="s">
        <v>409</v>
      </c>
      <c r="F20" s="151" t="s">
        <v>403</v>
      </c>
      <c r="G20" s="152" t="str">
        <f>'[1]Stakeholders Graphic'!L22</f>
        <v>Manter Informado</v>
      </c>
    </row>
    <row r="21" spans="2:7" ht="15.75">
      <c r="B21" s="156">
        <v>4</v>
      </c>
      <c r="C21" s="162" t="s">
        <v>422</v>
      </c>
      <c r="D21" s="163"/>
      <c r="E21" s="163"/>
      <c r="F21" s="163"/>
      <c r="G21" s="164"/>
    </row>
    <row r="22" spans="2:7" s="8" customFormat="1" ht="15.75">
      <c r="B22" s="155"/>
      <c r="C22" s="165" t="s">
        <v>439</v>
      </c>
      <c r="D22" s="151" t="s">
        <v>402</v>
      </c>
      <c r="E22" s="151" t="s">
        <v>409</v>
      </c>
      <c r="F22" s="151" t="s">
        <v>403</v>
      </c>
      <c r="G22" s="152" t="str">
        <f>'[1]Stakeholders Graphic'!L22</f>
        <v>Manter Informado</v>
      </c>
    </row>
    <row r="23" spans="2:7" ht="15.75">
      <c r="B23" s="156">
        <v>4</v>
      </c>
      <c r="C23" s="162" t="s">
        <v>424</v>
      </c>
      <c r="D23" s="163"/>
      <c r="E23" s="163"/>
      <c r="F23" s="163"/>
      <c r="G23" s="164"/>
    </row>
    <row r="24" spans="2:7" s="8" customFormat="1" ht="15.75">
      <c r="B24" s="158"/>
      <c r="C24" s="166" t="s">
        <v>438</v>
      </c>
      <c r="D24" s="153" t="s">
        <v>402</v>
      </c>
      <c r="E24" s="153" t="s">
        <v>409</v>
      </c>
      <c r="F24" s="153" t="s">
        <v>403</v>
      </c>
      <c r="G24" s="154" t="str">
        <f>'[1]Stakeholders Graphic'!L22</f>
        <v>Manter Informado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6"/>
  <sheetViews>
    <sheetView showGridLines="0" view="pageBreakPreview" zoomScaleNormal="100" zoomScaleSheetLayoutView="100" workbookViewId="0">
      <selection activeCell="Q29" sqref="Q29"/>
    </sheetView>
  </sheetViews>
  <sheetFormatPr defaultRowHeight="12.75"/>
  <cols>
    <col min="1" max="1" width="9" style="148" customWidth="1"/>
    <col min="2" max="2" width="4.42578125" customWidth="1"/>
    <col min="3" max="3" width="3.7109375" customWidth="1"/>
    <col min="4" max="4" width="5.7109375" style="148" customWidth="1"/>
    <col min="5" max="7" width="9.140625" customWidth="1"/>
    <col min="8" max="9" width="5.7109375" customWidth="1"/>
    <col min="10" max="12" width="9.140625" customWidth="1"/>
    <col min="13" max="13" width="5.7109375" style="148" customWidth="1"/>
    <col min="257" max="257" width="3.7109375" customWidth="1"/>
    <col min="258" max="258" width="2.85546875" customWidth="1"/>
    <col min="259" max="259" width="3.7109375" customWidth="1"/>
    <col min="260" max="260" width="5.7109375" customWidth="1"/>
    <col min="261" max="263" width="9.140625" customWidth="1"/>
    <col min="264" max="265" width="5.7109375" customWidth="1"/>
    <col min="266" max="268" width="9.140625" customWidth="1"/>
    <col min="269" max="269" width="5.7109375" customWidth="1"/>
    <col min="513" max="513" width="3.7109375" customWidth="1"/>
    <col min="514" max="514" width="2.85546875" customWidth="1"/>
    <col min="515" max="515" width="3.7109375" customWidth="1"/>
    <col min="516" max="516" width="5.7109375" customWidth="1"/>
    <col min="517" max="519" width="9.140625" customWidth="1"/>
    <col min="520" max="521" width="5.7109375" customWidth="1"/>
    <col min="522" max="524" width="9.140625" customWidth="1"/>
    <col min="525" max="525" width="5.7109375" customWidth="1"/>
    <col min="769" max="769" width="3.7109375" customWidth="1"/>
    <col min="770" max="770" width="2.85546875" customWidth="1"/>
    <col min="771" max="771" width="3.7109375" customWidth="1"/>
    <col min="772" max="772" width="5.7109375" customWidth="1"/>
    <col min="773" max="775" width="9.140625" customWidth="1"/>
    <col min="776" max="777" width="5.7109375" customWidth="1"/>
    <col min="778" max="780" width="9.140625" customWidth="1"/>
    <col min="781" max="781" width="5.7109375" customWidth="1"/>
    <col min="1025" max="1025" width="3.7109375" customWidth="1"/>
    <col min="1026" max="1026" width="2.85546875" customWidth="1"/>
    <col min="1027" max="1027" width="3.7109375" customWidth="1"/>
    <col min="1028" max="1028" width="5.7109375" customWidth="1"/>
    <col min="1029" max="1031" width="9.140625" customWidth="1"/>
    <col min="1032" max="1033" width="5.7109375" customWidth="1"/>
    <col min="1034" max="1036" width="9.140625" customWidth="1"/>
    <col min="1037" max="1037" width="5.7109375" customWidth="1"/>
    <col min="1281" max="1281" width="3.7109375" customWidth="1"/>
    <col min="1282" max="1282" width="2.85546875" customWidth="1"/>
    <col min="1283" max="1283" width="3.7109375" customWidth="1"/>
    <col min="1284" max="1284" width="5.7109375" customWidth="1"/>
    <col min="1285" max="1287" width="9.140625" customWidth="1"/>
    <col min="1288" max="1289" width="5.7109375" customWidth="1"/>
    <col min="1290" max="1292" width="9.140625" customWidth="1"/>
    <col min="1293" max="1293" width="5.7109375" customWidth="1"/>
    <col min="1537" max="1537" width="3.7109375" customWidth="1"/>
    <col min="1538" max="1538" width="2.85546875" customWidth="1"/>
    <col min="1539" max="1539" width="3.7109375" customWidth="1"/>
    <col min="1540" max="1540" width="5.7109375" customWidth="1"/>
    <col min="1541" max="1543" width="9.140625" customWidth="1"/>
    <col min="1544" max="1545" width="5.7109375" customWidth="1"/>
    <col min="1546" max="1548" width="9.140625" customWidth="1"/>
    <col min="1549" max="1549" width="5.7109375" customWidth="1"/>
    <col min="1793" max="1793" width="3.7109375" customWidth="1"/>
    <col min="1794" max="1794" width="2.85546875" customWidth="1"/>
    <col min="1795" max="1795" width="3.7109375" customWidth="1"/>
    <col min="1796" max="1796" width="5.7109375" customWidth="1"/>
    <col min="1797" max="1799" width="9.140625" customWidth="1"/>
    <col min="1800" max="1801" width="5.7109375" customWidth="1"/>
    <col min="1802" max="1804" width="9.140625" customWidth="1"/>
    <col min="1805" max="1805" width="5.7109375" customWidth="1"/>
    <col min="2049" max="2049" width="3.7109375" customWidth="1"/>
    <col min="2050" max="2050" width="2.85546875" customWidth="1"/>
    <col min="2051" max="2051" width="3.7109375" customWidth="1"/>
    <col min="2052" max="2052" width="5.7109375" customWidth="1"/>
    <col min="2053" max="2055" width="9.140625" customWidth="1"/>
    <col min="2056" max="2057" width="5.7109375" customWidth="1"/>
    <col min="2058" max="2060" width="9.140625" customWidth="1"/>
    <col min="2061" max="2061" width="5.7109375" customWidth="1"/>
    <col min="2305" max="2305" width="3.7109375" customWidth="1"/>
    <col min="2306" max="2306" width="2.85546875" customWidth="1"/>
    <col min="2307" max="2307" width="3.7109375" customWidth="1"/>
    <col min="2308" max="2308" width="5.7109375" customWidth="1"/>
    <col min="2309" max="2311" width="9.140625" customWidth="1"/>
    <col min="2312" max="2313" width="5.7109375" customWidth="1"/>
    <col min="2314" max="2316" width="9.140625" customWidth="1"/>
    <col min="2317" max="2317" width="5.7109375" customWidth="1"/>
    <col min="2561" max="2561" width="3.7109375" customWidth="1"/>
    <col min="2562" max="2562" width="2.85546875" customWidth="1"/>
    <col min="2563" max="2563" width="3.7109375" customWidth="1"/>
    <col min="2564" max="2564" width="5.7109375" customWidth="1"/>
    <col min="2565" max="2567" width="9.140625" customWidth="1"/>
    <col min="2568" max="2569" width="5.7109375" customWidth="1"/>
    <col min="2570" max="2572" width="9.140625" customWidth="1"/>
    <col min="2573" max="2573" width="5.7109375" customWidth="1"/>
    <col min="2817" max="2817" width="3.7109375" customWidth="1"/>
    <col min="2818" max="2818" width="2.85546875" customWidth="1"/>
    <col min="2819" max="2819" width="3.7109375" customWidth="1"/>
    <col min="2820" max="2820" width="5.7109375" customWidth="1"/>
    <col min="2821" max="2823" width="9.140625" customWidth="1"/>
    <col min="2824" max="2825" width="5.7109375" customWidth="1"/>
    <col min="2826" max="2828" width="9.140625" customWidth="1"/>
    <col min="2829" max="2829" width="5.7109375" customWidth="1"/>
    <col min="3073" max="3073" width="3.7109375" customWidth="1"/>
    <col min="3074" max="3074" width="2.85546875" customWidth="1"/>
    <col min="3075" max="3075" width="3.7109375" customWidth="1"/>
    <col min="3076" max="3076" width="5.7109375" customWidth="1"/>
    <col min="3077" max="3079" width="9.140625" customWidth="1"/>
    <col min="3080" max="3081" width="5.7109375" customWidth="1"/>
    <col min="3082" max="3084" width="9.140625" customWidth="1"/>
    <col min="3085" max="3085" width="5.7109375" customWidth="1"/>
    <col min="3329" max="3329" width="3.7109375" customWidth="1"/>
    <col min="3330" max="3330" width="2.85546875" customWidth="1"/>
    <col min="3331" max="3331" width="3.7109375" customWidth="1"/>
    <col min="3332" max="3332" width="5.7109375" customWidth="1"/>
    <col min="3333" max="3335" width="9.140625" customWidth="1"/>
    <col min="3336" max="3337" width="5.7109375" customWidth="1"/>
    <col min="3338" max="3340" width="9.140625" customWidth="1"/>
    <col min="3341" max="3341" width="5.7109375" customWidth="1"/>
    <col min="3585" max="3585" width="3.7109375" customWidth="1"/>
    <col min="3586" max="3586" width="2.85546875" customWidth="1"/>
    <col min="3587" max="3587" width="3.7109375" customWidth="1"/>
    <col min="3588" max="3588" width="5.7109375" customWidth="1"/>
    <col min="3589" max="3591" width="9.140625" customWidth="1"/>
    <col min="3592" max="3593" width="5.7109375" customWidth="1"/>
    <col min="3594" max="3596" width="9.140625" customWidth="1"/>
    <col min="3597" max="3597" width="5.7109375" customWidth="1"/>
    <col min="3841" max="3841" width="3.7109375" customWidth="1"/>
    <col min="3842" max="3842" width="2.85546875" customWidth="1"/>
    <col min="3843" max="3843" width="3.7109375" customWidth="1"/>
    <col min="3844" max="3844" width="5.7109375" customWidth="1"/>
    <col min="3845" max="3847" width="9.140625" customWidth="1"/>
    <col min="3848" max="3849" width="5.7109375" customWidth="1"/>
    <col min="3850" max="3852" width="9.140625" customWidth="1"/>
    <col min="3853" max="3853" width="5.7109375" customWidth="1"/>
    <col min="4097" max="4097" width="3.7109375" customWidth="1"/>
    <col min="4098" max="4098" width="2.85546875" customWidth="1"/>
    <col min="4099" max="4099" width="3.7109375" customWidth="1"/>
    <col min="4100" max="4100" width="5.7109375" customWidth="1"/>
    <col min="4101" max="4103" width="9.140625" customWidth="1"/>
    <col min="4104" max="4105" width="5.7109375" customWidth="1"/>
    <col min="4106" max="4108" width="9.140625" customWidth="1"/>
    <col min="4109" max="4109" width="5.7109375" customWidth="1"/>
    <col min="4353" max="4353" width="3.7109375" customWidth="1"/>
    <col min="4354" max="4354" width="2.85546875" customWidth="1"/>
    <col min="4355" max="4355" width="3.7109375" customWidth="1"/>
    <col min="4356" max="4356" width="5.7109375" customWidth="1"/>
    <col min="4357" max="4359" width="9.140625" customWidth="1"/>
    <col min="4360" max="4361" width="5.7109375" customWidth="1"/>
    <col min="4362" max="4364" width="9.140625" customWidth="1"/>
    <col min="4365" max="4365" width="5.7109375" customWidth="1"/>
    <col min="4609" max="4609" width="3.7109375" customWidth="1"/>
    <col min="4610" max="4610" width="2.85546875" customWidth="1"/>
    <col min="4611" max="4611" width="3.7109375" customWidth="1"/>
    <col min="4612" max="4612" width="5.7109375" customWidth="1"/>
    <col min="4613" max="4615" width="9.140625" customWidth="1"/>
    <col min="4616" max="4617" width="5.7109375" customWidth="1"/>
    <col min="4618" max="4620" width="9.140625" customWidth="1"/>
    <col min="4621" max="4621" width="5.7109375" customWidth="1"/>
    <col min="4865" max="4865" width="3.7109375" customWidth="1"/>
    <col min="4866" max="4866" width="2.85546875" customWidth="1"/>
    <col min="4867" max="4867" width="3.7109375" customWidth="1"/>
    <col min="4868" max="4868" width="5.7109375" customWidth="1"/>
    <col min="4869" max="4871" width="9.140625" customWidth="1"/>
    <col min="4872" max="4873" width="5.7109375" customWidth="1"/>
    <col min="4874" max="4876" width="9.140625" customWidth="1"/>
    <col min="4877" max="4877" width="5.7109375" customWidth="1"/>
    <col min="5121" max="5121" width="3.7109375" customWidth="1"/>
    <col min="5122" max="5122" width="2.85546875" customWidth="1"/>
    <col min="5123" max="5123" width="3.7109375" customWidth="1"/>
    <col min="5124" max="5124" width="5.7109375" customWidth="1"/>
    <col min="5125" max="5127" width="9.140625" customWidth="1"/>
    <col min="5128" max="5129" width="5.7109375" customWidth="1"/>
    <col min="5130" max="5132" width="9.140625" customWidth="1"/>
    <col min="5133" max="5133" width="5.7109375" customWidth="1"/>
    <col min="5377" max="5377" width="3.7109375" customWidth="1"/>
    <col min="5378" max="5378" width="2.85546875" customWidth="1"/>
    <col min="5379" max="5379" width="3.7109375" customWidth="1"/>
    <col min="5380" max="5380" width="5.7109375" customWidth="1"/>
    <col min="5381" max="5383" width="9.140625" customWidth="1"/>
    <col min="5384" max="5385" width="5.7109375" customWidth="1"/>
    <col min="5386" max="5388" width="9.140625" customWidth="1"/>
    <col min="5389" max="5389" width="5.7109375" customWidth="1"/>
    <col min="5633" max="5633" width="3.7109375" customWidth="1"/>
    <col min="5634" max="5634" width="2.85546875" customWidth="1"/>
    <col min="5635" max="5635" width="3.7109375" customWidth="1"/>
    <col min="5636" max="5636" width="5.7109375" customWidth="1"/>
    <col min="5637" max="5639" width="9.140625" customWidth="1"/>
    <col min="5640" max="5641" width="5.7109375" customWidth="1"/>
    <col min="5642" max="5644" width="9.140625" customWidth="1"/>
    <col min="5645" max="5645" width="5.7109375" customWidth="1"/>
    <col min="5889" max="5889" width="3.7109375" customWidth="1"/>
    <col min="5890" max="5890" width="2.85546875" customWidth="1"/>
    <col min="5891" max="5891" width="3.7109375" customWidth="1"/>
    <col min="5892" max="5892" width="5.7109375" customWidth="1"/>
    <col min="5893" max="5895" width="9.140625" customWidth="1"/>
    <col min="5896" max="5897" width="5.7109375" customWidth="1"/>
    <col min="5898" max="5900" width="9.140625" customWidth="1"/>
    <col min="5901" max="5901" width="5.7109375" customWidth="1"/>
    <col min="6145" max="6145" width="3.7109375" customWidth="1"/>
    <col min="6146" max="6146" width="2.85546875" customWidth="1"/>
    <col min="6147" max="6147" width="3.7109375" customWidth="1"/>
    <col min="6148" max="6148" width="5.7109375" customWidth="1"/>
    <col min="6149" max="6151" width="9.140625" customWidth="1"/>
    <col min="6152" max="6153" width="5.7109375" customWidth="1"/>
    <col min="6154" max="6156" width="9.140625" customWidth="1"/>
    <col min="6157" max="6157" width="5.7109375" customWidth="1"/>
    <col min="6401" max="6401" width="3.7109375" customWidth="1"/>
    <col min="6402" max="6402" width="2.85546875" customWidth="1"/>
    <col min="6403" max="6403" width="3.7109375" customWidth="1"/>
    <col min="6404" max="6404" width="5.7109375" customWidth="1"/>
    <col min="6405" max="6407" width="9.140625" customWidth="1"/>
    <col min="6408" max="6409" width="5.7109375" customWidth="1"/>
    <col min="6410" max="6412" width="9.140625" customWidth="1"/>
    <col min="6413" max="6413" width="5.7109375" customWidth="1"/>
    <col min="6657" max="6657" width="3.7109375" customWidth="1"/>
    <col min="6658" max="6658" width="2.85546875" customWidth="1"/>
    <col min="6659" max="6659" width="3.7109375" customWidth="1"/>
    <col min="6660" max="6660" width="5.7109375" customWidth="1"/>
    <col min="6661" max="6663" width="9.140625" customWidth="1"/>
    <col min="6664" max="6665" width="5.7109375" customWidth="1"/>
    <col min="6666" max="6668" width="9.140625" customWidth="1"/>
    <col min="6669" max="6669" width="5.7109375" customWidth="1"/>
    <col min="6913" max="6913" width="3.7109375" customWidth="1"/>
    <col min="6914" max="6914" width="2.85546875" customWidth="1"/>
    <col min="6915" max="6915" width="3.7109375" customWidth="1"/>
    <col min="6916" max="6916" width="5.7109375" customWidth="1"/>
    <col min="6917" max="6919" width="9.140625" customWidth="1"/>
    <col min="6920" max="6921" width="5.7109375" customWidth="1"/>
    <col min="6922" max="6924" width="9.140625" customWidth="1"/>
    <col min="6925" max="6925" width="5.7109375" customWidth="1"/>
    <col min="7169" max="7169" width="3.7109375" customWidth="1"/>
    <col min="7170" max="7170" width="2.85546875" customWidth="1"/>
    <col min="7171" max="7171" width="3.7109375" customWidth="1"/>
    <col min="7172" max="7172" width="5.7109375" customWidth="1"/>
    <col min="7173" max="7175" width="9.140625" customWidth="1"/>
    <col min="7176" max="7177" width="5.7109375" customWidth="1"/>
    <col min="7178" max="7180" width="9.140625" customWidth="1"/>
    <col min="7181" max="7181" width="5.7109375" customWidth="1"/>
    <col min="7425" max="7425" width="3.7109375" customWidth="1"/>
    <col min="7426" max="7426" width="2.85546875" customWidth="1"/>
    <col min="7427" max="7427" width="3.7109375" customWidth="1"/>
    <col min="7428" max="7428" width="5.7109375" customWidth="1"/>
    <col min="7429" max="7431" width="9.140625" customWidth="1"/>
    <col min="7432" max="7433" width="5.7109375" customWidth="1"/>
    <col min="7434" max="7436" width="9.140625" customWidth="1"/>
    <col min="7437" max="7437" width="5.7109375" customWidth="1"/>
    <col min="7681" max="7681" width="3.7109375" customWidth="1"/>
    <col min="7682" max="7682" width="2.85546875" customWidth="1"/>
    <col min="7683" max="7683" width="3.7109375" customWidth="1"/>
    <col min="7684" max="7684" width="5.7109375" customWidth="1"/>
    <col min="7685" max="7687" width="9.140625" customWidth="1"/>
    <col min="7688" max="7689" width="5.7109375" customWidth="1"/>
    <col min="7690" max="7692" width="9.140625" customWidth="1"/>
    <col min="7693" max="7693" width="5.7109375" customWidth="1"/>
    <col min="7937" max="7937" width="3.7109375" customWidth="1"/>
    <col min="7938" max="7938" width="2.85546875" customWidth="1"/>
    <col min="7939" max="7939" width="3.7109375" customWidth="1"/>
    <col min="7940" max="7940" width="5.7109375" customWidth="1"/>
    <col min="7941" max="7943" width="9.140625" customWidth="1"/>
    <col min="7944" max="7945" width="5.7109375" customWidth="1"/>
    <col min="7946" max="7948" width="9.140625" customWidth="1"/>
    <col min="7949" max="7949" width="5.7109375" customWidth="1"/>
    <col min="8193" max="8193" width="3.7109375" customWidth="1"/>
    <col min="8194" max="8194" width="2.85546875" customWidth="1"/>
    <col min="8195" max="8195" width="3.7109375" customWidth="1"/>
    <col min="8196" max="8196" width="5.7109375" customWidth="1"/>
    <col min="8197" max="8199" width="9.140625" customWidth="1"/>
    <col min="8200" max="8201" width="5.7109375" customWidth="1"/>
    <col min="8202" max="8204" width="9.140625" customWidth="1"/>
    <col min="8205" max="8205" width="5.7109375" customWidth="1"/>
    <col min="8449" max="8449" width="3.7109375" customWidth="1"/>
    <col min="8450" max="8450" width="2.85546875" customWidth="1"/>
    <col min="8451" max="8451" width="3.7109375" customWidth="1"/>
    <col min="8452" max="8452" width="5.7109375" customWidth="1"/>
    <col min="8453" max="8455" width="9.140625" customWidth="1"/>
    <col min="8456" max="8457" width="5.7109375" customWidth="1"/>
    <col min="8458" max="8460" width="9.140625" customWidth="1"/>
    <col min="8461" max="8461" width="5.7109375" customWidth="1"/>
    <col min="8705" max="8705" width="3.7109375" customWidth="1"/>
    <col min="8706" max="8706" width="2.85546875" customWidth="1"/>
    <col min="8707" max="8707" width="3.7109375" customWidth="1"/>
    <col min="8708" max="8708" width="5.7109375" customWidth="1"/>
    <col min="8709" max="8711" width="9.140625" customWidth="1"/>
    <col min="8712" max="8713" width="5.7109375" customWidth="1"/>
    <col min="8714" max="8716" width="9.140625" customWidth="1"/>
    <col min="8717" max="8717" width="5.7109375" customWidth="1"/>
    <col min="8961" max="8961" width="3.7109375" customWidth="1"/>
    <col min="8962" max="8962" width="2.85546875" customWidth="1"/>
    <col min="8963" max="8963" width="3.7109375" customWidth="1"/>
    <col min="8964" max="8964" width="5.7109375" customWidth="1"/>
    <col min="8965" max="8967" width="9.140625" customWidth="1"/>
    <col min="8968" max="8969" width="5.7109375" customWidth="1"/>
    <col min="8970" max="8972" width="9.140625" customWidth="1"/>
    <col min="8973" max="8973" width="5.7109375" customWidth="1"/>
    <col min="9217" max="9217" width="3.7109375" customWidth="1"/>
    <col min="9218" max="9218" width="2.85546875" customWidth="1"/>
    <col min="9219" max="9219" width="3.7109375" customWidth="1"/>
    <col min="9220" max="9220" width="5.7109375" customWidth="1"/>
    <col min="9221" max="9223" width="9.140625" customWidth="1"/>
    <col min="9224" max="9225" width="5.7109375" customWidth="1"/>
    <col min="9226" max="9228" width="9.140625" customWidth="1"/>
    <col min="9229" max="9229" width="5.7109375" customWidth="1"/>
    <col min="9473" max="9473" width="3.7109375" customWidth="1"/>
    <col min="9474" max="9474" width="2.85546875" customWidth="1"/>
    <col min="9475" max="9475" width="3.7109375" customWidth="1"/>
    <col min="9476" max="9476" width="5.7109375" customWidth="1"/>
    <col min="9477" max="9479" width="9.140625" customWidth="1"/>
    <col min="9480" max="9481" width="5.7109375" customWidth="1"/>
    <col min="9482" max="9484" width="9.140625" customWidth="1"/>
    <col min="9485" max="9485" width="5.7109375" customWidth="1"/>
    <col min="9729" max="9729" width="3.7109375" customWidth="1"/>
    <col min="9730" max="9730" width="2.85546875" customWidth="1"/>
    <col min="9731" max="9731" width="3.7109375" customWidth="1"/>
    <col min="9732" max="9732" width="5.7109375" customWidth="1"/>
    <col min="9733" max="9735" width="9.140625" customWidth="1"/>
    <col min="9736" max="9737" width="5.7109375" customWidth="1"/>
    <col min="9738" max="9740" width="9.140625" customWidth="1"/>
    <col min="9741" max="9741" width="5.7109375" customWidth="1"/>
    <col min="9985" max="9985" width="3.7109375" customWidth="1"/>
    <col min="9986" max="9986" width="2.85546875" customWidth="1"/>
    <col min="9987" max="9987" width="3.7109375" customWidth="1"/>
    <col min="9988" max="9988" width="5.7109375" customWidth="1"/>
    <col min="9989" max="9991" width="9.140625" customWidth="1"/>
    <col min="9992" max="9993" width="5.7109375" customWidth="1"/>
    <col min="9994" max="9996" width="9.140625" customWidth="1"/>
    <col min="9997" max="9997" width="5.7109375" customWidth="1"/>
    <col min="10241" max="10241" width="3.7109375" customWidth="1"/>
    <col min="10242" max="10242" width="2.85546875" customWidth="1"/>
    <col min="10243" max="10243" width="3.7109375" customWidth="1"/>
    <col min="10244" max="10244" width="5.7109375" customWidth="1"/>
    <col min="10245" max="10247" width="9.140625" customWidth="1"/>
    <col min="10248" max="10249" width="5.7109375" customWidth="1"/>
    <col min="10250" max="10252" width="9.140625" customWidth="1"/>
    <col min="10253" max="10253" width="5.7109375" customWidth="1"/>
    <col min="10497" max="10497" width="3.7109375" customWidth="1"/>
    <col min="10498" max="10498" width="2.85546875" customWidth="1"/>
    <col min="10499" max="10499" width="3.7109375" customWidth="1"/>
    <col min="10500" max="10500" width="5.7109375" customWidth="1"/>
    <col min="10501" max="10503" width="9.140625" customWidth="1"/>
    <col min="10504" max="10505" width="5.7109375" customWidth="1"/>
    <col min="10506" max="10508" width="9.140625" customWidth="1"/>
    <col min="10509" max="10509" width="5.7109375" customWidth="1"/>
    <col min="10753" max="10753" width="3.7109375" customWidth="1"/>
    <col min="10754" max="10754" width="2.85546875" customWidth="1"/>
    <col min="10755" max="10755" width="3.7109375" customWidth="1"/>
    <col min="10756" max="10756" width="5.7109375" customWidth="1"/>
    <col min="10757" max="10759" width="9.140625" customWidth="1"/>
    <col min="10760" max="10761" width="5.7109375" customWidth="1"/>
    <col min="10762" max="10764" width="9.140625" customWidth="1"/>
    <col min="10765" max="10765" width="5.7109375" customWidth="1"/>
    <col min="11009" max="11009" width="3.7109375" customWidth="1"/>
    <col min="11010" max="11010" width="2.85546875" customWidth="1"/>
    <col min="11011" max="11011" width="3.7109375" customWidth="1"/>
    <col min="11012" max="11012" width="5.7109375" customWidth="1"/>
    <col min="11013" max="11015" width="9.140625" customWidth="1"/>
    <col min="11016" max="11017" width="5.7109375" customWidth="1"/>
    <col min="11018" max="11020" width="9.140625" customWidth="1"/>
    <col min="11021" max="11021" width="5.7109375" customWidth="1"/>
    <col min="11265" max="11265" width="3.7109375" customWidth="1"/>
    <col min="11266" max="11266" width="2.85546875" customWidth="1"/>
    <col min="11267" max="11267" width="3.7109375" customWidth="1"/>
    <col min="11268" max="11268" width="5.7109375" customWidth="1"/>
    <col min="11269" max="11271" width="9.140625" customWidth="1"/>
    <col min="11272" max="11273" width="5.7109375" customWidth="1"/>
    <col min="11274" max="11276" width="9.140625" customWidth="1"/>
    <col min="11277" max="11277" width="5.7109375" customWidth="1"/>
    <col min="11521" max="11521" width="3.7109375" customWidth="1"/>
    <col min="11522" max="11522" width="2.85546875" customWidth="1"/>
    <col min="11523" max="11523" width="3.7109375" customWidth="1"/>
    <col min="11524" max="11524" width="5.7109375" customWidth="1"/>
    <col min="11525" max="11527" width="9.140625" customWidth="1"/>
    <col min="11528" max="11529" width="5.7109375" customWidth="1"/>
    <col min="11530" max="11532" width="9.140625" customWidth="1"/>
    <col min="11533" max="11533" width="5.7109375" customWidth="1"/>
    <col min="11777" max="11777" width="3.7109375" customWidth="1"/>
    <col min="11778" max="11778" width="2.85546875" customWidth="1"/>
    <col min="11779" max="11779" width="3.7109375" customWidth="1"/>
    <col min="11780" max="11780" width="5.7109375" customWidth="1"/>
    <col min="11781" max="11783" width="9.140625" customWidth="1"/>
    <col min="11784" max="11785" width="5.7109375" customWidth="1"/>
    <col min="11786" max="11788" width="9.140625" customWidth="1"/>
    <col min="11789" max="11789" width="5.7109375" customWidth="1"/>
    <col min="12033" max="12033" width="3.7109375" customWidth="1"/>
    <col min="12034" max="12034" width="2.85546875" customWidth="1"/>
    <col min="12035" max="12035" width="3.7109375" customWidth="1"/>
    <col min="12036" max="12036" width="5.7109375" customWidth="1"/>
    <col min="12037" max="12039" width="9.140625" customWidth="1"/>
    <col min="12040" max="12041" width="5.7109375" customWidth="1"/>
    <col min="12042" max="12044" width="9.140625" customWidth="1"/>
    <col min="12045" max="12045" width="5.7109375" customWidth="1"/>
    <col min="12289" max="12289" width="3.7109375" customWidth="1"/>
    <col min="12290" max="12290" width="2.85546875" customWidth="1"/>
    <col min="12291" max="12291" width="3.7109375" customWidth="1"/>
    <col min="12292" max="12292" width="5.7109375" customWidth="1"/>
    <col min="12293" max="12295" width="9.140625" customWidth="1"/>
    <col min="12296" max="12297" width="5.7109375" customWidth="1"/>
    <col min="12298" max="12300" width="9.140625" customWidth="1"/>
    <col min="12301" max="12301" width="5.7109375" customWidth="1"/>
    <col min="12545" max="12545" width="3.7109375" customWidth="1"/>
    <col min="12546" max="12546" width="2.85546875" customWidth="1"/>
    <col min="12547" max="12547" width="3.7109375" customWidth="1"/>
    <col min="12548" max="12548" width="5.7109375" customWidth="1"/>
    <col min="12549" max="12551" width="9.140625" customWidth="1"/>
    <col min="12552" max="12553" width="5.7109375" customWidth="1"/>
    <col min="12554" max="12556" width="9.140625" customWidth="1"/>
    <col min="12557" max="12557" width="5.7109375" customWidth="1"/>
    <col min="12801" max="12801" width="3.7109375" customWidth="1"/>
    <col min="12802" max="12802" width="2.85546875" customWidth="1"/>
    <col min="12803" max="12803" width="3.7109375" customWidth="1"/>
    <col min="12804" max="12804" width="5.7109375" customWidth="1"/>
    <col min="12805" max="12807" width="9.140625" customWidth="1"/>
    <col min="12808" max="12809" width="5.7109375" customWidth="1"/>
    <col min="12810" max="12812" width="9.140625" customWidth="1"/>
    <col min="12813" max="12813" width="5.7109375" customWidth="1"/>
    <col min="13057" max="13057" width="3.7109375" customWidth="1"/>
    <col min="13058" max="13058" width="2.85546875" customWidth="1"/>
    <col min="13059" max="13059" width="3.7109375" customWidth="1"/>
    <col min="13060" max="13060" width="5.7109375" customWidth="1"/>
    <col min="13061" max="13063" width="9.140625" customWidth="1"/>
    <col min="13064" max="13065" width="5.7109375" customWidth="1"/>
    <col min="13066" max="13068" width="9.140625" customWidth="1"/>
    <col min="13069" max="13069" width="5.7109375" customWidth="1"/>
    <col min="13313" max="13313" width="3.7109375" customWidth="1"/>
    <col min="13314" max="13314" width="2.85546875" customWidth="1"/>
    <col min="13315" max="13315" width="3.7109375" customWidth="1"/>
    <col min="13316" max="13316" width="5.7109375" customWidth="1"/>
    <col min="13317" max="13319" width="9.140625" customWidth="1"/>
    <col min="13320" max="13321" width="5.7109375" customWidth="1"/>
    <col min="13322" max="13324" width="9.140625" customWidth="1"/>
    <col min="13325" max="13325" width="5.7109375" customWidth="1"/>
    <col min="13569" max="13569" width="3.7109375" customWidth="1"/>
    <col min="13570" max="13570" width="2.85546875" customWidth="1"/>
    <col min="13571" max="13571" width="3.7109375" customWidth="1"/>
    <col min="13572" max="13572" width="5.7109375" customWidth="1"/>
    <col min="13573" max="13575" width="9.140625" customWidth="1"/>
    <col min="13576" max="13577" width="5.7109375" customWidth="1"/>
    <col min="13578" max="13580" width="9.140625" customWidth="1"/>
    <col min="13581" max="13581" width="5.7109375" customWidth="1"/>
    <col min="13825" max="13825" width="3.7109375" customWidth="1"/>
    <col min="13826" max="13826" width="2.85546875" customWidth="1"/>
    <col min="13827" max="13827" width="3.7109375" customWidth="1"/>
    <col min="13828" max="13828" width="5.7109375" customWidth="1"/>
    <col min="13829" max="13831" width="9.140625" customWidth="1"/>
    <col min="13832" max="13833" width="5.7109375" customWidth="1"/>
    <col min="13834" max="13836" width="9.140625" customWidth="1"/>
    <col min="13837" max="13837" width="5.7109375" customWidth="1"/>
    <col min="14081" max="14081" width="3.7109375" customWidth="1"/>
    <col min="14082" max="14082" width="2.85546875" customWidth="1"/>
    <col min="14083" max="14083" width="3.7109375" customWidth="1"/>
    <col min="14084" max="14084" width="5.7109375" customWidth="1"/>
    <col min="14085" max="14087" width="9.140625" customWidth="1"/>
    <col min="14088" max="14089" width="5.7109375" customWidth="1"/>
    <col min="14090" max="14092" width="9.140625" customWidth="1"/>
    <col min="14093" max="14093" width="5.7109375" customWidth="1"/>
    <col min="14337" max="14337" width="3.7109375" customWidth="1"/>
    <col min="14338" max="14338" width="2.85546875" customWidth="1"/>
    <col min="14339" max="14339" width="3.7109375" customWidth="1"/>
    <col min="14340" max="14340" width="5.7109375" customWidth="1"/>
    <col min="14341" max="14343" width="9.140625" customWidth="1"/>
    <col min="14344" max="14345" width="5.7109375" customWidth="1"/>
    <col min="14346" max="14348" width="9.140625" customWidth="1"/>
    <col min="14349" max="14349" width="5.7109375" customWidth="1"/>
    <col min="14593" max="14593" width="3.7109375" customWidth="1"/>
    <col min="14594" max="14594" width="2.85546875" customWidth="1"/>
    <col min="14595" max="14595" width="3.7109375" customWidth="1"/>
    <col min="14596" max="14596" width="5.7109375" customWidth="1"/>
    <col min="14597" max="14599" width="9.140625" customWidth="1"/>
    <col min="14600" max="14601" width="5.7109375" customWidth="1"/>
    <col min="14602" max="14604" width="9.140625" customWidth="1"/>
    <col min="14605" max="14605" width="5.7109375" customWidth="1"/>
    <col min="14849" max="14849" width="3.7109375" customWidth="1"/>
    <col min="14850" max="14850" width="2.85546875" customWidth="1"/>
    <col min="14851" max="14851" width="3.7109375" customWidth="1"/>
    <col min="14852" max="14852" width="5.7109375" customWidth="1"/>
    <col min="14853" max="14855" width="9.140625" customWidth="1"/>
    <col min="14856" max="14857" width="5.7109375" customWidth="1"/>
    <col min="14858" max="14860" width="9.140625" customWidth="1"/>
    <col min="14861" max="14861" width="5.7109375" customWidth="1"/>
    <col min="15105" max="15105" width="3.7109375" customWidth="1"/>
    <col min="15106" max="15106" width="2.85546875" customWidth="1"/>
    <col min="15107" max="15107" width="3.7109375" customWidth="1"/>
    <col min="15108" max="15108" width="5.7109375" customWidth="1"/>
    <col min="15109" max="15111" width="9.140625" customWidth="1"/>
    <col min="15112" max="15113" width="5.7109375" customWidth="1"/>
    <col min="15114" max="15116" width="9.140625" customWidth="1"/>
    <col min="15117" max="15117" width="5.7109375" customWidth="1"/>
    <col min="15361" max="15361" width="3.7109375" customWidth="1"/>
    <col min="15362" max="15362" width="2.85546875" customWidth="1"/>
    <col min="15363" max="15363" width="3.7109375" customWidth="1"/>
    <col min="15364" max="15364" width="5.7109375" customWidth="1"/>
    <col min="15365" max="15367" width="9.140625" customWidth="1"/>
    <col min="15368" max="15369" width="5.7109375" customWidth="1"/>
    <col min="15370" max="15372" width="9.140625" customWidth="1"/>
    <col min="15373" max="15373" width="5.7109375" customWidth="1"/>
    <col min="15617" max="15617" width="3.7109375" customWidth="1"/>
    <col min="15618" max="15618" width="2.85546875" customWidth="1"/>
    <col min="15619" max="15619" width="3.7109375" customWidth="1"/>
    <col min="15620" max="15620" width="5.7109375" customWidth="1"/>
    <col min="15621" max="15623" width="9.140625" customWidth="1"/>
    <col min="15624" max="15625" width="5.7109375" customWidth="1"/>
    <col min="15626" max="15628" width="9.140625" customWidth="1"/>
    <col min="15629" max="15629" width="5.7109375" customWidth="1"/>
    <col min="15873" max="15873" width="3.7109375" customWidth="1"/>
    <col min="15874" max="15874" width="2.85546875" customWidth="1"/>
    <col min="15875" max="15875" width="3.7109375" customWidth="1"/>
    <col min="15876" max="15876" width="5.7109375" customWidth="1"/>
    <col min="15877" max="15879" width="9.140625" customWidth="1"/>
    <col min="15880" max="15881" width="5.7109375" customWidth="1"/>
    <col min="15882" max="15884" width="9.140625" customWidth="1"/>
    <col min="15885" max="15885" width="5.7109375" customWidth="1"/>
    <col min="16129" max="16129" width="3.7109375" customWidth="1"/>
    <col min="16130" max="16130" width="2.85546875" customWidth="1"/>
    <col min="16131" max="16131" width="3.7109375" customWidth="1"/>
    <col min="16132" max="16132" width="5.7109375" customWidth="1"/>
    <col min="16133" max="16135" width="9.140625" customWidth="1"/>
    <col min="16136" max="16137" width="5.7109375" customWidth="1"/>
    <col min="16138" max="16140" width="9.140625" customWidth="1"/>
    <col min="16141" max="16141" width="5.7109375" customWidth="1"/>
  </cols>
  <sheetData>
    <row r="1" spans="2:12" ht="9.9499999999999993" customHeight="1"/>
    <row r="2" spans="2:12" ht="15" customHeight="1">
      <c r="B2" s="168" t="s">
        <v>384</v>
      </c>
      <c r="C2" s="149"/>
    </row>
    <row r="3" spans="2:12" ht="15" customHeight="1">
      <c r="B3" s="205" t="s">
        <v>426</v>
      </c>
      <c r="C3" s="149"/>
      <c r="E3" s="172" t="s">
        <v>427</v>
      </c>
      <c r="J3" s="170"/>
      <c r="K3" s="170"/>
      <c r="L3" s="171" t="s">
        <v>428</v>
      </c>
    </row>
    <row r="4" spans="2:12">
      <c r="B4" s="205"/>
      <c r="C4" s="149"/>
    </row>
    <row r="5" spans="2:12">
      <c r="B5" s="205"/>
      <c r="C5" s="149"/>
      <c r="E5" s="174" t="str">
        <f>'[1]Stakeholders List'!B12</f>
        <v>José Souza</v>
      </c>
      <c r="L5" s="173" t="str">
        <f>'[1]Stakeholders List'!B3</f>
        <v>Mark Sullivan</v>
      </c>
    </row>
    <row r="6" spans="2:12">
      <c r="B6" s="205"/>
      <c r="C6" s="149"/>
      <c r="E6" s="174" t="str">
        <f>'[1]Stakeholders List'!B16</f>
        <v>Julia Almeida</v>
      </c>
      <c r="L6" s="173" t="str">
        <f>'[1]Stakeholders List'!B5</f>
        <v>João Teixeira</v>
      </c>
    </row>
    <row r="7" spans="2:12">
      <c r="B7" s="205"/>
      <c r="C7" s="149"/>
      <c r="F7" s="148"/>
      <c r="K7" s="148"/>
      <c r="L7" s="173" t="str">
        <f>'[1]Stakeholders List'!B10</f>
        <v>Cristina Medeiros</v>
      </c>
    </row>
    <row r="8" spans="2:12">
      <c r="B8" s="205"/>
      <c r="C8" s="149"/>
      <c r="F8" s="148"/>
      <c r="K8" s="148"/>
      <c r="L8" s="173" t="str">
        <f>'[1]Stakeholders List'!B14</f>
        <v>Marcia Oliveira</v>
      </c>
    </row>
    <row r="9" spans="2:12">
      <c r="B9" s="205"/>
      <c r="C9" s="149"/>
      <c r="L9" s="173" t="str">
        <f>'[1]Stakeholders List'!B18</f>
        <v>Ana Pereira</v>
      </c>
    </row>
    <row r="10" spans="2:12">
      <c r="B10" s="205"/>
      <c r="C10" s="149"/>
    </row>
    <row r="11" spans="2:12">
      <c r="B11" s="205"/>
      <c r="C11" s="149"/>
    </row>
    <row r="12" spans="2:12">
      <c r="B12" s="205"/>
      <c r="C12" s="149"/>
    </row>
    <row r="13" spans="2:12">
      <c r="B13" s="205"/>
      <c r="C13" s="149"/>
    </row>
    <row r="14" spans="2:12">
      <c r="B14" s="205"/>
      <c r="C14" s="149"/>
    </row>
    <row r="15" spans="2:12">
      <c r="B15" s="205"/>
      <c r="C15" s="149"/>
    </row>
    <row r="16" spans="2:12">
      <c r="B16" s="205"/>
      <c r="C16" s="149"/>
    </row>
    <row r="17" spans="2:13">
      <c r="B17" s="205"/>
      <c r="C17" s="149"/>
    </row>
    <row r="18" spans="2:13">
      <c r="B18" s="205"/>
      <c r="C18" s="149"/>
      <c r="F18" s="146"/>
      <c r="K18" s="148"/>
      <c r="L18" s="173" t="str">
        <f>'[1]Stakeholders List'!B24</f>
        <v>Marcelo Martins</v>
      </c>
    </row>
    <row r="19" spans="2:13">
      <c r="B19" s="205"/>
      <c r="C19" s="149"/>
      <c r="E19" s="174" t="str">
        <f>'[1]Stakeholders List'!B8</f>
        <v>Venderores</v>
      </c>
      <c r="F19" s="146"/>
      <c r="K19" s="148"/>
      <c r="L19" s="173" t="str">
        <f>'[1]Stakeholders List'!B22</f>
        <v>Carla Moreira</v>
      </c>
    </row>
    <row r="20" spans="2:13">
      <c r="B20" s="205"/>
      <c r="C20" s="149"/>
      <c r="E20" s="174" t="str">
        <f>'[1]Stakeholders List'!B7</f>
        <v>Paulo Silva</v>
      </c>
      <c r="L20" s="173" t="str">
        <f>'[1]Stakeholders List'!B20</f>
        <v>Júlio Batista</v>
      </c>
    </row>
    <row r="21" spans="2:13">
      <c r="B21" s="205"/>
      <c r="C21" s="149"/>
    </row>
    <row r="22" spans="2:13" ht="15" customHeight="1">
      <c r="B22" s="205"/>
      <c r="C22" s="149"/>
      <c r="E22" s="172" t="s">
        <v>429</v>
      </c>
      <c r="L22" s="171" t="s">
        <v>430</v>
      </c>
    </row>
    <row r="23" spans="2:13">
      <c r="B23" s="175" t="s">
        <v>386</v>
      </c>
    </row>
    <row r="24" spans="2:13" ht="18" customHeight="1">
      <c r="B24" s="149"/>
      <c r="C24" s="149"/>
    </row>
    <row r="25" spans="2:13" ht="15" customHeight="1">
      <c r="D25" s="169" t="s">
        <v>386</v>
      </c>
      <c r="E25" s="206" t="s">
        <v>431</v>
      </c>
      <c r="F25" s="206"/>
      <c r="G25" s="206"/>
      <c r="H25" s="206"/>
      <c r="I25" s="206"/>
      <c r="J25" s="206"/>
      <c r="K25" s="206"/>
      <c r="L25" s="206"/>
      <c r="M25" s="169" t="s">
        <v>384</v>
      </c>
    </row>
    <row r="26" spans="2:13" ht="15"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</sheetData>
  <mergeCells count="2">
    <mergeCell ref="B3:B22"/>
    <mergeCell ref="E25:L25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R99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D37" sqref="D37"/>
    </sheetView>
  </sheetViews>
  <sheetFormatPr defaultRowHeight="15"/>
  <cols>
    <col min="1" max="1" width="9.140625" style="18"/>
    <col min="2" max="2" width="9.140625" style="18" customWidth="1"/>
    <col min="3" max="18" width="9.140625" style="18"/>
    <col min="19" max="19" width="2.7109375" style="18" customWidth="1"/>
    <col min="20" max="16384" width="9.140625" style="18"/>
  </cols>
  <sheetData>
    <row r="1" spans="2:18" ht="25.5" customHeight="1">
      <c r="B1" s="207" t="s">
        <v>213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9"/>
    </row>
    <row r="2" spans="2:18" ht="5.0999999999999996" customHeight="1">
      <c r="B2" s="19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2:18" ht="13.5" customHeight="1">
      <c r="B3" s="132" t="s">
        <v>297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6"/>
    </row>
    <row r="4" spans="2:18" ht="13.5" customHeight="1">
      <c r="B4" s="27" t="s">
        <v>298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9"/>
    </row>
    <row r="5" spans="2:18" ht="5.0999999999999996" customHeight="1">
      <c r="B5" s="19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</row>
    <row r="6" spans="2:18" ht="13.5" customHeight="1">
      <c r="B6" s="133" t="s">
        <v>299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/>
    </row>
    <row r="7" spans="2:18" ht="5.0999999999999996" customHeight="1">
      <c r="B7" s="19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/>
    </row>
    <row r="8" spans="2:18" ht="13.5" customHeight="1">
      <c r="B8" s="32" t="s">
        <v>301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4"/>
    </row>
    <row r="9" spans="2:18" ht="13.5" customHeight="1">
      <c r="B9" s="32" t="s">
        <v>302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4"/>
    </row>
    <row r="10" spans="2:18" ht="13.5" customHeight="1">
      <c r="B10" s="32" t="s">
        <v>303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</row>
    <row r="11" spans="2:18" ht="13.5" customHeight="1">
      <c r="B11" s="32" t="s">
        <v>304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</row>
    <row r="12" spans="2:18" ht="13.5" customHeight="1">
      <c r="B12" s="32" t="s">
        <v>305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</row>
    <row r="13" spans="2:18" ht="5.0999999999999996" customHeight="1">
      <c r="B13" s="19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</row>
    <row r="14" spans="2:18" ht="13.5" customHeight="1">
      <c r="B14" s="133" t="s">
        <v>306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1"/>
    </row>
    <row r="15" spans="2:18" ht="5.0999999999999996" customHeight="1">
      <c r="B15" s="19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</row>
    <row r="16" spans="2:18" ht="13.5" customHeight="1">
      <c r="B16" s="32" t="s">
        <v>307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</row>
    <row r="17" spans="2:18" ht="13.5" customHeight="1">
      <c r="B17" s="32" t="s">
        <v>308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</row>
    <row r="18" spans="2:18" ht="13.5" customHeight="1">
      <c r="B18" s="32" t="s">
        <v>309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4"/>
    </row>
    <row r="19" spans="2:18" ht="13.5" customHeight="1">
      <c r="B19" s="32" t="s">
        <v>310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4"/>
    </row>
    <row r="20" spans="2:18" ht="5.0999999999999996" customHeight="1">
      <c r="B20" s="19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</row>
    <row r="21" spans="2:18" ht="13.5" customHeight="1">
      <c r="B21" s="21" t="s">
        <v>215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1"/>
    </row>
    <row r="22" spans="2:18" ht="5.0999999999999996" customHeight="1">
      <c r="B22" s="19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</row>
    <row r="23" spans="2:18" ht="13.5" customHeight="1">
      <c r="B23" s="21" t="s">
        <v>216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1"/>
    </row>
    <row r="24" spans="2:18" ht="5.0999999999999996" customHeight="1">
      <c r="B24" s="19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4"/>
    </row>
    <row r="25" spans="2:18" ht="13.5" customHeight="1">
      <c r="B25" s="20" t="s">
        <v>217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</row>
    <row r="26" spans="2:18" ht="13.5" customHeight="1">
      <c r="B26" s="27" t="s">
        <v>214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9"/>
    </row>
    <row r="27" spans="2:18" ht="5.0999999999999996" customHeight="1">
      <c r="B27" s="19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4"/>
    </row>
    <row r="28" spans="2:18" ht="13.5" customHeight="1">
      <c r="B28" s="21" t="s">
        <v>218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1"/>
    </row>
    <row r="29" spans="2:18" ht="5.0999999999999996" customHeight="1">
      <c r="B29" s="19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4"/>
    </row>
    <row r="30" spans="2:18" ht="13.5" customHeight="1">
      <c r="B30" s="32" t="s">
        <v>209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4"/>
    </row>
    <row r="31" spans="2:18" ht="13.5" customHeight="1">
      <c r="B31" s="32" t="s">
        <v>210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4"/>
    </row>
    <row r="32" spans="2:18" ht="13.5" customHeight="1">
      <c r="B32" s="32" t="s">
        <v>211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4"/>
    </row>
    <row r="33" spans="2:18" ht="13.5" customHeight="1">
      <c r="B33" s="32" t="s">
        <v>212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</row>
    <row r="34" spans="2:18" ht="5.0999999999999996" customHeight="1">
      <c r="B34" s="1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4"/>
    </row>
    <row r="35" spans="2:18" ht="13.5" customHeight="1" thickBot="1">
      <c r="B35" s="22" t="s">
        <v>219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4"/>
    </row>
    <row r="36" spans="2:18" ht="12.75" customHeight="1"/>
    <row r="37" spans="2:18" ht="12.75" customHeight="1"/>
    <row r="38" spans="2:18" ht="12.75" customHeight="1"/>
    <row r="39" spans="2:18" ht="12.75" customHeight="1"/>
    <row r="40" spans="2:18" ht="12.75" customHeight="1"/>
    <row r="41" spans="2:18" ht="12.75" customHeight="1"/>
    <row r="42" spans="2:18" ht="12.75" customHeight="1"/>
    <row r="43" spans="2:18" ht="12.75" customHeight="1"/>
    <row r="44" spans="2:18" ht="12.75" customHeight="1"/>
    <row r="45" spans="2:18" ht="12.75" customHeight="1"/>
    <row r="46" spans="2:18" ht="12.75" customHeight="1"/>
    <row r="47" spans="2:18" ht="12.75" customHeight="1"/>
    <row r="48" spans="2:1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sheet="1" objects="1" scenarios="1" selectLockedCells="1" selectUnlockedCells="1"/>
  <mergeCells count="1">
    <mergeCell ref="B1:R1"/>
  </mergeCells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3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view="pageBreakPreview" zoomScaleNormal="100" zoomScaleSheetLayoutView="100" workbookViewId="0"/>
  </sheetViews>
  <sheetFormatPr defaultRowHeight="12.75"/>
  <cols>
    <col min="18" max="18" width="14.28515625" customWidth="1"/>
  </cols>
  <sheetData>
    <row r="1" ht="25.5" customHeight="1"/>
  </sheetData>
  <sheetProtection sheet="1" objects="1" scenarios="1" selectLockedCells="1" selectUnlockedCells="1"/>
  <printOptions horizontalCentered="1"/>
  <pageMargins left="0.51181102362204722" right="0.51181102362204722" top="0.78740157480314965" bottom="0.78740157480314965" header="0.31496062992125984" footer="0.31496062992125984"/>
  <pageSetup paperSize="8"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G27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D11" sqref="D11"/>
    </sheetView>
  </sheetViews>
  <sheetFormatPr defaultRowHeight="12.75"/>
  <cols>
    <col min="1" max="1" width="9" customWidth="1"/>
    <col min="2" max="2" width="7.7109375" customWidth="1"/>
    <col min="3" max="3" width="15.7109375" customWidth="1"/>
    <col min="4" max="4" width="65.7109375" customWidth="1"/>
    <col min="5" max="5" width="13.7109375" customWidth="1"/>
    <col min="6" max="6" width="9" bestFit="1" customWidth="1"/>
    <col min="7" max="7" width="60.7109375" customWidth="1"/>
    <col min="8" max="8" width="9" customWidth="1"/>
  </cols>
  <sheetData>
    <row r="1" spans="2:7" ht="30">
      <c r="B1" s="40" t="s">
        <v>221</v>
      </c>
      <c r="C1" s="41" t="s">
        <v>222</v>
      </c>
      <c r="D1" s="41" t="s">
        <v>224</v>
      </c>
      <c r="E1" s="41" t="s">
        <v>225</v>
      </c>
      <c r="F1" s="41" t="s">
        <v>226</v>
      </c>
      <c r="G1" s="42" t="s">
        <v>227</v>
      </c>
    </row>
    <row r="2" spans="2:7" ht="72">
      <c r="B2" s="104" t="s">
        <v>223</v>
      </c>
      <c r="C2" s="116" t="s">
        <v>37</v>
      </c>
      <c r="D2" s="117" t="s">
        <v>236</v>
      </c>
      <c r="E2" s="116" t="s">
        <v>44</v>
      </c>
      <c r="F2" s="116" t="s">
        <v>35</v>
      </c>
      <c r="G2" s="108"/>
    </row>
    <row r="3" spans="2:7" ht="37.5" customHeight="1">
      <c r="B3" s="105" t="s">
        <v>228</v>
      </c>
      <c r="C3" s="118" t="s">
        <v>38</v>
      </c>
      <c r="D3" s="119" t="s">
        <v>229</v>
      </c>
      <c r="E3" s="118" t="s">
        <v>44</v>
      </c>
      <c r="F3" s="118" t="s">
        <v>39</v>
      </c>
      <c r="G3" s="109" t="s">
        <v>247</v>
      </c>
    </row>
    <row r="4" spans="2:7" ht="36">
      <c r="B4" s="106" t="s">
        <v>230</v>
      </c>
      <c r="C4" s="120" t="s">
        <v>47</v>
      </c>
      <c r="D4" s="121" t="s">
        <v>231</v>
      </c>
      <c r="E4" s="120" t="s">
        <v>44</v>
      </c>
      <c r="F4" s="120" t="s">
        <v>48</v>
      </c>
      <c r="G4" s="110" t="s">
        <v>248</v>
      </c>
    </row>
    <row r="5" spans="2:7" ht="84">
      <c r="B5" s="105" t="s">
        <v>232</v>
      </c>
      <c r="C5" s="118" t="s">
        <v>53</v>
      </c>
      <c r="D5" s="119" t="s">
        <v>233</v>
      </c>
      <c r="E5" s="118" t="s">
        <v>44</v>
      </c>
      <c r="F5" s="118" t="s">
        <v>54</v>
      </c>
      <c r="G5" s="109" t="s">
        <v>249</v>
      </c>
    </row>
    <row r="6" spans="2:7" ht="72">
      <c r="B6" s="106" t="s">
        <v>234</v>
      </c>
      <c r="C6" s="120" t="s">
        <v>71</v>
      </c>
      <c r="D6" s="121" t="s">
        <v>235</v>
      </c>
      <c r="E6" s="120" t="s">
        <v>44</v>
      </c>
      <c r="F6" s="120" t="s">
        <v>72</v>
      </c>
      <c r="G6" s="110" t="s">
        <v>250</v>
      </c>
    </row>
    <row r="7" spans="2:7" ht="37.5" customHeight="1">
      <c r="B7" s="105" t="s">
        <v>237</v>
      </c>
      <c r="C7" s="118" t="s">
        <v>79</v>
      </c>
      <c r="D7" s="122" t="s">
        <v>238</v>
      </c>
      <c r="E7" s="118" t="s">
        <v>82</v>
      </c>
      <c r="F7" s="118" t="s">
        <v>56</v>
      </c>
      <c r="G7" s="111"/>
    </row>
    <row r="8" spans="2:7" ht="109.5" customHeight="1">
      <c r="B8" s="106" t="s">
        <v>239</v>
      </c>
      <c r="C8" s="120" t="s">
        <v>80</v>
      </c>
      <c r="D8" s="123" t="s">
        <v>300</v>
      </c>
      <c r="E8" s="120" t="s">
        <v>82</v>
      </c>
      <c r="F8" s="120" t="s">
        <v>51</v>
      </c>
      <c r="G8" s="112"/>
    </row>
    <row r="9" spans="2:7" ht="36.75" customHeight="1">
      <c r="B9" s="105" t="s">
        <v>240</v>
      </c>
      <c r="C9" s="118" t="s">
        <v>241</v>
      </c>
      <c r="D9" s="122" t="s">
        <v>242</v>
      </c>
      <c r="E9" s="118" t="s">
        <v>82</v>
      </c>
      <c r="F9" s="118" t="s">
        <v>84</v>
      </c>
      <c r="G9" s="111" t="s">
        <v>243</v>
      </c>
    </row>
    <row r="10" spans="2:7" ht="48" customHeight="1">
      <c r="B10" s="106" t="s">
        <v>244</v>
      </c>
      <c r="C10" s="120" t="s">
        <v>88</v>
      </c>
      <c r="D10" s="123" t="s">
        <v>245</v>
      </c>
      <c r="E10" s="120" t="s">
        <v>82</v>
      </c>
      <c r="F10" s="120" t="s">
        <v>89</v>
      </c>
      <c r="G10" s="112" t="s">
        <v>246</v>
      </c>
    </row>
    <row r="11" spans="2:7" ht="96">
      <c r="B11" s="105" t="s">
        <v>251</v>
      </c>
      <c r="C11" s="118" t="s">
        <v>93</v>
      </c>
      <c r="D11" s="124" t="s">
        <v>252</v>
      </c>
      <c r="E11" s="118" t="s">
        <v>95</v>
      </c>
      <c r="F11" s="118" t="s">
        <v>59</v>
      </c>
      <c r="G11" s="111" t="s">
        <v>253</v>
      </c>
    </row>
    <row r="12" spans="2:7" ht="24">
      <c r="B12" s="106" t="s">
        <v>254</v>
      </c>
      <c r="C12" s="125" t="s">
        <v>21</v>
      </c>
      <c r="D12" s="121" t="s">
        <v>255</v>
      </c>
      <c r="E12" s="125"/>
      <c r="F12" s="120" t="s">
        <v>62</v>
      </c>
      <c r="G12" s="113"/>
    </row>
    <row r="13" spans="2:7" ht="24">
      <c r="B13" s="105" t="s">
        <v>256</v>
      </c>
      <c r="C13" s="118" t="s">
        <v>102</v>
      </c>
      <c r="D13" s="119" t="s">
        <v>257</v>
      </c>
      <c r="E13" s="118" t="s">
        <v>91</v>
      </c>
      <c r="F13" s="118" t="s">
        <v>103</v>
      </c>
      <c r="G13" s="109" t="s">
        <v>104</v>
      </c>
    </row>
    <row r="14" spans="2:7" ht="60">
      <c r="B14" s="106" t="s">
        <v>258</v>
      </c>
      <c r="C14" s="120" t="s">
        <v>105</v>
      </c>
      <c r="D14" s="121" t="s">
        <v>259</v>
      </c>
      <c r="E14" s="120" t="s">
        <v>107</v>
      </c>
      <c r="F14" s="120" t="s">
        <v>51</v>
      </c>
      <c r="G14" s="110" t="s">
        <v>106</v>
      </c>
    </row>
    <row r="15" spans="2:7" ht="36">
      <c r="B15" s="105" t="s">
        <v>260</v>
      </c>
      <c r="C15" s="118" t="s">
        <v>108</v>
      </c>
      <c r="D15" s="119" t="s">
        <v>261</v>
      </c>
      <c r="E15" s="118" t="s">
        <v>107</v>
      </c>
      <c r="F15" s="118" t="s">
        <v>89</v>
      </c>
      <c r="G15" s="111" t="s">
        <v>262</v>
      </c>
    </row>
    <row r="16" spans="2:7" ht="48">
      <c r="B16" s="106" t="s">
        <v>264</v>
      </c>
      <c r="C16" s="125" t="s">
        <v>112</v>
      </c>
      <c r="D16" s="121" t="s">
        <v>263</v>
      </c>
      <c r="E16" s="120" t="s">
        <v>116</v>
      </c>
      <c r="F16" s="120" t="s">
        <v>113</v>
      </c>
      <c r="G16" s="113"/>
    </row>
    <row r="17" spans="2:7" ht="36">
      <c r="B17" s="105" t="s">
        <v>265</v>
      </c>
      <c r="C17" s="118" t="s">
        <v>114</v>
      </c>
      <c r="D17" s="119" t="s">
        <v>266</v>
      </c>
      <c r="E17" s="118" t="s">
        <v>116</v>
      </c>
      <c r="F17" s="118" t="s">
        <v>72</v>
      </c>
      <c r="G17" s="111" t="s">
        <v>267</v>
      </c>
    </row>
    <row r="18" spans="2:7" ht="24">
      <c r="B18" s="106" t="s">
        <v>268</v>
      </c>
      <c r="C18" s="120" t="s">
        <v>119</v>
      </c>
      <c r="D18" s="121" t="s">
        <v>269</v>
      </c>
      <c r="E18" s="120" t="s">
        <v>116</v>
      </c>
      <c r="F18" s="120" t="s">
        <v>103</v>
      </c>
      <c r="G18" s="112" t="s">
        <v>270</v>
      </c>
    </row>
    <row r="19" spans="2:7" ht="48" customHeight="1">
      <c r="B19" s="105" t="s">
        <v>271</v>
      </c>
      <c r="C19" s="118" t="s">
        <v>28</v>
      </c>
      <c r="D19" s="124" t="s">
        <v>272</v>
      </c>
      <c r="E19" s="126"/>
      <c r="F19" s="118" t="s">
        <v>121</v>
      </c>
      <c r="G19" s="114"/>
    </row>
    <row r="20" spans="2:7" ht="24">
      <c r="B20" s="106" t="s">
        <v>273</v>
      </c>
      <c r="C20" s="120" t="s">
        <v>122</v>
      </c>
      <c r="D20" s="121" t="s">
        <v>274</v>
      </c>
      <c r="E20" s="120" t="s">
        <v>116</v>
      </c>
      <c r="F20" s="120" t="s">
        <v>51</v>
      </c>
      <c r="G20" s="110" t="s">
        <v>123</v>
      </c>
    </row>
    <row r="21" spans="2:7" ht="36">
      <c r="B21" s="105" t="s">
        <v>275</v>
      </c>
      <c r="C21" s="118" t="s">
        <v>124</v>
      </c>
      <c r="D21" s="119" t="s">
        <v>276</v>
      </c>
      <c r="E21" s="118" t="s">
        <v>116</v>
      </c>
      <c r="F21" s="118" t="s">
        <v>125</v>
      </c>
      <c r="G21" s="111" t="s">
        <v>277</v>
      </c>
    </row>
    <row r="22" spans="2:7" ht="24.75" customHeight="1">
      <c r="B22" s="106" t="s">
        <v>278</v>
      </c>
      <c r="C22" s="125" t="s">
        <v>32</v>
      </c>
      <c r="D22" s="121" t="s">
        <v>279</v>
      </c>
      <c r="E22" s="120" t="s">
        <v>280</v>
      </c>
      <c r="F22" s="120" t="s">
        <v>70</v>
      </c>
      <c r="G22" s="113"/>
    </row>
    <row r="23" spans="2:7" ht="48">
      <c r="B23" s="105" t="s">
        <v>281</v>
      </c>
      <c r="C23" s="118" t="s">
        <v>132</v>
      </c>
      <c r="D23" s="119" t="s">
        <v>282</v>
      </c>
      <c r="E23" s="118" t="s">
        <v>280</v>
      </c>
      <c r="F23" s="118" t="s">
        <v>89</v>
      </c>
      <c r="G23" s="111" t="s">
        <v>283</v>
      </c>
    </row>
    <row r="24" spans="2:7" ht="36">
      <c r="B24" s="106" t="s">
        <v>284</v>
      </c>
      <c r="C24" s="120" t="s">
        <v>285</v>
      </c>
      <c r="D24" s="121" t="s">
        <v>286</v>
      </c>
      <c r="E24" s="120" t="s">
        <v>280</v>
      </c>
      <c r="F24" s="120" t="s">
        <v>137</v>
      </c>
      <c r="G24" s="112" t="s">
        <v>287</v>
      </c>
    </row>
    <row r="25" spans="2:7" ht="48">
      <c r="B25" s="105" t="s">
        <v>288</v>
      </c>
      <c r="C25" s="118" t="s">
        <v>142</v>
      </c>
      <c r="D25" s="119" t="s">
        <v>289</v>
      </c>
      <c r="E25" s="118" t="s">
        <v>280</v>
      </c>
      <c r="F25" s="118" t="s">
        <v>46</v>
      </c>
      <c r="G25" s="111" t="s">
        <v>287</v>
      </c>
    </row>
    <row r="26" spans="2:7" ht="36">
      <c r="B26" s="106" t="s">
        <v>290</v>
      </c>
      <c r="C26" s="120" t="s">
        <v>145</v>
      </c>
      <c r="D26" s="121" t="s">
        <v>291</v>
      </c>
      <c r="E26" s="120" t="s">
        <v>280</v>
      </c>
      <c r="F26" s="120" t="s">
        <v>46</v>
      </c>
      <c r="G26" s="112" t="s">
        <v>287</v>
      </c>
    </row>
    <row r="27" spans="2:7" ht="36.75" thickBot="1">
      <c r="B27" s="107" t="s">
        <v>292</v>
      </c>
      <c r="C27" s="127" t="s">
        <v>33</v>
      </c>
      <c r="D27" s="128" t="s">
        <v>293</v>
      </c>
      <c r="E27" s="127" t="s">
        <v>116</v>
      </c>
      <c r="F27" s="127" t="s">
        <v>59</v>
      </c>
      <c r="G27" s="115" t="s">
        <v>294</v>
      </c>
    </row>
  </sheetData>
  <sheetProtection sheet="1" objects="1" scenarios="1" selectLockedCells="1" selectUnlockedCells="1"/>
  <printOptions horizontalCentered="1"/>
  <pageMargins left="0.78740157480314965" right="0.78740157480314965" top="0.78740157480314965" bottom="0.78740157480314965" header="0.31496062992125984" footer="0.31496062992125984"/>
  <pageSetup paperSize="8" scale="5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2.75"/>
  <sheetData>
    <row r="1" ht="24.95" customHeight="1"/>
  </sheetData>
  <sheetProtection sheet="1" objects="1" scenarios="1" selectLockedCells="1" selectUnlockedCells="1"/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66" scale="63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4"/>
  <sheetViews>
    <sheetView showGridLines="0" showRowColHeaders="0" view="pageBreakPreview" zoomScale="80" zoomScaleNormal="100" zoomScaleSheetLayoutView="80" workbookViewId="0">
      <pane ySplit="2" topLeftCell="A3" activePane="bottomLeft" state="frozen"/>
      <selection pane="bottomLeft" activeCell="D16" sqref="D16"/>
    </sheetView>
  </sheetViews>
  <sheetFormatPr defaultRowHeight="12.75"/>
  <cols>
    <col min="1" max="1" width="98.85546875" customWidth="1"/>
    <col min="2" max="2" width="14.85546875" bestFit="1" customWidth="1"/>
    <col min="3" max="4" width="17" bestFit="1" customWidth="1"/>
    <col min="5" max="5" width="15.28515625" bestFit="1" customWidth="1"/>
    <col min="6" max="6" width="17.140625" bestFit="1" customWidth="1"/>
    <col min="7" max="7" width="83.140625" bestFit="1" customWidth="1"/>
  </cols>
  <sheetData>
    <row r="1" spans="1:7" ht="32.25" customHeight="1" thickBot="1"/>
    <row r="2" spans="1:7" s="7" customFormat="1" ht="25.5" customHeight="1">
      <c r="A2" s="47" t="s">
        <v>183</v>
      </c>
      <c r="B2" s="48" t="s">
        <v>184</v>
      </c>
      <c r="C2" s="48" t="s">
        <v>186</v>
      </c>
      <c r="D2" s="48" t="s">
        <v>187</v>
      </c>
      <c r="E2" s="48" t="s">
        <v>152</v>
      </c>
      <c r="F2" s="48" t="s">
        <v>185</v>
      </c>
      <c r="G2" s="49" t="s">
        <v>188</v>
      </c>
    </row>
    <row r="3" spans="1:7" ht="6" customHeight="1">
      <c r="A3" s="60"/>
      <c r="B3" s="50"/>
      <c r="C3" s="50"/>
      <c r="D3" s="50"/>
      <c r="E3" s="50"/>
      <c r="F3" s="50"/>
      <c r="G3" s="71"/>
    </row>
    <row r="4" spans="1:7" s="8" customFormat="1" ht="15">
      <c r="A4" s="61" t="s">
        <v>0</v>
      </c>
      <c r="B4" s="52" t="s">
        <v>35</v>
      </c>
      <c r="C4" s="51">
        <v>40662.375</v>
      </c>
      <c r="D4" s="51">
        <v>40896.75</v>
      </c>
      <c r="E4" s="52" t="s">
        <v>36</v>
      </c>
      <c r="F4" s="77">
        <v>320404</v>
      </c>
      <c r="G4" s="72"/>
    </row>
    <row r="5" spans="1:7" ht="6" customHeight="1">
      <c r="A5" s="62"/>
      <c r="B5" s="54"/>
      <c r="C5" s="53"/>
      <c r="D5" s="53"/>
      <c r="E5" s="54"/>
      <c r="F5" s="54"/>
      <c r="G5" s="73"/>
    </row>
    <row r="6" spans="1:7" s="8" customFormat="1" ht="15">
      <c r="A6" s="63" t="s">
        <v>37</v>
      </c>
      <c r="B6" s="56" t="s">
        <v>35</v>
      </c>
      <c r="C6" s="55">
        <v>40662.375</v>
      </c>
      <c r="D6" s="55">
        <v>40896.75</v>
      </c>
      <c r="E6" s="56" t="s">
        <v>1</v>
      </c>
      <c r="F6" s="78">
        <v>75000</v>
      </c>
      <c r="G6" s="74"/>
    </row>
    <row r="7" spans="1:7" s="8" customFormat="1" ht="15">
      <c r="A7" s="64" t="s">
        <v>38</v>
      </c>
      <c r="B7" s="56" t="s">
        <v>39</v>
      </c>
      <c r="C7" s="55">
        <v>40662.375</v>
      </c>
      <c r="D7" s="55">
        <v>40667.75</v>
      </c>
      <c r="E7" s="56" t="s">
        <v>2</v>
      </c>
      <c r="F7" s="78">
        <v>4800</v>
      </c>
      <c r="G7" s="74"/>
    </row>
    <row r="8" spans="1:7" s="9" customFormat="1" ht="15">
      <c r="A8" s="65" t="s">
        <v>40</v>
      </c>
      <c r="B8" s="53" t="s">
        <v>41</v>
      </c>
      <c r="C8" s="57">
        <v>40662.375</v>
      </c>
      <c r="D8" s="57">
        <v>40662.375</v>
      </c>
      <c r="E8" s="53" t="s">
        <v>3</v>
      </c>
      <c r="F8" s="79">
        <v>0</v>
      </c>
      <c r="G8" s="75"/>
    </row>
    <row r="9" spans="1:7" s="9" customFormat="1" ht="15">
      <c r="A9" s="65" t="s">
        <v>42</v>
      </c>
      <c r="B9" s="53" t="s">
        <v>43</v>
      </c>
      <c r="C9" s="57">
        <v>40665.375</v>
      </c>
      <c r="D9" s="57">
        <v>40665.75</v>
      </c>
      <c r="E9" s="53" t="s">
        <v>4</v>
      </c>
      <c r="F9" s="79">
        <v>1600</v>
      </c>
      <c r="G9" s="75" t="s">
        <v>44</v>
      </c>
    </row>
    <row r="10" spans="1:7" s="9" customFormat="1" ht="15">
      <c r="A10" s="65" t="s">
        <v>45</v>
      </c>
      <c r="B10" s="53" t="s">
        <v>46</v>
      </c>
      <c r="C10" s="57">
        <v>40666.375</v>
      </c>
      <c r="D10" s="57">
        <v>40667.75</v>
      </c>
      <c r="E10" s="53" t="s">
        <v>5</v>
      </c>
      <c r="F10" s="79">
        <v>3200</v>
      </c>
      <c r="G10" s="75" t="s">
        <v>44</v>
      </c>
    </row>
    <row r="11" spans="1:7" s="8" customFormat="1" ht="15">
      <c r="A11" s="64" t="s">
        <v>47</v>
      </c>
      <c r="B11" s="56" t="s">
        <v>48</v>
      </c>
      <c r="C11" s="55">
        <v>40668.375</v>
      </c>
      <c r="D11" s="55">
        <v>40676.75</v>
      </c>
      <c r="E11" s="56" t="s">
        <v>6</v>
      </c>
      <c r="F11" s="78">
        <v>9600</v>
      </c>
      <c r="G11" s="74"/>
    </row>
    <row r="12" spans="1:7" s="9" customFormat="1" ht="15">
      <c r="A12" s="65" t="s">
        <v>49</v>
      </c>
      <c r="B12" s="53" t="s">
        <v>46</v>
      </c>
      <c r="C12" s="57">
        <v>40668.375</v>
      </c>
      <c r="D12" s="57">
        <v>40669.75</v>
      </c>
      <c r="E12" s="53" t="s">
        <v>5</v>
      </c>
      <c r="F12" s="79">
        <v>3200</v>
      </c>
      <c r="G12" s="75" t="s">
        <v>44</v>
      </c>
    </row>
    <row r="13" spans="1:7" s="9" customFormat="1" ht="15">
      <c r="A13" s="65" t="s">
        <v>50</v>
      </c>
      <c r="B13" s="53" t="s">
        <v>51</v>
      </c>
      <c r="C13" s="57">
        <v>40672.375</v>
      </c>
      <c r="D13" s="57">
        <v>40676.75</v>
      </c>
      <c r="E13" s="53" t="s">
        <v>7</v>
      </c>
      <c r="F13" s="79">
        <v>6400</v>
      </c>
      <c r="G13" s="75" t="s">
        <v>52</v>
      </c>
    </row>
    <row r="14" spans="1:7" s="8" customFormat="1" ht="15">
      <c r="A14" s="64" t="s">
        <v>53</v>
      </c>
      <c r="B14" s="56" t="s">
        <v>54</v>
      </c>
      <c r="C14" s="55">
        <v>40672.375</v>
      </c>
      <c r="D14" s="55">
        <v>40892.75</v>
      </c>
      <c r="E14" s="56" t="s">
        <v>8</v>
      </c>
      <c r="F14" s="78">
        <v>52600</v>
      </c>
      <c r="G14" s="74"/>
    </row>
    <row r="15" spans="1:7" s="9" customFormat="1" ht="15">
      <c r="A15" s="65" t="s">
        <v>55</v>
      </c>
      <c r="B15" s="53" t="s">
        <v>56</v>
      </c>
      <c r="C15" s="57">
        <v>40672.375</v>
      </c>
      <c r="D15" s="57">
        <v>40704.75</v>
      </c>
      <c r="E15" s="53" t="s">
        <v>9</v>
      </c>
      <c r="F15" s="79">
        <v>8000</v>
      </c>
      <c r="G15" s="75" t="s">
        <v>57</v>
      </c>
    </row>
    <row r="16" spans="1:7" s="9" customFormat="1" ht="15">
      <c r="A16" s="65" t="s">
        <v>58</v>
      </c>
      <c r="B16" s="53" t="s">
        <v>59</v>
      </c>
      <c r="C16" s="57">
        <v>40707.375</v>
      </c>
      <c r="D16" s="57">
        <v>40725.75</v>
      </c>
      <c r="E16" s="53" t="s">
        <v>5</v>
      </c>
      <c r="F16" s="79">
        <v>3200</v>
      </c>
      <c r="G16" s="75" t="s">
        <v>60</v>
      </c>
    </row>
    <row r="17" spans="1:7" s="9" customFormat="1" ht="15">
      <c r="A17" s="65" t="s">
        <v>61</v>
      </c>
      <c r="B17" s="53" t="s">
        <v>62</v>
      </c>
      <c r="C17" s="57">
        <v>40721.375</v>
      </c>
      <c r="D17" s="57">
        <v>40823.75</v>
      </c>
      <c r="E17" s="53" t="s">
        <v>10</v>
      </c>
      <c r="F17" s="79">
        <v>24000</v>
      </c>
      <c r="G17" s="75" t="s">
        <v>57</v>
      </c>
    </row>
    <row r="18" spans="1:7" s="9" customFormat="1" ht="15">
      <c r="A18" s="65" t="s">
        <v>63</v>
      </c>
      <c r="B18" s="53" t="s">
        <v>51</v>
      </c>
      <c r="C18" s="57">
        <v>40812.375</v>
      </c>
      <c r="D18" s="57">
        <v>40816.75</v>
      </c>
      <c r="E18" s="53" t="s">
        <v>11</v>
      </c>
      <c r="F18" s="79">
        <v>2400.0000000000005</v>
      </c>
      <c r="G18" s="75" t="s">
        <v>64</v>
      </c>
    </row>
    <row r="19" spans="1:7" s="9" customFormat="1" ht="15">
      <c r="A19" s="65" t="s">
        <v>65</v>
      </c>
      <c r="B19" s="53" t="s">
        <v>46</v>
      </c>
      <c r="C19" s="57">
        <v>40826.375</v>
      </c>
      <c r="D19" s="57">
        <v>40827.75</v>
      </c>
      <c r="E19" s="53" t="s">
        <v>12</v>
      </c>
      <c r="F19" s="79">
        <v>800</v>
      </c>
      <c r="G19" s="75" t="s">
        <v>66</v>
      </c>
    </row>
    <row r="20" spans="1:7" s="9" customFormat="1" ht="15">
      <c r="A20" s="65" t="s">
        <v>67</v>
      </c>
      <c r="B20" s="53" t="s">
        <v>68</v>
      </c>
      <c r="C20" s="57">
        <v>40829.375</v>
      </c>
      <c r="D20" s="57">
        <v>40872.75</v>
      </c>
      <c r="E20" s="53" t="s">
        <v>13</v>
      </c>
      <c r="F20" s="79">
        <v>7000</v>
      </c>
      <c r="G20" s="75" t="s">
        <v>60</v>
      </c>
    </row>
    <row r="21" spans="1:7" s="9" customFormat="1" ht="15">
      <c r="A21" s="65" t="s">
        <v>69</v>
      </c>
      <c r="B21" s="53" t="s">
        <v>70</v>
      </c>
      <c r="C21" s="57">
        <v>40857.375</v>
      </c>
      <c r="D21" s="57">
        <v>40892.75</v>
      </c>
      <c r="E21" s="53" t="s">
        <v>14</v>
      </c>
      <c r="F21" s="79">
        <v>7200</v>
      </c>
      <c r="G21" s="75" t="s">
        <v>57</v>
      </c>
    </row>
    <row r="22" spans="1:7" s="8" customFormat="1" ht="15">
      <c r="A22" s="64" t="s">
        <v>71</v>
      </c>
      <c r="B22" s="56" t="s">
        <v>72</v>
      </c>
      <c r="C22" s="55">
        <v>40875.375</v>
      </c>
      <c r="D22" s="55">
        <v>40896.75</v>
      </c>
      <c r="E22" s="56" t="s">
        <v>9</v>
      </c>
      <c r="F22" s="78">
        <v>8000</v>
      </c>
      <c r="G22" s="74"/>
    </row>
    <row r="23" spans="1:7" s="9" customFormat="1" ht="15">
      <c r="A23" s="65" t="s">
        <v>73</v>
      </c>
      <c r="B23" s="53" t="s">
        <v>51</v>
      </c>
      <c r="C23" s="57">
        <v>40875.375</v>
      </c>
      <c r="D23" s="57">
        <v>40879.75</v>
      </c>
      <c r="E23" s="53" t="s">
        <v>4</v>
      </c>
      <c r="F23" s="79">
        <v>1600</v>
      </c>
      <c r="G23" s="75" t="s">
        <v>57</v>
      </c>
    </row>
    <row r="24" spans="1:7" s="9" customFormat="1" ht="15">
      <c r="A24" s="65" t="s">
        <v>74</v>
      </c>
      <c r="B24" s="53" t="s">
        <v>43</v>
      </c>
      <c r="C24" s="57">
        <v>40893.375</v>
      </c>
      <c r="D24" s="57">
        <v>40893.75</v>
      </c>
      <c r="E24" s="53" t="s">
        <v>12</v>
      </c>
      <c r="F24" s="79">
        <v>800</v>
      </c>
      <c r="G24" s="75" t="s">
        <v>75</v>
      </c>
    </row>
    <row r="25" spans="1:7" s="9" customFormat="1" ht="15">
      <c r="A25" s="65" t="s">
        <v>76</v>
      </c>
      <c r="B25" s="53" t="s">
        <v>51</v>
      </c>
      <c r="C25" s="57">
        <v>40889.375</v>
      </c>
      <c r="D25" s="57">
        <v>40893.75</v>
      </c>
      <c r="E25" s="53" t="s">
        <v>15</v>
      </c>
      <c r="F25" s="79">
        <v>4000</v>
      </c>
      <c r="G25" s="75" t="s">
        <v>75</v>
      </c>
    </row>
    <row r="26" spans="1:7" s="9" customFormat="1" ht="15">
      <c r="A26" s="65" t="s">
        <v>77</v>
      </c>
      <c r="B26" s="53" t="s">
        <v>43</v>
      </c>
      <c r="C26" s="57">
        <v>40896.375</v>
      </c>
      <c r="D26" s="57">
        <v>40896.75</v>
      </c>
      <c r="E26" s="53" t="s">
        <v>4</v>
      </c>
      <c r="F26" s="79">
        <v>1600</v>
      </c>
      <c r="G26" s="75" t="s">
        <v>44</v>
      </c>
    </row>
    <row r="27" spans="1:7" s="9" customFormat="1" ht="15">
      <c r="A27" s="65" t="s">
        <v>78</v>
      </c>
      <c r="B27" s="53" t="s">
        <v>41</v>
      </c>
      <c r="C27" s="57">
        <v>40896.75</v>
      </c>
      <c r="D27" s="57">
        <v>40896.75</v>
      </c>
      <c r="E27" s="53" t="s">
        <v>3</v>
      </c>
      <c r="F27" s="79">
        <v>0</v>
      </c>
      <c r="G27" s="75"/>
    </row>
    <row r="28" spans="1:7" s="8" customFormat="1" ht="15">
      <c r="A28" s="64" t="s">
        <v>79</v>
      </c>
      <c r="B28" s="56" t="s">
        <v>56</v>
      </c>
      <c r="C28" s="55">
        <v>40672.375</v>
      </c>
      <c r="D28" s="55">
        <v>40704.75</v>
      </c>
      <c r="E28" s="56" t="s">
        <v>16</v>
      </c>
      <c r="F28" s="78">
        <v>30000</v>
      </c>
      <c r="G28" s="74"/>
    </row>
    <row r="29" spans="1:7" s="8" customFormat="1" ht="15">
      <c r="A29" s="66" t="s">
        <v>80</v>
      </c>
      <c r="B29" s="56" t="s">
        <v>51</v>
      </c>
      <c r="C29" s="55">
        <v>40672.375</v>
      </c>
      <c r="D29" s="55">
        <v>40676.75</v>
      </c>
      <c r="E29" s="56" t="s">
        <v>9</v>
      </c>
      <c r="F29" s="78">
        <v>6000</v>
      </c>
      <c r="G29" s="74"/>
    </row>
    <row r="30" spans="1:7" s="9" customFormat="1" ht="15">
      <c r="A30" s="67" t="s">
        <v>81</v>
      </c>
      <c r="B30" s="53" t="s">
        <v>51</v>
      </c>
      <c r="C30" s="57">
        <v>40672.375</v>
      </c>
      <c r="D30" s="57">
        <v>40676.75</v>
      </c>
      <c r="E30" s="53" t="s">
        <v>9</v>
      </c>
      <c r="F30" s="79">
        <v>6000</v>
      </c>
      <c r="G30" s="75" t="s">
        <v>82</v>
      </c>
    </row>
    <row r="31" spans="1:7" s="8" customFormat="1" ht="15">
      <c r="A31" s="66" t="s">
        <v>83</v>
      </c>
      <c r="B31" s="56" t="s">
        <v>84</v>
      </c>
      <c r="C31" s="55">
        <v>40679.375</v>
      </c>
      <c r="D31" s="55">
        <v>40690.75</v>
      </c>
      <c r="E31" s="56" t="s">
        <v>17</v>
      </c>
      <c r="F31" s="78">
        <v>12000</v>
      </c>
      <c r="G31" s="74"/>
    </row>
    <row r="32" spans="1:7" s="9" customFormat="1" ht="15">
      <c r="A32" s="67" t="s">
        <v>85</v>
      </c>
      <c r="B32" s="53" t="s">
        <v>86</v>
      </c>
      <c r="C32" s="57">
        <v>40679.375</v>
      </c>
      <c r="D32" s="57">
        <v>40689.75</v>
      </c>
      <c r="E32" s="53" t="s">
        <v>18</v>
      </c>
      <c r="F32" s="79">
        <v>10800</v>
      </c>
      <c r="G32" s="75" t="s">
        <v>82</v>
      </c>
    </row>
    <row r="33" spans="1:7" s="9" customFormat="1" ht="15">
      <c r="A33" s="67" t="s">
        <v>87</v>
      </c>
      <c r="B33" s="53" t="s">
        <v>43</v>
      </c>
      <c r="C33" s="57">
        <v>40690.375</v>
      </c>
      <c r="D33" s="57">
        <v>40690.75</v>
      </c>
      <c r="E33" s="53" t="s">
        <v>4</v>
      </c>
      <c r="F33" s="79">
        <v>1200.0000000000002</v>
      </c>
      <c r="G33" s="75" t="s">
        <v>82</v>
      </c>
    </row>
    <row r="34" spans="1:7" s="8" customFormat="1" ht="15">
      <c r="A34" s="66" t="s">
        <v>88</v>
      </c>
      <c r="B34" s="56" t="s">
        <v>89</v>
      </c>
      <c r="C34" s="55">
        <v>40686.375</v>
      </c>
      <c r="D34" s="55">
        <v>40704.75</v>
      </c>
      <c r="E34" s="56" t="s">
        <v>10</v>
      </c>
      <c r="F34" s="78">
        <v>12000</v>
      </c>
      <c r="G34" s="74"/>
    </row>
    <row r="35" spans="1:7" s="9" customFormat="1" ht="15">
      <c r="A35" s="67" t="s">
        <v>90</v>
      </c>
      <c r="B35" s="53" t="s">
        <v>72</v>
      </c>
      <c r="C35" s="57">
        <v>40686.375</v>
      </c>
      <c r="D35" s="57">
        <v>40703.75</v>
      </c>
      <c r="E35" s="53" t="s">
        <v>19</v>
      </c>
      <c r="F35" s="79">
        <v>11200</v>
      </c>
      <c r="G35" s="75" t="s">
        <v>91</v>
      </c>
    </row>
    <row r="36" spans="1:7" s="9" customFormat="1" ht="15">
      <c r="A36" s="67" t="s">
        <v>92</v>
      </c>
      <c r="B36" s="53" t="s">
        <v>43</v>
      </c>
      <c r="C36" s="57">
        <v>40704.375</v>
      </c>
      <c r="D36" s="57">
        <v>40704.75</v>
      </c>
      <c r="E36" s="53" t="s">
        <v>4</v>
      </c>
      <c r="F36" s="79">
        <v>800</v>
      </c>
      <c r="G36" s="75" t="s">
        <v>91</v>
      </c>
    </row>
    <row r="37" spans="1:7" s="8" customFormat="1" ht="15">
      <c r="A37" s="64" t="s">
        <v>93</v>
      </c>
      <c r="B37" s="56" t="s">
        <v>59</v>
      </c>
      <c r="C37" s="55">
        <v>40707.375</v>
      </c>
      <c r="D37" s="55">
        <v>40725.75</v>
      </c>
      <c r="E37" s="56" t="s">
        <v>20</v>
      </c>
      <c r="F37" s="78">
        <v>111940</v>
      </c>
      <c r="G37" s="74"/>
    </row>
    <row r="38" spans="1:7" s="9" customFormat="1" ht="15">
      <c r="A38" s="65" t="s">
        <v>94</v>
      </c>
      <c r="B38" s="53" t="s">
        <v>46</v>
      </c>
      <c r="C38" s="57">
        <v>40707.375</v>
      </c>
      <c r="D38" s="57">
        <v>40708.75</v>
      </c>
      <c r="E38" s="53" t="s">
        <v>5</v>
      </c>
      <c r="F38" s="79">
        <v>1600</v>
      </c>
      <c r="G38" s="75" t="s">
        <v>95</v>
      </c>
    </row>
    <row r="39" spans="1:7" s="9" customFormat="1" ht="15">
      <c r="A39" s="65" t="s">
        <v>96</v>
      </c>
      <c r="B39" s="53" t="s">
        <v>41</v>
      </c>
      <c r="C39" s="57">
        <v>40714.75</v>
      </c>
      <c r="D39" s="57">
        <v>40714.75</v>
      </c>
      <c r="E39" s="53" t="s">
        <v>3</v>
      </c>
      <c r="F39" s="79">
        <v>0</v>
      </c>
      <c r="G39" s="75"/>
    </row>
    <row r="40" spans="1:7" s="9" customFormat="1" ht="15">
      <c r="A40" s="65" t="s">
        <v>97</v>
      </c>
      <c r="B40" s="53" t="s">
        <v>46</v>
      </c>
      <c r="C40" s="57">
        <v>40715.375</v>
      </c>
      <c r="D40" s="57">
        <v>40716.75</v>
      </c>
      <c r="E40" s="53" t="s">
        <v>7</v>
      </c>
      <c r="F40" s="79">
        <v>4000</v>
      </c>
      <c r="G40" s="75" t="s">
        <v>98</v>
      </c>
    </row>
    <row r="41" spans="1:7" s="9" customFormat="1" ht="15">
      <c r="A41" s="65" t="s">
        <v>99</v>
      </c>
      <c r="B41" s="53" t="s">
        <v>43</v>
      </c>
      <c r="C41" s="57">
        <v>40721.375</v>
      </c>
      <c r="D41" s="57">
        <v>40721.75</v>
      </c>
      <c r="E41" s="53" t="s">
        <v>4</v>
      </c>
      <c r="F41" s="79">
        <v>800</v>
      </c>
      <c r="G41" s="75" t="s">
        <v>95</v>
      </c>
    </row>
    <row r="42" spans="1:7" s="9" customFormat="1" ht="15">
      <c r="A42" s="65" t="s">
        <v>100</v>
      </c>
      <c r="B42" s="53" t="s">
        <v>39</v>
      </c>
      <c r="C42" s="57">
        <v>40722.375</v>
      </c>
      <c r="D42" s="57">
        <v>40725.75</v>
      </c>
      <c r="E42" s="53" t="s">
        <v>7</v>
      </c>
      <c r="F42" s="79">
        <v>105540</v>
      </c>
      <c r="G42" s="75" t="s">
        <v>101</v>
      </c>
    </row>
    <row r="43" spans="1:7" s="8" customFormat="1" ht="15">
      <c r="A43" s="64" t="s">
        <v>21</v>
      </c>
      <c r="B43" s="56" t="s">
        <v>62</v>
      </c>
      <c r="C43" s="55">
        <v>40721.375</v>
      </c>
      <c r="D43" s="55">
        <v>40823.75</v>
      </c>
      <c r="E43" s="56" t="s">
        <v>22</v>
      </c>
      <c r="F43" s="78">
        <v>66000</v>
      </c>
      <c r="G43" s="74"/>
    </row>
    <row r="44" spans="1:7" s="8" customFormat="1" ht="15">
      <c r="A44" s="66" t="s">
        <v>102</v>
      </c>
      <c r="B44" s="56" t="s">
        <v>103</v>
      </c>
      <c r="C44" s="55">
        <v>40721.375</v>
      </c>
      <c r="D44" s="55">
        <v>40746.75</v>
      </c>
      <c r="E44" s="56" t="s">
        <v>23</v>
      </c>
      <c r="F44" s="78">
        <v>16000</v>
      </c>
      <c r="G44" s="74"/>
    </row>
    <row r="45" spans="1:7" s="9" customFormat="1" ht="15">
      <c r="A45" s="67" t="s">
        <v>104</v>
      </c>
      <c r="B45" s="53" t="s">
        <v>103</v>
      </c>
      <c r="C45" s="57">
        <v>40721.375</v>
      </c>
      <c r="D45" s="57">
        <v>40746.75</v>
      </c>
      <c r="E45" s="53" t="s">
        <v>23</v>
      </c>
      <c r="F45" s="79">
        <v>16000</v>
      </c>
      <c r="G45" s="75" t="s">
        <v>91</v>
      </c>
    </row>
    <row r="46" spans="1:7" s="8" customFormat="1" ht="15">
      <c r="A46" s="66" t="s">
        <v>105</v>
      </c>
      <c r="B46" s="56" t="s">
        <v>51</v>
      </c>
      <c r="C46" s="55">
        <v>40735.375</v>
      </c>
      <c r="D46" s="55">
        <v>40739.75</v>
      </c>
      <c r="E46" s="56" t="s">
        <v>9</v>
      </c>
      <c r="F46" s="78">
        <v>4000</v>
      </c>
      <c r="G46" s="74"/>
    </row>
    <row r="47" spans="1:7" s="9" customFormat="1" ht="15">
      <c r="A47" s="67" t="s">
        <v>106</v>
      </c>
      <c r="B47" s="53" t="s">
        <v>51</v>
      </c>
      <c r="C47" s="57">
        <v>40735.375</v>
      </c>
      <c r="D47" s="57">
        <v>40739.75</v>
      </c>
      <c r="E47" s="53" t="s">
        <v>9</v>
      </c>
      <c r="F47" s="79">
        <v>4000</v>
      </c>
      <c r="G47" s="75" t="s">
        <v>107</v>
      </c>
    </row>
    <row r="48" spans="1:7" s="8" customFormat="1" ht="15">
      <c r="A48" s="66" t="s">
        <v>108</v>
      </c>
      <c r="B48" s="56" t="s">
        <v>89</v>
      </c>
      <c r="C48" s="55">
        <v>40756.375</v>
      </c>
      <c r="D48" s="55">
        <v>40774.75</v>
      </c>
      <c r="E48" s="56" t="s">
        <v>10</v>
      </c>
      <c r="F48" s="78">
        <v>12000</v>
      </c>
      <c r="G48" s="74"/>
    </row>
    <row r="49" spans="1:7" s="9" customFormat="1" ht="15">
      <c r="A49" s="67" t="s">
        <v>109</v>
      </c>
      <c r="B49" s="53" t="s">
        <v>51</v>
      </c>
      <c r="C49" s="57">
        <v>40756.375</v>
      </c>
      <c r="D49" s="57">
        <v>40760.75</v>
      </c>
      <c r="E49" s="53" t="s">
        <v>9</v>
      </c>
      <c r="F49" s="79">
        <v>4000</v>
      </c>
      <c r="G49" s="75" t="s">
        <v>107</v>
      </c>
    </row>
    <row r="50" spans="1:7" s="9" customFormat="1" ht="15">
      <c r="A50" s="67" t="s">
        <v>110</v>
      </c>
      <c r="B50" s="53" t="s">
        <v>51</v>
      </c>
      <c r="C50" s="57">
        <v>40763.375</v>
      </c>
      <c r="D50" s="57">
        <v>40767.75</v>
      </c>
      <c r="E50" s="53" t="s">
        <v>9</v>
      </c>
      <c r="F50" s="79">
        <v>4000</v>
      </c>
      <c r="G50" s="75" t="s">
        <v>107</v>
      </c>
    </row>
    <row r="51" spans="1:7" s="9" customFormat="1" ht="15">
      <c r="A51" s="67" t="s">
        <v>111</v>
      </c>
      <c r="B51" s="53" t="s">
        <v>51</v>
      </c>
      <c r="C51" s="57">
        <v>40770.375</v>
      </c>
      <c r="D51" s="57">
        <v>40774.75</v>
      </c>
      <c r="E51" s="53" t="s">
        <v>9</v>
      </c>
      <c r="F51" s="79">
        <v>4000</v>
      </c>
      <c r="G51" s="75" t="s">
        <v>107</v>
      </c>
    </row>
    <row r="52" spans="1:7" s="8" customFormat="1" ht="15">
      <c r="A52" s="66" t="s">
        <v>112</v>
      </c>
      <c r="B52" s="56" t="s">
        <v>113</v>
      </c>
      <c r="C52" s="55">
        <v>40777.375</v>
      </c>
      <c r="D52" s="55">
        <v>40823.75</v>
      </c>
      <c r="E52" s="56" t="s">
        <v>24</v>
      </c>
      <c r="F52" s="78">
        <v>34000</v>
      </c>
      <c r="G52" s="74"/>
    </row>
    <row r="53" spans="1:7" s="8" customFormat="1" ht="15">
      <c r="A53" s="68" t="s">
        <v>114</v>
      </c>
      <c r="B53" s="56" t="s">
        <v>72</v>
      </c>
      <c r="C53" s="55">
        <v>40777.375</v>
      </c>
      <c r="D53" s="55">
        <v>40795.75</v>
      </c>
      <c r="E53" s="56" t="s">
        <v>25</v>
      </c>
      <c r="F53" s="78">
        <v>14000</v>
      </c>
      <c r="G53" s="74"/>
    </row>
    <row r="54" spans="1:7" s="9" customFormat="1" ht="15">
      <c r="A54" s="69" t="s">
        <v>115</v>
      </c>
      <c r="B54" s="53" t="s">
        <v>72</v>
      </c>
      <c r="C54" s="57">
        <v>40777.375</v>
      </c>
      <c r="D54" s="57">
        <v>40795.75</v>
      </c>
      <c r="E54" s="53" t="s">
        <v>19</v>
      </c>
      <c r="F54" s="79">
        <v>11200</v>
      </c>
      <c r="G54" s="75" t="s">
        <v>116</v>
      </c>
    </row>
    <row r="55" spans="1:7" s="9" customFormat="1" ht="15">
      <c r="A55" s="69" t="s">
        <v>117</v>
      </c>
      <c r="B55" s="53" t="s">
        <v>72</v>
      </c>
      <c r="C55" s="57">
        <v>40777.375</v>
      </c>
      <c r="D55" s="57">
        <v>40795.75</v>
      </c>
      <c r="E55" s="53" t="s">
        <v>26</v>
      </c>
      <c r="F55" s="79">
        <v>2800</v>
      </c>
      <c r="G55" s="75" t="s">
        <v>118</v>
      </c>
    </row>
    <row r="56" spans="1:7" s="8" customFormat="1" ht="15">
      <c r="A56" s="68" t="s">
        <v>119</v>
      </c>
      <c r="B56" s="56" t="s">
        <v>103</v>
      </c>
      <c r="C56" s="55">
        <v>40798.375</v>
      </c>
      <c r="D56" s="55">
        <v>40823.75</v>
      </c>
      <c r="E56" s="56" t="s">
        <v>27</v>
      </c>
      <c r="F56" s="78">
        <v>20000</v>
      </c>
      <c r="G56" s="74"/>
    </row>
    <row r="57" spans="1:7" s="9" customFormat="1" ht="15">
      <c r="A57" s="69" t="s">
        <v>120</v>
      </c>
      <c r="B57" s="53" t="s">
        <v>103</v>
      </c>
      <c r="C57" s="57">
        <v>40798.375</v>
      </c>
      <c r="D57" s="57">
        <v>40823.75</v>
      </c>
      <c r="E57" s="53" t="s">
        <v>23</v>
      </c>
      <c r="F57" s="79">
        <v>16000</v>
      </c>
      <c r="G57" s="75" t="s">
        <v>116</v>
      </c>
    </row>
    <row r="58" spans="1:7" s="9" customFormat="1" ht="15">
      <c r="A58" s="69" t="s">
        <v>117</v>
      </c>
      <c r="B58" s="53" t="s">
        <v>103</v>
      </c>
      <c r="C58" s="57">
        <v>40798.375</v>
      </c>
      <c r="D58" s="57">
        <v>40823.75</v>
      </c>
      <c r="E58" s="53" t="s">
        <v>9</v>
      </c>
      <c r="F58" s="79">
        <v>4000</v>
      </c>
      <c r="G58" s="75" t="s">
        <v>118</v>
      </c>
    </row>
    <row r="59" spans="1:7" s="8" customFormat="1" ht="15">
      <c r="A59" s="64" t="s">
        <v>28</v>
      </c>
      <c r="B59" s="56" t="s">
        <v>121</v>
      </c>
      <c r="C59" s="55">
        <v>40812.375</v>
      </c>
      <c r="D59" s="55">
        <v>40872.75</v>
      </c>
      <c r="E59" s="56" t="s">
        <v>29</v>
      </c>
      <c r="F59" s="78">
        <v>15800</v>
      </c>
      <c r="G59" s="74"/>
    </row>
    <row r="60" spans="1:7" s="8" customFormat="1" ht="15">
      <c r="A60" s="66" t="s">
        <v>122</v>
      </c>
      <c r="B60" s="56" t="s">
        <v>51</v>
      </c>
      <c r="C60" s="55">
        <v>40812.375</v>
      </c>
      <c r="D60" s="55">
        <v>40816.75</v>
      </c>
      <c r="E60" s="56" t="s">
        <v>9</v>
      </c>
      <c r="F60" s="78">
        <v>6000</v>
      </c>
      <c r="G60" s="74"/>
    </row>
    <row r="61" spans="1:7" s="9" customFormat="1" ht="15">
      <c r="A61" s="67" t="s">
        <v>123</v>
      </c>
      <c r="B61" s="53" t="s">
        <v>51</v>
      </c>
      <c r="C61" s="57">
        <v>40812.375</v>
      </c>
      <c r="D61" s="57">
        <v>40816.75</v>
      </c>
      <c r="E61" s="53" t="s">
        <v>9</v>
      </c>
      <c r="F61" s="79">
        <v>6000</v>
      </c>
      <c r="G61" s="75" t="s">
        <v>82</v>
      </c>
    </row>
    <row r="62" spans="1:7" s="8" customFormat="1" ht="15">
      <c r="A62" s="66" t="s">
        <v>124</v>
      </c>
      <c r="B62" s="56" t="s">
        <v>125</v>
      </c>
      <c r="C62" s="55">
        <v>40826.375</v>
      </c>
      <c r="D62" s="55">
        <v>40872.75</v>
      </c>
      <c r="E62" s="56" t="s">
        <v>30</v>
      </c>
      <c r="F62" s="78">
        <v>9800</v>
      </c>
      <c r="G62" s="74"/>
    </row>
    <row r="63" spans="1:7" s="9" customFormat="1" ht="15">
      <c r="A63" s="67" t="s">
        <v>126</v>
      </c>
      <c r="B63" s="53" t="s">
        <v>46</v>
      </c>
      <c r="C63" s="57">
        <v>40826.375</v>
      </c>
      <c r="D63" s="57">
        <v>40827.75</v>
      </c>
      <c r="E63" s="53" t="s">
        <v>7</v>
      </c>
      <c r="F63" s="79">
        <v>4000</v>
      </c>
      <c r="G63" s="75" t="s">
        <v>127</v>
      </c>
    </row>
    <row r="64" spans="1:7" s="9" customFormat="1" ht="15">
      <c r="A64" s="67" t="s">
        <v>128</v>
      </c>
      <c r="B64" s="53" t="s">
        <v>68</v>
      </c>
      <c r="C64" s="57">
        <v>40829.375</v>
      </c>
      <c r="D64" s="57">
        <v>40872.75</v>
      </c>
      <c r="E64" s="53" t="s">
        <v>31</v>
      </c>
      <c r="F64" s="79">
        <v>5800</v>
      </c>
      <c r="G64" s="75" t="s">
        <v>129</v>
      </c>
    </row>
    <row r="65" spans="1:7" s="9" customFormat="1" ht="15">
      <c r="A65" s="67" t="s">
        <v>130</v>
      </c>
      <c r="B65" s="53" t="s">
        <v>41</v>
      </c>
      <c r="C65" s="57">
        <v>40872.75</v>
      </c>
      <c r="D65" s="57">
        <v>40872.75</v>
      </c>
      <c r="E65" s="53" t="s">
        <v>3</v>
      </c>
      <c r="F65" s="79">
        <v>0</v>
      </c>
      <c r="G65" s="75"/>
    </row>
    <row r="66" spans="1:7" s="8" customFormat="1" ht="15">
      <c r="A66" s="64" t="s">
        <v>32</v>
      </c>
      <c r="B66" s="56" t="s">
        <v>70</v>
      </c>
      <c r="C66" s="55">
        <v>40857.375</v>
      </c>
      <c r="D66" s="55">
        <v>40892.75</v>
      </c>
      <c r="E66" s="56" t="s">
        <v>131</v>
      </c>
      <c r="F66" s="78">
        <v>15864</v>
      </c>
      <c r="G66" s="74"/>
    </row>
    <row r="67" spans="1:7" s="8" customFormat="1" ht="15">
      <c r="A67" s="66" t="s">
        <v>132</v>
      </c>
      <c r="B67" s="56" t="s">
        <v>89</v>
      </c>
      <c r="C67" s="55">
        <v>40857.375</v>
      </c>
      <c r="D67" s="55">
        <v>40879.75</v>
      </c>
      <c r="E67" s="56" t="s">
        <v>17</v>
      </c>
      <c r="F67" s="78">
        <v>8000</v>
      </c>
      <c r="G67" s="74"/>
    </row>
    <row r="68" spans="1:7" s="9" customFormat="1" ht="15">
      <c r="A68" s="67" t="s">
        <v>133</v>
      </c>
      <c r="B68" s="53" t="s">
        <v>84</v>
      </c>
      <c r="C68" s="57">
        <v>40857.375</v>
      </c>
      <c r="D68" s="57">
        <v>40872.75</v>
      </c>
      <c r="E68" s="53" t="s">
        <v>9</v>
      </c>
      <c r="F68" s="79">
        <v>4000</v>
      </c>
      <c r="G68" s="75" t="s">
        <v>134</v>
      </c>
    </row>
    <row r="69" spans="1:7" s="9" customFormat="1" ht="15">
      <c r="A69" s="67" t="s">
        <v>135</v>
      </c>
      <c r="B69" s="53" t="s">
        <v>51</v>
      </c>
      <c r="C69" s="57">
        <v>40875.375</v>
      </c>
      <c r="D69" s="57">
        <v>40879.75</v>
      </c>
      <c r="E69" s="53" t="s">
        <v>9</v>
      </c>
      <c r="F69" s="79">
        <v>4000</v>
      </c>
      <c r="G69" s="75" t="s">
        <v>116</v>
      </c>
    </row>
    <row r="70" spans="1:7" s="8" customFormat="1" ht="15">
      <c r="A70" s="66" t="s">
        <v>136</v>
      </c>
      <c r="B70" s="56" t="s">
        <v>137</v>
      </c>
      <c r="C70" s="55">
        <v>40882.375</v>
      </c>
      <c r="D70" s="55">
        <v>40884.75</v>
      </c>
      <c r="E70" s="56" t="s">
        <v>2</v>
      </c>
      <c r="F70" s="78">
        <v>2640</v>
      </c>
      <c r="G70" s="74"/>
    </row>
    <row r="71" spans="1:7" s="9" customFormat="1" ht="15">
      <c r="A71" s="67" t="s">
        <v>138</v>
      </c>
      <c r="B71" s="53" t="s">
        <v>43</v>
      </c>
      <c r="C71" s="57">
        <v>40882.375</v>
      </c>
      <c r="D71" s="57">
        <v>40882.75</v>
      </c>
      <c r="E71" s="53" t="s">
        <v>4</v>
      </c>
      <c r="F71" s="79">
        <v>920</v>
      </c>
      <c r="G71" s="75" t="s">
        <v>139</v>
      </c>
    </row>
    <row r="72" spans="1:7" s="9" customFormat="1" ht="15">
      <c r="A72" s="67" t="s">
        <v>140</v>
      </c>
      <c r="B72" s="53" t="s">
        <v>46</v>
      </c>
      <c r="C72" s="57">
        <v>40883.375</v>
      </c>
      <c r="D72" s="57">
        <v>40884.75</v>
      </c>
      <c r="E72" s="53" t="s">
        <v>5</v>
      </c>
      <c r="F72" s="79">
        <v>1720</v>
      </c>
      <c r="G72" s="75" t="s">
        <v>141</v>
      </c>
    </row>
    <row r="73" spans="1:7" s="8" customFormat="1" ht="15">
      <c r="A73" s="66" t="s">
        <v>142</v>
      </c>
      <c r="B73" s="56" t="s">
        <v>46</v>
      </c>
      <c r="C73" s="55">
        <v>40889.375</v>
      </c>
      <c r="D73" s="55">
        <v>40890.75</v>
      </c>
      <c r="E73" s="56" t="s">
        <v>5</v>
      </c>
      <c r="F73" s="78">
        <v>1844</v>
      </c>
      <c r="G73" s="74"/>
    </row>
    <row r="74" spans="1:7" s="9" customFormat="1" ht="15">
      <c r="A74" s="67" t="s">
        <v>138</v>
      </c>
      <c r="B74" s="53" t="s">
        <v>43</v>
      </c>
      <c r="C74" s="57">
        <v>40889.375</v>
      </c>
      <c r="D74" s="57">
        <v>40889.75</v>
      </c>
      <c r="E74" s="53" t="s">
        <v>4</v>
      </c>
      <c r="F74" s="79">
        <v>964</v>
      </c>
      <c r="G74" s="75" t="s">
        <v>143</v>
      </c>
    </row>
    <row r="75" spans="1:7" s="9" customFormat="1" ht="15">
      <c r="A75" s="67" t="s">
        <v>140</v>
      </c>
      <c r="B75" s="53" t="s">
        <v>43</v>
      </c>
      <c r="C75" s="57">
        <v>40890.375</v>
      </c>
      <c r="D75" s="57">
        <v>40890.75</v>
      </c>
      <c r="E75" s="53" t="s">
        <v>4</v>
      </c>
      <c r="F75" s="79">
        <v>880</v>
      </c>
      <c r="G75" s="75" t="s">
        <v>144</v>
      </c>
    </row>
    <row r="76" spans="1:7" s="8" customFormat="1" ht="15">
      <c r="A76" s="66" t="s">
        <v>145</v>
      </c>
      <c r="B76" s="56" t="s">
        <v>46</v>
      </c>
      <c r="C76" s="55">
        <v>40891.375</v>
      </c>
      <c r="D76" s="55">
        <v>40892.75</v>
      </c>
      <c r="E76" s="56" t="s">
        <v>5</v>
      </c>
      <c r="F76" s="78">
        <v>3380</v>
      </c>
      <c r="G76" s="74"/>
    </row>
    <row r="77" spans="1:7" s="9" customFormat="1" ht="15">
      <c r="A77" s="67" t="s">
        <v>138</v>
      </c>
      <c r="B77" s="53" t="s">
        <v>43</v>
      </c>
      <c r="C77" s="57">
        <v>40891.375</v>
      </c>
      <c r="D77" s="57">
        <v>40891.75</v>
      </c>
      <c r="E77" s="53" t="s">
        <v>4</v>
      </c>
      <c r="F77" s="79">
        <v>2020</v>
      </c>
      <c r="G77" s="75" t="s">
        <v>146</v>
      </c>
    </row>
    <row r="78" spans="1:7" s="9" customFormat="1" ht="15">
      <c r="A78" s="67" t="s">
        <v>140</v>
      </c>
      <c r="B78" s="53" t="s">
        <v>43</v>
      </c>
      <c r="C78" s="57">
        <v>40892.375</v>
      </c>
      <c r="D78" s="57">
        <v>40892.75</v>
      </c>
      <c r="E78" s="53" t="s">
        <v>4</v>
      </c>
      <c r="F78" s="79">
        <v>1360</v>
      </c>
      <c r="G78" s="75" t="s">
        <v>147</v>
      </c>
    </row>
    <row r="79" spans="1:7" s="8" customFormat="1" ht="15">
      <c r="A79" s="64" t="s">
        <v>33</v>
      </c>
      <c r="B79" s="56" t="s">
        <v>59</v>
      </c>
      <c r="C79" s="55">
        <v>40875.375</v>
      </c>
      <c r="D79" s="55">
        <v>40893.75</v>
      </c>
      <c r="E79" s="56" t="s">
        <v>6</v>
      </c>
      <c r="F79" s="78">
        <v>5800</v>
      </c>
      <c r="G79" s="74"/>
    </row>
    <row r="80" spans="1:7" s="9" customFormat="1" ht="15">
      <c r="A80" s="65" t="s">
        <v>148</v>
      </c>
      <c r="B80" s="53" t="s">
        <v>51</v>
      </c>
      <c r="C80" s="57">
        <v>40875.375</v>
      </c>
      <c r="D80" s="57">
        <v>40879.75</v>
      </c>
      <c r="E80" s="53" t="s">
        <v>9</v>
      </c>
      <c r="F80" s="79">
        <v>4000</v>
      </c>
      <c r="G80" s="75" t="s">
        <v>116</v>
      </c>
    </row>
    <row r="81" spans="1:7" s="9" customFormat="1" ht="15">
      <c r="A81" s="65" t="s">
        <v>189</v>
      </c>
      <c r="B81" s="53" t="s">
        <v>43</v>
      </c>
      <c r="C81" s="57">
        <v>40893.375</v>
      </c>
      <c r="D81" s="57">
        <v>40893.75</v>
      </c>
      <c r="E81" s="53" t="s">
        <v>4</v>
      </c>
      <c r="F81" s="79">
        <v>800</v>
      </c>
      <c r="G81" s="75" t="s">
        <v>116</v>
      </c>
    </row>
    <row r="82" spans="1:7" s="9" customFormat="1" ht="15">
      <c r="A82" s="65" t="s">
        <v>149</v>
      </c>
      <c r="B82" s="53" t="s">
        <v>41</v>
      </c>
      <c r="C82" s="57">
        <v>40893.375</v>
      </c>
      <c r="D82" s="57">
        <v>40893.375</v>
      </c>
      <c r="E82" s="53" t="s">
        <v>3</v>
      </c>
      <c r="F82" s="79">
        <v>1000</v>
      </c>
      <c r="G82" s="75" t="s">
        <v>150</v>
      </c>
    </row>
    <row r="83" spans="1:7" s="9" customFormat="1" ht="15">
      <c r="A83" s="62"/>
      <c r="B83" s="53"/>
      <c r="C83" s="53"/>
      <c r="D83" s="53"/>
      <c r="E83" s="53"/>
      <c r="F83" s="53"/>
      <c r="G83" s="75"/>
    </row>
    <row r="84" spans="1:7" s="8" customFormat="1" ht="15.75" thickBot="1">
      <c r="A84" s="70" t="s">
        <v>151</v>
      </c>
      <c r="B84" s="59" t="s">
        <v>41</v>
      </c>
      <c r="C84" s="58">
        <v>40665.375</v>
      </c>
      <c r="D84" s="58">
        <v>40665.375</v>
      </c>
      <c r="E84" s="59" t="s">
        <v>3</v>
      </c>
      <c r="F84" s="80">
        <v>39770</v>
      </c>
      <c r="G84" s="76" t="s">
        <v>220</v>
      </c>
    </row>
  </sheetData>
  <sheetProtection selectLockedCells="1" selectUnlockedCells="1"/>
  <autoFilter ref="A2:G84"/>
  <phoneticPr fontId="3" type="noConversion"/>
  <printOptions horizontalCentered="1"/>
  <pageMargins left="0.78740157480314965" right="0.78740157480314965" top="0.78740157480314965" bottom="0.78740157480314965" header="0.51181102362204722" footer="0.51181102362204722"/>
  <pageSetup paperSize="66" scale="8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17</vt:i4>
      </vt:variant>
    </vt:vector>
  </HeadingPairs>
  <TitlesOfParts>
    <vt:vector size="36" baseType="lpstr">
      <vt:lpstr>Capa</vt:lpstr>
      <vt:lpstr>2 - Project Charter</vt:lpstr>
      <vt:lpstr>3 - Stakeholders List</vt:lpstr>
      <vt:lpstr>4 - Stakeholders Graphic</vt:lpstr>
      <vt:lpstr>1 - Considerações Gerais</vt:lpstr>
      <vt:lpstr>5 - EAP</vt:lpstr>
      <vt:lpstr>6 - Dicionário EAP</vt:lpstr>
      <vt:lpstr>7 - Cronograma</vt:lpstr>
      <vt:lpstr>8 - Orçamento</vt:lpstr>
      <vt:lpstr>9 - Recursos</vt:lpstr>
      <vt:lpstr>10 - Contingência</vt:lpstr>
      <vt:lpstr>11 - MS-Project</vt:lpstr>
      <vt:lpstr>12 - MQ</vt:lpstr>
      <vt:lpstr>13 - CQ</vt:lpstr>
      <vt:lpstr>14 - Organograma</vt:lpstr>
      <vt:lpstr>15 - TimeProjeto</vt:lpstr>
      <vt:lpstr>16 - PGC</vt:lpstr>
      <vt:lpstr>17 - PGR</vt:lpstr>
      <vt:lpstr>18 - EAR</vt:lpstr>
      <vt:lpstr>'1 - Considerações Gerais'!Area_de_impressao</vt:lpstr>
      <vt:lpstr>'10 - Contingência'!Area_de_impressao</vt:lpstr>
      <vt:lpstr>'11 - MS-Project'!Area_de_impressao</vt:lpstr>
      <vt:lpstr>'12 - MQ'!Area_de_impressao</vt:lpstr>
      <vt:lpstr>'13 - CQ'!Area_de_impressao</vt:lpstr>
      <vt:lpstr>'15 - TimeProjeto'!Area_de_impressao</vt:lpstr>
      <vt:lpstr>'16 - PGC'!Area_de_impressao</vt:lpstr>
      <vt:lpstr>'17 - PGR'!Area_de_impressao</vt:lpstr>
      <vt:lpstr>'2 - Project Charter'!Area_de_impressao</vt:lpstr>
      <vt:lpstr>'3 - Stakeholders List'!Area_de_impressao</vt:lpstr>
      <vt:lpstr>'4 - Stakeholders Graphic'!Area_de_impressao</vt:lpstr>
      <vt:lpstr>'5 - EAP'!Area_de_impressao</vt:lpstr>
      <vt:lpstr>'6 - Dicionário EAP'!Area_de_impressao</vt:lpstr>
      <vt:lpstr>'7 - Cronograma'!Area_de_impressao</vt:lpstr>
      <vt:lpstr>'8 - Orçamento'!Area_de_impressao</vt:lpstr>
      <vt:lpstr>'9 - Recursos'!Area_de_impressao</vt:lpstr>
      <vt:lpstr>Capa!Area_de_impressao</vt:lpstr>
    </vt:vector>
  </TitlesOfParts>
  <Company>Ericsson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edbsaag</dc:creator>
  <cp:lastModifiedBy>SONY</cp:lastModifiedBy>
  <cp:lastPrinted>2011-09-07T14:40:45Z</cp:lastPrinted>
  <dcterms:created xsi:type="dcterms:W3CDTF">2011-08-03T11:08:57Z</dcterms:created>
  <dcterms:modified xsi:type="dcterms:W3CDTF">2011-09-07T20:28:10Z</dcterms:modified>
</cp:coreProperties>
</file>