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0500" windowHeight="8100"/>
  </bookViews>
  <sheets>
    <sheet name="Capa" sheetId="6" r:id="rId1"/>
    <sheet name="EX 1" sheetId="4" r:id="rId2"/>
    <sheet name="EX 2 a 7" sheetId="2" r:id="rId3"/>
  </sheets>
  <definedNames>
    <definedName name="D">#REF!</definedName>
  </definedNames>
  <calcPr calcId="125725"/>
</workbook>
</file>

<file path=xl/calcChain.xml><?xml version="1.0" encoding="utf-8"?>
<calcChain xmlns="http://schemas.openxmlformats.org/spreadsheetml/2006/main">
  <c r="G12" i="2"/>
  <c r="K21" i="4"/>
  <c r="K26" s="1"/>
  <c r="K24" l="1"/>
  <c r="G13" i="2"/>
  <c r="G15" s="1"/>
  <c r="K25" i="4"/>
  <c r="K28" s="1"/>
  <c r="K29" s="1"/>
  <c r="K27"/>
  <c r="K30" l="1"/>
</calcChain>
</file>

<file path=xl/sharedStrings.xml><?xml version="1.0" encoding="utf-8"?>
<sst xmlns="http://schemas.openxmlformats.org/spreadsheetml/2006/main" count="102" uniqueCount="86">
  <si>
    <t>Lado 1</t>
  </si>
  <si>
    <t>Lado 2</t>
  </si>
  <si>
    <t>Lado 3</t>
  </si>
  <si>
    <t>Lado 4</t>
  </si>
  <si>
    <t>Dia 1</t>
  </si>
  <si>
    <t>Dia 2</t>
  </si>
  <si>
    <t>Dia 3</t>
  </si>
  <si>
    <t>Dia 4</t>
  </si>
  <si>
    <t>Status Dia 3</t>
  </si>
  <si>
    <t>S..........F</t>
  </si>
  <si>
    <t>S.........PF</t>
  </si>
  <si>
    <t>.....F</t>
  </si>
  <si>
    <t>PS......PF</t>
  </si>
  <si>
    <t>PS..S..PF</t>
  </si>
  <si>
    <t>PV</t>
  </si>
  <si>
    <t>EV</t>
  </si>
  <si>
    <t>Pede-se</t>
  </si>
  <si>
    <t>AC</t>
  </si>
  <si>
    <t>BAC</t>
  </si>
  <si>
    <t>CV</t>
  </si>
  <si>
    <t>Cálculo</t>
  </si>
  <si>
    <t>Resposta</t>
  </si>
  <si>
    <t>Interpretação</t>
  </si>
  <si>
    <t>CPI</t>
  </si>
  <si>
    <t>SV</t>
  </si>
  <si>
    <t>SPI</t>
  </si>
  <si>
    <t>EAC</t>
  </si>
  <si>
    <t>ETC</t>
  </si>
  <si>
    <t>VAC</t>
  </si>
  <si>
    <t>EV - AC</t>
  </si>
  <si>
    <t>EV - PV</t>
  </si>
  <si>
    <t>EV / PV</t>
  </si>
  <si>
    <t>BAC / CPI</t>
  </si>
  <si>
    <t>EAC - AC</t>
  </si>
  <si>
    <t>BAC - EAC</t>
  </si>
  <si>
    <t>% a completo * BAC;
62,5% * BAC</t>
  </si>
  <si>
    <t>EV / AC</t>
  </si>
  <si>
    <t>Como cada lado custa $1000 e o esperado ao final do 3º dia é ter 3 lados completos, o valor planejado é 3 (lados) x 1000 (custo por lado)</t>
  </si>
  <si>
    <t>É a soma dos custos nos 3 dias do projeto ($1000 + $1200 + $600)</t>
  </si>
  <si>
    <t>$1000 + $1200 + $600</t>
  </si>
  <si>
    <t>$1000 + $1000 + $1000</t>
  </si>
  <si>
    <t xml:space="preserve">Representa o valor efetivamente convertido em produto ao final do terceiro dia. Cada lado representa 25% do total e ao final do terceiro dia temos 62,5% concluído (25% + 25% + 12,5%). Considerando que o valor total orçado do projeto é $4000 (BAC), temos um EV equivalente a 62,5% desse valor, ou seja, 2500. </t>
  </si>
  <si>
    <t>$1000 + $1000 + $1000 + $1000</t>
  </si>
  <si>
    <t>É a soma dos custos orçados ao término do projeto.</t>
  </si>
  <si>
    <t>É a diferença entre o valor agregado e o custo real.</t>
  </si>
  <si>
    <t>Representa o quanto do valor gasto está sendo convertido em valor agregado. Neste caso, para $1 gasto, apenas $0,89 convertido em entregas.</t>
  </si>
  <si>
    <t xml:space="preserve">É a diferença entre o valor agregado e o valor planejado. Isso significa que nesse momento do projeto deveria ter sido entregue 3000, porém foram entregues somente 2500. </t>
  </si>
  <si>
    <t>Representa o quanto o projeto obteve de valor agregado com relação ao valor planejado. Nesse caso, apenas 83% do valor planejado para este momento foi entregue.</t>
  </si>
  <si>
    <t>É a estimativa do custo total do projeto considerando o desempenho de custo verificado até este momento do projeto.</t>
  </si>
  <si>
    <t>Representa o valor estimado para completar o projeto, descontando o valor gasto até o momento.</t>
  </si>
  <si>
    <t>Variação de custo estimado inicialmente e o custo estimado para o término do projeto, neste momento.</t>
  </si>
  <si>
    <r>
      <t xml:space="preserve"> </t>
    </r>
    <r>
      <rPr>
        <b/>
        <sz val="10"/>
        <color theme="1"/>
        <rFont val="Calibri"/>
        <family val="2"/>
        <scheme val="minor"/>
      </rPr>
      <t>S</t>
    </r>
    <r>
      <rPr>
        <sz val="10"/>
        <color theme="1"/>
        <rFont val="Calibri"/>
        <family val="2"/>
        <scheme val="minor"/>
      </rPr>
      <t xml:space="preserve"> = Start    </t>
    </r>
    <r>
      <rPr>
        <b/>
        <sz val="10"/>
        <color theme="1"/>
        <rFont val="Calibri"/>
        <family val="2"/>
        <scheme val="minor"/>
      </rPr>
      <t>F</t>
    </r>
    <r>
      <rPr>
        <sz val="10"/>
        <color theme="1"/>
        <rFont val="Calibri"/>
        <family val="2"/>
        <scheme val="minor"/>
      </rPr>
      <t xml:space="preserve"> = Finish    </t>
    </r>
    <r>
      <rPr>
        <b/>
        <sz val="10"/>
        <color theme="1"/>
        <rFont val="Calibri"/>
        <family val="2"/>
        <scheme val="minor"/>
      </rPr>
      <t>PS</t>
    </r>
    <r>
      <rPr>
        <sz val="10"/>
        <color theme="1"/>
        <rFont val="Calibri"/>
        <family val="2"/>
        <scheme val="minor"/>
      </rPr>
      <t xml:space="preserve"> = Planned Start    </t>
    </r>
    <r>
      <rPr>
        <b/>
        <sz val="10"/>
        <color theme="1"/>
        <rFont val="Calibri"/>
        <family val="2"/>
        <scheme val="minor"/>
      </rPr>
      <t>PF</t>
    </r>
    <r>
      <rPr>
        <sz val="10"/>
        <color theme="1"/>
        <rFont val="Calibri"/>
        <family val="2"/>
        <scheme val="minor"/>
      </rPr>
      <t xml:space="preserve"> = Planned Finish </t>
    </r>
  </si>
  <si>
    <t>Atividade</t>
  </si>
  <si>
    <t>1º Dia</t>
  </si>
  <si>
    <t>2º Dia</t>
  </si>
  <si>
    <t>3º Dia</t>
  </si>
  <si>
    <t>4º Dia</t>
  </si>
  <si>
    <t>Exercício 1</t>
  </si>
  <si>
    <t>Resolução</t>
  </si>
  <si>
    <t>CV = EV - AC</t>
  </si>
  <si>
    <t>SPI = EV ÷ PV</t>
  </si>
  <si>
    <t>AC = EV ÷ CPI</t>
  </si>
  <si>
    <t>EV = SPI * PV</t>
  </si>
  <si>
    <t xml:space="preserve"> Você tem um projeto de construir uma nova cerca. Esta cerca tem 4 lados como mostra a figura. 
 Cada lado leva 1 dia para ser construído e custa 1000.
 Os lados são planejados para ser construídos um após o outro.
 Hoje é o fim do 3º dia.</t>
  </si>
  <si>
    <t>Não Iniciado ainda</t>
  </si>
  <si>
    <t>Completo
Gasto 1000</t>
  </si>
  <si>
    <t>Completo
Gasto 1200</t>
  </si>
  <si>
    <t>50% completo
Gasto 600</t>
  </si>
  <si>
    <t xml:space="preserve"> Seu projeto está rodando bem. No ultimo EV report vemos um CPI= 1,2, SPI= 0,8 , o PV= $600 e o SV=-$120
 Você não pode encontrar o CV no report, então você deve calculá-lo baseado nas informações dadas. 
 Qual o CV ?</t>
  </si>
  <si>
    <t>Exercício 3</t>
  </si>
  <si>
    <t>Exercício 2</t>
  </si>
  <si>
    <t>Exercício 4</t>
  </si>
  <si>
    <t>Exercício 5</t>
  </si>
  <si>
    <t>Exercício 6</t>
  </si>
  <si>
    <t xml:space="preserve"> Um projeto de manufatura tem um indice de performance de cronograma SPI=0,89 e um indice de performance de custo CPI de 0,91. Generalizando, qual é a MELHOR explicação para isso?
A) o Escopo sofreu alteração
B) Um fornecedor deixou de fornecer e um novo é necessário
C) Equipamento adicional precisou ser comprado
D) Uma atividade do caminho crítico levou mais horas para ser completada e mais horas de trabalho serão necessárias
</t>
  </si>
  <si>
    <t>Exercício 7</t>
  </si>
  <si>
    <r>
      <t xml:space="preserve"> Estimate at Completion é uma avaliação periódica de 
A) Custo do trabalho realizado
B) Valor do trabalho executado
</t>
    </r>
    <r>
      <rPr>
        <sz val="11"/>
        <color rgb="FFFF0000"/>
        <rFont val="Calibri"/>
        <family val="2"/>
        <scheme val="minor"/>
      </rPr>
      <t>C) O custo total antecipado no final do projeto</t>
    </r>
    <r>
      <rPr>
        <sz val="11"/>
        <color theme="1"/>
        <rFont val="Calibri"/>
        <family val="2"/>
        <scheme val="minor"/>
      </rPr>
      <t xml:space="preserve">
D) Quanto irá custar para terminar o projeto
</t>
    </r>
  </si>
  <si>
    <t>Alternativa C</t>
  </si>
  <si>
    <t>Resolução:</t>
  </si>
  <si>
    <t>CV = 80</t>
  </si>
  <si>
    <t>Alternativa D</t>
  </si>
  <si>
    <r>
      <t xml:space="preserve"> Se EV=350, AC=400 e PV=325, qual é o CV?
A) 350
B) -75
C) 400
</t>
    </r>
    <r>
      <rPr>
        <sz val="11"/>
        <color rgb="FFFF0000"/>
        <rFont val="Calibri"/>
        <family val="2"/>
        <scheme val="minor"/>
      </rPr>
      <t>D) -50</t>
    </r>
  </si>
  <si>
    <r>
      <t xml:space="preserve">A) o Escopo sofreu alteração
B) Um fornecedor deixou de fornecer e um novo é necessário
C) Equipamento adicional precisou ser comprado
</t>
    </r>
    <r>
      <rPr>
        <sz val="11"/>
        <color rgb="FFFF0000"/>
        <rFont val="Calibri"/>
        <family val="2"/>
        <scheme val="minor"/>
      </rPr>
      <t>D) Uma atividade do caminho crítico levou mais horas para ser completada e mais horas de trabalho serão necessárias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</si>
  <si>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Um SPI=0,76 significa:
A) Você está acima do orçamento
B) Você está à frente do cronograma
</t>
    </r>
    <r>
      <rPr>
        <sz val="11"/>
        <color rgb="FFFF0000"/>
        <rFont val="Calibri"/>
        <family val="2"/>
        <scheme val="minor"/>
      </rPr>
      <t>C) Você está progredindo só 76% do rate originalmente planejado</t>
    </r>
    <r>
      <rPr>
        <sz val="11"/>
        <color theme="1"/>
        <rFont val="Calibri"/>
        <family val="2"/>
        <scheme val="minor"/>
      </rPr>
      <t xml:space="preserve">
D) Você está progredindo 24% do rate originalmente planejado</t>
    </r>
  </si>
  <si>
    <r>
      <t xml:space="preserve">Um CPI=0,89 significa:
A) Neste momento nós esperamos que o projeto custe 89% a mais
B) Quanto completarmos o projeto teremos gasto 89% a mais 
C) O projeto está progredindo só 89% do planejado
</t>
    </r>
    <r>
      <rPr>
        <sz val="11"/>
        <color rgb="FFFF0000"/>
        <rFont val="Calibri"/>
        <family val="2"/>
        <scheme val="minor"/>
      </rPr>
      <t>D) O projeto está agregando só 0,89 para cada real gasto</t>
    </r>
  </si>
  <si>
    <t>Exercício 2 a 7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</si>
</sst>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2" xfId="0" applyBorder="1"/>
    <xf numFmtId="0" fontId="1" fillId="0" borderId="1" xfId="0" applyFont="1" applyBorder="1"/>
    <xf numFmtId="0" fontId="0" fillId="3" borderId="0" xfId="0" applyFill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0" xfId="0" applyFill="1"/>
    <xf numFmtId="0" fontId="0" fillId="3" borderId="1" xfId="0" applyFill="1" applyBorder="1"/>
    <xf numFmtId="0" fontId="7" fillId="5" borderId="0" xfId="0" applyFont="1" applyFill="1"/>
    <xf numFmtId="0" fontId="0" fillId="3" borderId="0" xfId="0" applyFill="1" applyBorder="1"/>
    <xf numFmtId="0" fontId="7" fillId="3" borderId="0" xfId="0" applyFont="1" applyFill="1"/>
    <xf numFmtId="0" fontId="0" fillId="0" borderId="0" xfId="0" applyAlignment="1">
      <alignment wrapText="1"/>
    </xf>
    <xf numFmtId="0" fontId="0" fillId="4" borderId="0" xfId="0" applyFill="1" applyBorder="1"/>
    <xf numFmtId="0" fontId="0" fillId="3" borderId="0" xfId="0" applyFill="1" applyAlignment="1">
      <alignment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8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EX 2 a 7'!A1"/><Relationship Id="rId2" Type="http://schemas.openxmlformats.org/officeDocument/2006/relationships/image" Target="../media/image1.png"/><Relationship Id="rId1" Type="http://schemas.openxmlformats.org/officeDocument/2006/relationships/hyperlink" Target="#'EX 1'!A1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2</xdr:row>
      <xdr:rowOff>57150</xdr:rowOff>
    </xdr:from>
    <xdr:ext cx="1647825" cy="971550"/>
    <xdr:sp macro="" textlink="">
      <xdr:nvSpPr>
        <xdr:cNvPr id="3" name="CaixaDeTexto 2"/>
        <xdr:cNvSpPr txBox="1"/>
      </xdr:nvSpPr>
      <xdr:spPr>
        <a:xfrm>
          <a:off x="304800" y="43815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6</xdr:col>
      <xdr:colOff>53693</xdr:colOff>
      <xdr:row>3</xdr:row>
      <xdr:rowOff>68508</xdr:rowOff>
    </xdr:from>
    <xdr:to>
      <xdr:col>7</xdr:col>
      <xdr:colOff>16493</xdr:colOff>
      <xdr:row>6</xdr:row>
      <xdr:rowOff>73680</xdr:rowOff>
    </xdr:to>
    <xdr:pic>
      <xdr:nvPicPr>
        <xdr:cNvPr id="5" name="Imagem 4" descr="Notepad++.png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711293" y="640008"/>
          <a:ext cx="572400" cy="57667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8</xdr:col>
      <xdr:colOff>155576</xdr:colOff>
      <xdr:row>3</xdr:row>
      <xdr:rowOff>69850</xdr:rowOff>
    </xdr:from>
    <xdr:to>
      <xdr:col>9</xdr:col>
      <xdr:colOff>32833</xdr:colOff>
      <xdr:row>6</xdr:row>
      <xdr:rowOff>78921</xdr:rowOff>
    </xdr:to>
    <xdr:pic>
      <xdr:nvPicPr>
        <xdr:cNvPr id="6" name="Imagem 5" descr="Text Edit.png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32376" y="641350"/>
          <a:ext cx="486857" cy="58057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84668</xdr:colOff>
      <xdr:row>3</xdr:row>
      <xdr:rowOff>144992</xdr:rowOff>
    </xdr:from>
    <xdr:to>
      <xdr:col>1</xdr:col>
      <xdr:colOff>60211</xdr:colOff>
      <xdr:row>6</xdr:row>
      <xdr:rowOff>161810</xdr:rowOff>
    </xdr:to>
    <xdr:pic>
      <xdr:nvPicPr>
        <xdr:cNvPr id="19" name="Imagem 18" descr="User Group-01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84668" y="716492"/>
          <a:ext cx="585143" cy="58831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</xdr:row>
      <xdr:rowOff>57150</xdr:rowOff>
    </xdr:from>
    <xdr:to>
      <xdr:col>2</xdr:col>
      <xdr:colOff>524175</xdr:colOff>
      <xdr:row>5</xdr:row>
      <xdr:rowOff>133650</xdr:rowOff>
    </xdr:to>
    <xdr:sp macro="" textlink="">
      <xdr:nvSpPr>
        <xdr:cNvPr id="2" name="Retângulo 1"/>
        <xdr:cNvSpPr/>
      </xdr:nvSpPr>
      <xdr:spPr>
        <a:xfrm>
          <a:off x="1095375" y="438150"/>
          <a:ext cx="648000" cy="648000"/>
        </a:xfrm>
        <a:prstGeom prst="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66672</xdr:colOff>
      <xdr:row>1</xdr:row>
      <xdr:rowOff>38100</xdr:rowOff>
    </xdr:from>
    <xdr:to>
      <xdr:col>0</xdr:col>
      <xdr:colOff>509585</xdr:colOff>
      <xdr:row>2</xdr:row>
      <xdr:rowOff>142875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66672" y="228600"/>
          <a:ext cx="442913" cy="29527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0</xdr:col>
      <xdr:colOff>595313</xdr:colOff>
      <xdr:row>2</xdr:row>
      <xdr:rowOff>142875</xdr:rowOff>
    </xdr:to>
    <xdr:sp macro="" textlink="">
      <xdr:nvSpPr>
        <xdr:cNvPr id="2" name="Seta para a direita 1">
          <a:hlinkClick xmlns:r="http://schemas.openxmlformats.org/officeDocument/2006/relationships" r:id="rId1"/>
        </xdr:cNvPr>
        <xdr:cNvSpPr>
          <a:spLocks noChangeAspect="1"/>
        </xdr:cNvSpPr>
      </xdr:nvSpPr>
      <xdr:spPr>
        <a:xfrm flipH="1">
          <a:off x="152400" y="228600"/>
          <a:ext cx="442913" cy="29527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"/>
  <sheetViews>
    <sheetView tabSelected="1" workbookViewId="0"/>
  </sheetViews>
  <sheetFormatPr defaultRowHeight="15"/>
  <sheetData>
    <row r="1" spans="1:11">
      <c r="A1" s="5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5"/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>
      <c r="A3" s="5"/>
      <c r="B3" s="5"/>
      <c r="C3" s="5"/>
      <c r="D3" s="5"/>
      <c r="E3" s="5"/>
      <c r="F3" s="5"/>
      <c r="G3" s="27" t="s">
        <v>57</v>
      </c>
      <c r="H3" s="5"/>
      <c r="I3" s="27" t="s">
        <v>85</v>
      </c>
      <c r="J3" s="5"/>
      <c r="K3" s="5"/>
    </row>
    <row r="4" spans="1:11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spans="1:1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8"/>
  <sheetViews>
    <sheetView workbookViewId="0"/>
  </sheetViews>
  <sheetFormatPr defaultRowHeight="15"/>
  <cols>
    <col min="1" max="1" width="10.140625" bestFit="1" customWidth="1"/>
    <col min="2" max="2" width="9.140625" customWidth="1"/>
    <col min="7" max="7" width="23.85546875" bestFit="1" customWidth="1"/>
    <col min="9" max="9" width="16.85546875" customWidth="1"/>
    <col min="10" max="10" width="27.140625" bestFit="1" customWidth="1"/>
    <col min="11" max="11" width="9.5703125" bestFit="1" customWidth="1"/>
    <col min="12" max="12" width="43" customWidth="1"/>
  </cols>
  <sheetData>
    <row r="1" spans="1:14">
      <c r="A1" s="12" t="s">
        <v>57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>
      <c r="A2" s="5"/>
      <c r="B2" s="5"/>
      <c r="C2" s="5" t="s">
        <v>53</v>
      </c>
      <c r="D2" s="5"/>
      <c r="E2" s="23" t="s">
        <v>63</v>
      </c>
      <c r="F2" s="24"/>
      <c r="G2" s="24"/>
      <c r="H2" s="24"/>
      <c r="I2" s="24"/>
      <c r="J2" s="5"/>
      <c r="K2" s="5"/>
      <c r="L2" s="5"/>
      <c r="M2" s="5"/>
      <c r="N2" s="5"/>
    </row>
    <row r="3" spans="1:14">
      <c r="A3" s="5"/>
      <c r="B3" s="5"/>
      <c r="C3" s="5"/>
      <c r="D3" s="5"/>
      <c r="E3" s="24"/>
      <c r="F3" s="24"/>
      <c r="G3" s="24"/>
      <c r="H3" s="24"/>
      <c r="I3" s="24"/>
      <c r="J3" s="5"/>
      <c r="K3" s="5"/>
      <c r="L3" s="5"/>
      <c r="M3" s="5"/>
      <c r="N3" s="5"/>
    </row>
    <row r="4" spans="1:14">
      <c r="A4" s="5"/>
      <c r="B4" s="5" t="s">
        <v>56</v>
      </c>
      <c r="C4" s="5"/>
      <c r="D4" s="5" t="s">
        <v>54</v>
      </c>
      <c r="E4" s="24"/>
      <c r="F4" s="24"/>
      <c r="G4" s="24"/>
      <c r="H4" s="24"/>
      <c r="I4" s="24"/>
      <c r="J4" s="5"/>
      <c r="K4" s="5"/>
      <c r="L4" s="5"/>
      <c r="M4" s="5"/>
      <c r="N4" s="5"/>
    </row>
    <row r="5" spans="1:14">
      <c r="A5" s="5"/>
      <c r="B5" s="5"/>
      <c r="C5" s="5"/>
      <c r="E5" s="24"/>
      <c r="F5" s="24"/>
      <c r="G5" s="24"/>
      <c r="H5" s="24"/>
      <c r="I5" s="24"/>
      <c r="J5" s="5"/>
      <c r="K5" s="5"/>
      <c r="L5" s="5"/>
      <c r="M5" s="5"/>
      <c r="N5" s="5"/>
    </row>
    <row r="6" spans="1:14">
      <c r="A6" s="5"/>
      <c r="B6" s="5"/>
      <c r="C6" s="5"/>
      <c r="D6" s="5"/>
      <c r="E6" s="24"/>
      <c r="F6" s="24"/>
      <c r="G6" s="24"/>
      <c r="H6" s="24"/>
      <c r="I6" s="24"/>
      <c r="J6" s="5"/>
      <c r="K6" s="5"/>
      <c r="L6" s="5"/>
      <c r="M6" s="5"/>
      <c r="N6" s="5"/>
    </row>
    <row r="7" spans="1:14">
      <c r="A7" s="5"/>
      <c r="B7" s="5"/>
      <c r="C7" s="5" t="s">
        <v>55</v>
      </c>
      <c r="D7" s="5"/>
      <c r="E7" s="24"/>
      <c r="F7" s="24"/>
      <c r="G7" s="24"/>
      <c r="H7" s="24"/>
      <c r="I7" s="24"/>
      <c r="J7" s="5"/>
      <c r="K7" s="5"/>
      <c r="L7" s="5"/>
      <c r="M7" s="5"/>
      <c r="N7" s="5"/>
    </row>
    <row r="8" spans="1:14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5"/>
      <c r="B11" s="2" t="s">
        <v>52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5"/>
      <c r="I11" s="5"/>
      <c r="J11" s="5"/>
      <c r="K11" s="5"/>
      <c r="L11" s="5"/>
      <c r="M11" s="5"/>
      <c r="N11" s="5"/>
    </row>
    <row r="12" spans="1:14" ht="30">
      <c r="A12" s="5"/>
      <c r="B12" s="4" t="s">
        <v>0</v>
      </c>
      <c r="C12" s="3" t="s">
        <v>9</v>
      </c>
      <c r="D12" s="1"/>
      <c r="E12" s="1"/>
      <c r="F12" s="1"/>
      <c r="G12" s="8" t="s">
        <v>65</v>
      </c>
      <c r="H12" s="5"/>
      <c r="I12" s="5"/>
      <c r="J12" s="5"/>
      <c r="K12" s="5"/>
      <c r="L12" s="5"/>
      <c r="M12" s="5"/>
      <c r="N12" s="5"/>
    </row>
    <row r="13" spans="1:14" ht="30">
      <c r="A13" s="5"/>
      <c r="B13" s="4" t="s">
        <v>1</v>
      </c>
      <c r="C13" s="3"/>
      <c r="D13" s="1" t="s">
        <v>10</v>
      </c>
      <c r="E13" s="1" t="s">
        <v>11</v>
      </c>
      <c r="F13" s="1"/>
      <c r="G13" s="8" t="s">
        <v>66</v>
      </c>
      <c r="H13" s="5"/>
      <c r="I13" s="5"/>
      <c r="J13" s="5"/>
      <c r="K13" s="5"/>
      <c r="L13" s="5"/>
      <c r="M13" s="5"/>
      <c r="N13" s="5"/>
    </row>
    <row r="14" spans="1:14" ht="30">
      <c r="A14" s="5"/>
      <c r="B14" s="4" t="s">
        <v>2</v>
      </c>
      <c r="C14" s="3"/>
      <c r="D14" s="1"/>
      <c r="E14" s="1" t="s">
        <v>13</v>
      </c>
      <c r="F14" s="1"/>
      <c r="G14" s="8" t="s">
        <v>67</v>
      </c>
      <c r="H14" s="5"/>
      <c r="I14" s="5"/>
      <c r="J14" s="5"/>
      <c r="K14" s="5"/>
      <c r="L14" s="5"/>
      <c r="M14" s="5"/>
      <c r="N14" s="5"/>
    </row>
    <row r="15" spans="1:14">
      <c r="A15" s="5"/>
      <c r="B15" s="4" t="s">
        <v>3</v>
      </c>
      <c r="C15" s="3"/>
      <c r="D15" s="1"/>
      <c r="E15" s="1"/>
      <c r="F15" s="1" t="s">
        <v>12</v>
      </c>
      <c r="G15" s="1" t="s">
        <v>64</v>
      </c>
      <c r="H15" s="5"/>
      <c r="I15" s="5"/>
      <c r="J15" s="5"/>
      <c r="K15" s="5"/>
      <c r="L15" s="5"/>
      <c r="M15" s="5"/>
      <c r="N15" s="5"/>
    </row>
    <row r="16" spans="1:14">
      <c r="A16" s="5"/>
      <c r="B16" s="20" t="s">
        <v>51</v>
      </c>
      <c r="C16" s="21"/>
      <c r="D16" s="21"/>
      <c r="E16" s="21"/>
      <c r="F16" s="21"/>
      <c r="G16" s="22"/>
      <c r="H16" s="5"/>
      <c r="I16" s="5"/>
      <c r="J16" s="5"/>
      <c r="K16" s="5"/>
      <c r="L16" s="5"/>
      <c r="M16" s="5"/>
      <c r="N16" s="5"/>
    </row>
    <row r="17" spans="1:14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>
      <c r="A19" s="5"/>
      <c r="B19" s="5"/>
      <c r="C19" s="5"/>
      <c r="D19" s="5"/>
      <c r="E19" s="5"/>
      <c r="F19" s="5"/>
      <c r="G19" s="5"/>
      <c r="H19" s="5"/>
      <c r="I19" s="2" t="s">
        <v>16</v>
      </c>
      <c r="J19" s="2" t="s">
        <v>20</v>
      </c>
      <c r="K19" s="6" t="s">
        <v>21</v>
      </c>
      <c r="L19" s="2" t="s">
        <v>22</v>
      </c>
      <c r="M19" s="5"/>
      <c r="N19" s="5"/>
    </row>
    <row r="20" spans="1:14" ht="45">
      <c r="A20" s="5"/>
      <c r="B20" s="5"/>
      <c r="C20" s="5"/>
      <c r="D20" s="5"/>
      <c r="E20" s="5"/>
      <c r="F20" s="5"/>
      <c r="G20" s="5"/>
      <c r="H20" s="5"/>
      <c r="I20" s="7" t="s">
        <v>14</v>
      </c>
      <c r="J20" s="7" t="s">
        <v>40</v>
      </c>
      <c r="K20" s="9">
        <v>3000</v>
      </c>
      <c r="L20" s="8" t="s">
        <v>37</v>
      </c>
      <c r="M20" s="5"/>
      <c r="N20" s="5"/>
    </row>
    <row r="21" spans="1:14" ht="120">
      <c r="A21" s="5"/>
      <c r="B21" s="5"/>
      <c r="C21" s="5"/>
      <c r="D21" s="5"/>
      <c r="E21" s="5"/>
      <c r="F21" s="5"/>
      <c r="G21" s="5"/>
      <c r="H21" s="5"/>
      <c r="I21" s="7" t="s">
        <v>15</v>
      </c>
      <c r="J21" s="11" t="s">
        <v>35</v>
      </c>
      <c r="K21" s="9">
        <f>K23*0.625</f>
        <v>2500</v>
      </c>
      <c r="L21" s="8" t="s">
        <v>41</v>
      </c>
      <c r="M21" s="5"/>
      <c r="N21" s="5"/>
    </row>
    <row r="22" spans="1:14" ht="30" customHeight="1">
      <c r="A22" s="5"/>
      <c r="B22" s="5"/>
      <c r="C22" s="5"/>
      <c r="D22" s="5"/>
      <c r="E22" s="5"/>
      <c r="F22" s="5"/>
      <c r="G22" s="5"/>
      <c r="H22" s="5"/>
      <c r="I22" s="7" t="s">
        <v>17</v>
      </c>
      <c r="J22" s="7" t="s">
        <v>39</v>
      </c>
      <c r="K22" s="9">
        <v>2800</v>
      </c>
      <c r="L22" s="8" t="s">
        <v>38</v>
      </c>
      <c r="M22" s="5"/>
      <c r="N22" s="5"/>
    </row>
    <row r="23" spans="1:14" ht="30">
      <c r="A23" s="5"/>
      <c r="B23" s="5"/>
      <c r="C23" s="5"/>
      <c r="D23" s="5"/>
      <c r="E23" s="5"/>
      <c r="F23" s="5"/>
      <c r="G23" s="5"/>
      <c r="H23" s="5"/>
      <c r="I23" s="7" t="s">
        <v>18</v>
      </c>
      <c r="J23" s="7" t="s">
        <v>42</v>
      </c>
      <c r="K23" s="9">
        <v>4000</v>
      </c>
      <c r="L23" s="8" t="s">
        <v>43</v>
      </c>
      <c r="M23" s="5"/>
      <c r="N23" s="5"/>
    </row>
    <row r="24" spans="1:14" ht="45" customHeight="1">
      <c r="A24" s="5"/>
      <c r="B24" s="5"/>
      <c r="C24" s="5"/>
      <c r="D24" s="5"/>
      <c r="E24" s="5"/>
      <c r="F24" s="5"/>
      <c r="G24" s="5"/>
      <c r="H24" s="5"/>
      <c r="I24" s="7" t="s">
        <v>19</v>
      </c>
      <c r="J24" s="7" t="s">
        <v>29</v>
      </c>
      <c r="K24" s="9">
        <f>K21-K22</f>
        <v>-300</v>
      </c>
      <c r="L24" s="8" t="s">
        <v>44</v>
      </c>
      <c r="M24" s="5"/>
      <c r="N24" s="5"/>
    </row>
    <row r="25" spans="1:14" ht="60">
      <c r="A25" s="5"/>
      <c r="B25" s="5"/>
      <c r="C25" s="5"/>
      <c r="D25" s="5"/>
      <c r="E25" s="5"/>
      <c r="F25" s="5"/>
      <c r="G25" s="5"/>
      <c r="H25" s="5"/>
      <c r="I25" s="7" t="s">
        <v>23</v>
      </c>
      <c r="J25" s="7" t="s">
        <v>36</v>
      </c>
      <c r="K25" s="10">
        <f>K21/K22</f>
        <v>0.8928571428571429</v>
      </c>
      <c r="L25" s="8" t="s">
        <v>45</v>
      </c>
      <c r="M25" s="5"/>
      <c r="N25" s="5"/>
    </row>
    <row r="26" spans="1:14" ht="60" customHeight="1">
      <c r="A26" s="5"/>
      <c r="B26" s="5"/>
      <c r="C26" s="5"/>
      <c r="D26" s="5"/>
      <c r="E26" s="5"/>
      <c r="F26" s="5"/>
      <c r="G26" s="5"/>
      <c r="H26" s="5"/>
      <c r="I26" s="7" t="s">
        <v>24</v>
      </c>
      <c r="J26" s="7" t="s">
        <v>30</v>
      </c>
      <c r="K26" s="9">
        <f>K21-K20</f>
        <v>-500</v>
      </c>
      <c r="L26" s="8" t="s">
        <v>46</v>
      </c>
      <c r="M26" s="5"/>
      <c r="N26" s="5"/>
    </row>
    <row r="27" spans="1:14" ht="60">
      <c r="A27" s="5"/>
      <c r="B27" s="5"/>
      <c r="C27" s="5"/>
      <c r="D27" s="5"/>
      <c r="E27" s="5"/>
      <c r="F27" s="5"/>
      <c r="G27" s="5"/>
      <c r="H27" s="5"/>
      <c r="I27" s="7" t="s">
        <v>25</v>
      </c>
      <c r="J27" s="7" t="s">
        <v>31</v>
      </c>
      <c r="K27" s="10">
        <f>K21/K20</f>
        <v>0.83333333333333337</v>
      </c>
      <c r="L27" s="8" t="s">
        <v>47</v>
      </c>
      <c r="M27" s="5"/>
      <c r="N27" s="5"/>
    </row>
    <row r="28" spans="1:14" ht="45">
      <c r="A28" s="5"/>
      <c r="B28" s="5"/>
      <c r="C28" s="5"/>
      <c r="D28" s="5"/>
      <c r="E28" s="5"/>
      <c r="F28" s="5"/>
      <c r="G28" s="5"/>
      <c r="H28" s="5"/>
      <c r="I28" s="7" t="s">
        <v>26</v>
      </c>
      <c r="J28" s="7" t="s">
        <v>32</v>
      </c>
      <c r="K28" s="9">
        <f>K23/K25</f>
        <v>4480</v>
      </c>
      <c r="L28" s="8" t="s">
        <v>48</v>
      </c>
      <c r="M28" s="5"/>
      <c r="N28" s="5"/>
    </row>
    <row r="29" spans="1:14" ht="45">
      <c r="A29" s="5"/>
      <c r="B29" s="5"/>
      <c r="C29" s="5"/>
      <c r="D29" s="5"/>
      <c r="E29" s="5"/>
      <c r="F29" s="5"/>
      <c r="G29" s="5"/>
      <c r="H29" s="5"/>
      <c r="I29" s="7" t="s">
        <v>27</v>
      </c>
      <c r="J29" s="7" t="s">
        <v>33</v>
      </c>
      <c r="K29" s="9">
        <f>K28-K22</f>
        <v>1680</v>
      </c>
      <c r="L29" s="8" t="s">
        <v>49</v>
      </c>
      <c r="M29" s="5"/>
      <c r="N29" s="5"/>
    </row>
    <row r="30" spans="1:14" ht="45">
      <c r="A30" s="5"/>
      <c r="B30" s="5"/>
      <c r="C30" s="5"/>
      <c r="D30" s="5"/>
      <c r="E30" s="5"/>
      <c r="F30" s="5"/>
      <c r="G30" s="5"/>
      <c r="H30" s="5"/>
      <c r="I30" s="7" t="s">
        <v>28</v>
      </c>
      <c r="J30" s="7" t="s">
        <v>34</v>
      </c>
      <c r="K30" s="9">
        <f>K23-K28</f>
        <v>-480</v>
      </c>
      <c r="L30" s="8" t="s">
        <v>50</v>
      </c>
      <c r="M30" s="5"/>
      <c r="N30" s="5"/>
    </row>
    <row r="31" spans="1:14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1:14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1:14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1:14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1:1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1:1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</row>
    <row r="54" spans="1: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</row>
    <row r="100" spans="1:14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</row>
    <row r="101" spans="1:14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</row>
    <row r="102" spans="1:14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</row>
    <row r="103" spans="1:14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1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  <row r="105" spans="1:14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</row>
    <row r="106" spans="1:14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</row>
    <row r="107" spans="1:14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</row>
    <row r="108" spans="1:14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</row>
  </sheetData>
  <mergeCells count="2">
    <mergeCell ref="B16:G16"/>
    <mergeCell ref="E2:I7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6"/>
  <sheetViews>
    <sheetView workbookViewId="0"/>
  </sheetViews>
  <sheetFormatPr defaultRowHeight="15"/>
  <cols>
    <col min="1" max="1" width="12.5703125" bestFit="1" customWidth="1"/>
    <col min="5" max="5" width="4.5703125" bestFit="1" customWidth="1"/>
    <col min="6" max="6" width="12.5703125" bestFit="1" customWidth="1"/>
    <col min="7" max="7" width="9" customWidth="1"/>
    <col min="8" max="8" width="10" bestFit="1" customWidth="1"/>
    <col min="9" max="9" width="10.5703125" bestFit="1" customWidth="1"/>
  </cols>
  <sheetData>
    <row r="1" spans="1:13">
      <c r="A1" s="12" t="s">
        <v>70</v>
      </c>
      <c r="B1" s="23" t="s">
        <v>68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>
      <c r="A5" s="5"/>
      <c r="B5" s="5"/>
      <c r="C5" s="13" t="s">
        <v>23</v>
      </c>
      <c r="D5" s="13">
        <v>1.2</v>
      </c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13" t="s">
        <v>25</v>
      </c>
      <c r="D6" s="13">
        <v>0.8</v>
      </c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13" t="s">
        <v>14</v>
      </c>
      <c r="D7" s="13">
        <v>600</v>
      </c>
      <c r="E7" s="5"/>
      <c r="F7" s="5"/>
      <c r="G7" s="5"/>
      <c r="H7" s="5"/>
      <c r="I7" s="5"/>
      <c r="J7" s="5"/>
      <c r="K7" s="5"/>
      <c r="L7" s="5"/>
      <c r="M7" s="5"/>
    </row>
    <row r="8" spans="1:13">
      <c r="A8" s="5"/>
      <c r="B8" s="5"/>
      <c r="C8" s="13" t="s">
        <v>24</v>
      </c>
      <c r="D8" s="13">
        <v>120</v>
      </c>
      <c r="E8" s="5"/>
      <c r="F8" s="5"/>
      <c r="G8" s="5"/>
      <c r="H8" s="5"/>
      <c r="I8" s="12" t="s">
        <v>78</v>
      </c>
      <c r="J8" s="25" t="s">
        <v>79</v>
      </c>
      <c r="K8" s="25"/>
      <c r="L8" s="5"/>
      <c r="M8" s="5"/>
    </row>
    <row r="9" spans="1:1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12" t="s">
        <v>58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>
      <c r="A12" s="5"/>
      <c r="B12" s="15" t="s">
        <v>59</v>
      </c>
      <c r="C12" s="15"/>
      <c r="D12" s="5"/>
      <c r="E12" s="5"/>
      <c r="F12" s="5" t="s">
        <v>15</v>
      </c>
      <c r="G12" s="5">
        <f>D6*D7</f>
        <v>480</v>
      </c>
      <c r="H12" s="5"/>
      <c r="I12" s="5"/>
      <c r="J12" s="5"/>
      <c r="K12" s="5"/>
      <c r="L12" s="5"/>
      <c r="M12" s="5"/>
    </row>
    <row r="13" spans="1:13">
      <c r="A13" s="5"/>
      <c r="B13" s="15" t="s">
        <v>60</v>
      </c>
      <c r="C13" s="15"/>
      <c r="D13" s="5"/>
      <c r="E13" s="5"/>
      <c r="F13" s="5" t="s">
        <v>17</v>
      </c>
      <c r="G13" s="5">
        <f>G12/D5</f>
        <v>400</v>
      </c>
      <c r="H13" s="5"/>
      <c r="I13" s="5"/>
      <c r="J13" s="5"/>
      <c r="K13" s="5"/>
      <c r="L13" s="5"/>
      <c r="M13" s="5"/>
    </row>
    <row r="14" spans="1:13">
      <c r="A14" s="5"/>
      <c r="B14" s="15" t="s">
        <v>62</v>
      </c>
      <c r="C14" s="15"/>
      <c r="D14" s="5"/>
      <c r="E14" s="5"/>
      <c r="F14" s="5"/>
      <c r="G14" s="5"/>
      <c r="H14" s="5"/>
      <c r="I14" s="5"/>
      <c r="J14" s="16"/>
      <c r="K14" s="16"/>
      <c r="L14" s="5"/>
      <c r="M14" s="5"/>
    </row>
    <row r="15" spans="1:13">
      <c r="A15" s="5"/>
      <c r="B15" s="15" t="s">
        <v>61</v>
      </c>
      <c r="C15" s="15"/>
      <c r="D15" s="5"/>
      <c r="E15" s="5"/>
      <c r="F15" s="14" t="s">
        <v>19</v>
      </c>
      <c r="G15" s="14">
        <f>G12-G13</f>
        <v>80</v>
      </c>
      <c r="H15" s="5"/>
      <c r="I15" s="5"/>
      <c r="J15" s="5"/>
      <c r="K15" s="5"/>
      <c r="L15" s="5"/>
      <c r="M15" s="5"/>
    </row>
    <row r="16" spans="1:13">
      <c r="A16" s="12"/>
      <c r="B16" s="18"/>
      <c r="C16" s="18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>
      <c r="A17" s="12" t="s">
        <v>69</v>
      </c>
      <c r="B17" s="15"/>
      <c r="C17" s="1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t="15" customHeight="1">
      <c r="A18" s="25" t="s">
        <v>76</v>
      </c>
      <c r="B18" s="25"/>
      <c r="C18" s="25"/>
      <c r="D18" s="25"/>
      <c r="E18" s="25"/>
      <c r="F18" s="25"/>
      <c r="G18" s="25"/>
      <c r="H18" s="19"/>
      <c r="I18" s="19"/>
      <c r="J18" s="19"/>
      <c r="K18" s="19"/>
      <c r="L18" s="19"/>
      <c r="M18" s="19"/>
    </row>
    <row r="19" spans="1:13">
      <c r="A19" s="25"/>
      <c r="B19" s="25"/>
      <c r="C19" s="25"/>
      <c r="D19" s="25"/>
      <c r="E19" s="25"/>
      <c r="F19" s="25"/>
      <c r="G19" s="25"/>
      <c r="H19" s="5"/>
      <c r="I19" s="25"/>
      <c r="J19" s="25"/>
      <c r="K19" s="19"/>
      <c r="L19" s="19"/>
      <c r="M19" s="19"/>
    </row>
    <row r="20" spans="1:13">
      <c r="A20" s="25"/>
      <c r="B20" s="25"/>
      <c r="C20" s="25"/>
      <c r="D20" s="25"/>
      <c r="E20" s="25"/>
      <c r="F20" s="25"/>
      <c r="G20" s="25"/>
      <c r="H20" s="12" t="s">
        <v>78</v>
      </c>
      <c r="I20" s="25" t="s">
        <v>77</v>
      </c>
      <c r="J20" s="25"/>
      <c r="K20" s="19"/>
      <c r="L20" s="19"/>
      <c r="M20" s="19"/>
    </row>
    <row r="21" spans="1:13">
      <c r="A21" s="25"/>
      <c r="B21" s="25"/>
      <c r="C21" s="25"/>
      <c r="D21" s="25"/>
      <c r="E21" s="25"/>
      <c r="F21" s="25"/>
      <c r="G21" s="25"/>
      <c r="H21" s="19"/>
      <c r="I21" s="19"/>
      <c r="J21" s="19"/>
      <c r="K21" s="19"/>
      <c r="L21" s="19"/>
      <c r="M21" s="19"/>
    </row>
    <row r="22" spans="1:13">
      <c r="A22" s="25"/>
      <c r="B22" s="25"/>
      <c r="C22" s="25"/>
      <c r="D22" s="25"/>
      <c r="E22" s="25"/>
      <c r="F22" s="25"/>
      <c r="G22" s="25"/>
      <c r="H22" s="19"/>
      <c r="I22" s="19"/>
      <c r="J22" s="19"/>
      <c r="K22" s="19"/>
      <c r="L22" s="19"/>
      <c r="M22" s="19"/>
    </row>
    <row r="23" spans="1:13">
      <c r="A23" s="25"/>
      <c r="B23" s="25"/>
      <c r="C23" s="25"/>
      <c r="D23" s="25"/>
      <c r="E23" s="25"/>
      <c r="F23" s="25"/>
      <c r="G23" s="25"/>
      <c r="H23" s="19"/>
      <c r="I23" s="19"/>
      <c r="J23" s="19"/>
      <c r="K23" s="19"/>
      <c r="L23" s="19"/>
      <c r="M23" s="19"/>
    </row>
    <row r="24" spans="1:13">
      <c r="A24" s="25"/>
      <c r="B24" s="25"/>
      <c r="C24" s="25"/>
      <c r="D24" s="25"/>
      <c r="E24" s="25"/>
      <c r="F24" s="25"/>
      <c r="G24" s="25"/>
      <c r="H24" s="19"/>
      <c r="I24" s="19"/>
      <c r="J24" s="19"/>
      <c r="K24" s="19"/>
      <c r="L24" s="19"/>
      <c r="M24" s="19"/>
    </row>
    <row r="25" spans="1:13">
      <c r="A25" s="25"/>
      <c r="B25" s="25"/>
      <c r="C25" s="25"/>
      <c r="D25" s="25"/>
      <c r="E25" s="25"/>
      <c r="F25" s="25"/>
      <c r="G25" s="25"/>
      <c r="H25" s="19"/>
      <c r="I25" s="19"/>
      <c r="J25" s="19"/>
      <c r="K25" s="19"/>
      <c r="L25" s="19"/>
      <c r="M25" s="19"/>
    </row>
    <row r="26" spans="1:13">
      <c r="A26" s="12"/>
      <c r="B26" s="18"/>
      <c r="C26" s="18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12" t="s">
        <v>71</v>
      </c>
      <c r="B27" s="15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ht="15" customHeight="1">
      <c r="A28" s="25" t="s">
        <v>81</v>
      </c>
      <c r="B28" s="25"/>
      <c r="C28" s="25"/>
      <c r="D28" s="25"/>
      <c r="E28" s="25"/>
      <c r="F28" s="25"/>
      <c r="G28" s="25"/>
      <c r="H28" s="19"/>
      <c r="I28" s="19"/>
      <c r="J28" s="19"/>
      <c r="K28" s="19"/>
      <c r="L28" s="19"/>
      <c r="M28" s="19"/>
    </row>
    <row r="29" spans="1:13">
      <c r="A29" s="25"/>
      <c r="B29" s="25"/>
      <c r="C29" s="25"/>
      <c r="D29" s="25"/>
      <c r="E29" s="25"/>
      <c r="F29" s="25"/>
      <c r="G29" s="25"/>
      <c r="H29" s="19"/>
      <c r="I29" s="19"/>
      <c r="J29" s="19"/>
      <c r="K29" s="19"/>
      <c r="L29" s="19"/>
      <c r="M29" s="19"/>
    </row>
    <row r="30" spans="1:13">
      <c r="A30" s="25"/>
      <c r="B30" s="25"/>
      <c r="C30" s="25"/>
      <c r="D30" s="25"/>
      <c r="E30" s="25"/>
      <c r="F30" s="25"/>
      <c r="G30" s="25"/>
      <c r="H30" s="12" t="s">
        <v>78</v>
      </c>
      <c r="I30" s="25" t="s">
        <v>80</v>
      </c>
      <c r="J30" s="25"/>
      <c r="K30" s="19"/>
      <c r="L30" s="19"/>
      <c r="M30" s="19"/>
    </row>
    <row r="31" spans="1:13">
      <c r="A31" s="25"/>
      <c r="B31" s="25"/>
      <c r="C31" s="25"/>
      <c r="D31" s="25"/>
      <c r="E31" s="25"/>
      <c r="F31" s="25"/>
      <c r="G31" s="25"/>
      <c r="H31" s="19"/>
      <c r="I31" s="19"/>
      <c r="J31" s="19"/>
      <c r="K31" s="19"/>
      <c r="L31" s="19"/>
      <c r="M31" s="19"/>
    </row>
    <row r="32" spans="1:13">
      <c r="A32" s="25"/>
      <c r="B32" s="25"/>
      <c r="C32" s="25"/>
      <c r="D32" s="25"/>
      <c r="E32" s="25"/>
      <c r="F32" s="25"/>
      <c r="G32" s="25"/>
      <c r="H32" s="19"/>
      <c r="I32" s="19"/>
      <c r="J32" s="19"/>
      <c r="K32" s="19"/>
      <c r="L32" s="19"/>
      <c r="M32" s="19"/>
    </row>
    <row r="33" spans="1:13">
      <c r="A33" s="25"/>
      <c r="B33" s="25"/>
      <c r="C33" s="25"/>
      <c r="D33" s="25"/>
      <c r="E33" s="25"/>
      <c r="F33" s="25"/>
      <c r="G33" s="25"/>
      <c r="H33" s="19"/>
      <c r="I33" s="19"/>
      <c r="J33" s="19"/>
      <c r="K33" s="19"/>
      <c r="L33" s="19"/>
      <c r="M33" s="19"/>
    </row>
    <row r="34" spans="1:13">
      <c r="A34" s="25"/>
      <c r="B34" s="25"/>
      <c r="C34" s="25"/>
      <c r="D34" s="25"/>
      <c r="E34" s="25"/>
      <c r="F34" s="25"/>
      <c r="G34" s="25"/>
      <c r="H34" s="19"/>
      <c r="I34" s="19"/>
      <c r="J34" s="19"/>
      <c r="K34" s="19"/>
      <c r="L34" s="19"/>
      <c r="M34" s="19"/>
    </row>
    <row r="35" spans="1:13">
      <c r="A35" s="25"/>
      <c r="B35" s="25"/>
      <c r="C35" s="25"/>
      <c r="D35" s="25"/>
      <c r="E35" s="25"/>
      <c r="F35" s="25"/>
      <c r="G35" s="25"/>
      <c r="H35" s="19"/>
      <c r="I35" s="19"/>
      <c r="J35" s="19"/>
      <c r="K35" s="19"/>
      <c r="L35" s="19"/>
      <c r="M35" s="19"/>
    </row>
    <row r="36" spans="1:13">
      <c r="A36" s="12"/>
      <c r="B36" s="18"/>
      <c r="C36" s="18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>
      <c r="A37" s="12" t="s">
        <v>72</v>
      </c>
      <c r="B37" s="15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3" ht="15" customHeight="1">
      <c r="A38" s="25" t="s">
        <v>84</v>
      </c>
      <c r="B38" s="25"/>
      <c r="C38" s="25"/>
      <c r="D38" s="25"/>
      <c r="E38" s="25"/>
      <c r="F38" s="25"/>
      <c r="G38" s="25"/>
      <c r="H38" s="19"/>
      <c r="I38" s="19"/>
      <c r="J38" s="19"/>
      <c r="K38" s="19"/>
      <c r="L38" s="19"/>
      <c r="M38" s="19"/>
    </row>
    <row r="39" spans="1:13">
      <c r="A39" s="25"/>
      <c r="B39" s="25"/>
      <c r="C39" s="25"/>
      <c r="D39" s="25"/>
      <c r="E39" s="25"/>
      <c r="F39" s="25"/>
      <c r="G39" s="25"/>
      <c r="H39" s="19"/>
      <c r="I39" s="19"/>
      <c r="J39" s="19"/>
      <c r="K39" s="19"/>
      <c r="L39" s="19"/>
      <c r="M39" s="19"/>
    </row>
    <row r="40" spans="1:13">
      <c r="A40" s="25"/>
      <c r="B40" s="25"/>
      <c r="C40" s="25"/>
      <c r="D40" s="25"/>
      <c r="E40" s="25"/>
      <c r="F40" s="25"/>
      <c r="G40" s="25"/>
      <c r="H40" s="19"/>
      <c r="I40" s="19"/>
      <c r="J40" s="19"/>
      <c r="K40" s="19"/>
      <c r="L40" s="19"/>
      <c r="M40" s="19"/>
    </row>
    <row r="41" spans="1:13">
      <c r="A41" s="25"/>
      <c r="B41" s="25"/>
      <c r="C41" s="25"/>
      <c r="D41" s="25"/>
      <c r="E41" s="25"/>
      <c r="F41" s="25"/>
      <c r="G41" s="25"/>
      <c r="H41" s="12" t="s">
        <v>78</v>
      </c>
      <c r="I41" s="25" t="s">
        <v>80</v>
      </c>
      <c r="J41" s="25"/>
      <c r="K41" s="19"/>
      <c r="L41" s="19"/>
      <c r="M41" s="19"/>
    </row>
    <row r="42" spans="1:13">
      <c r="A42" s="25"/>
      <c r="B42" s="25"/>
      <c r="C42" s="25"/>
      <c r="D42" s="25"/>
      <c r="E42" s="25"/>
      <c r="F42" s="25"/>
      <c r="G42" s="25"/>
      <c r="H42" s="19"/>
      <c r="I42" s="19"/>
      <c r="J42" s="19"/>
      <c r="K42" s="19"/>
      <c r="L42" s="19"/>
      <c r="M42" s="19"/>
    </row>
    <row r="43" spans="1:13">
      <c r="A43" s="25"/>
      <c r="B43" s="25"/>
      <c r="C43" s="25"/>
      <c r="D43" s="25"/>
      <c r="E43" s="25"/>
      <c r="F43" s="25"/>
      <c r="G43" s="25"/>
      <c r="H43" s="19"/>
      <c r="I43" s="19"/>
      <c r="J43" s="19"/>
      <c r="K43" s="19"/>
      <c r="L43" s="19"/>
      <c r="M43" s="19"/>
    </row>
    <row r="44" spans="1:13">
      <c r="A44" s="25"/>
      <c r="B44" s="25"/>
      <c r="C44" s="25"/>
      <c r="D44" s="25"/>
      <c r="E44" s="25"/>
      <c r="F44" s="25"/>
      <c r="G44" s="25"/>
      <c r="H44" s="19"/>
      <c r="I44" s="19"/>
      <c r="J44" s="19"/>
      <c r="K44" s="19"/>
      <c r="L44" s="19"/>
      <c r="M44" s="19"/>
    </row>
    <row r="45" spans="1:13">
      <c r="A45" s="25"/>
      <c r="B45" s="25"/>
      <c r="C45" s="25"/>
      <c r="D45" s="25"/>
      <c r="E45" s="25"/>
      <c r="F45" s="25"/>
      <c r="G45" s="25"/>
      <c r="H45" s="19"/>
      <c r="I45" s="19"/>
      <c r="J45" s="19"/>
      <c r="K45" s="19"/>
      <c r="L45" s="19"/>
      <c r="M45" s="19"/>
    </row>
    <row r="46" spans="1:13">
      <c r="A46" s="12"/>
      <c r="B46" s="18"/>
      <c r="C46" s="18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>
      <c r="A47" s="12" t="s">
        <v>73</v>
      </c>
      <c r="B47" s="15"/>
      <c r="C47" s="1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1:13" ht="15" customHeight="1">
      <c r="A48" s="25" t="s">
        <v>83</v>
      </c>
      <c r="B48" s="25"/>
      <c r="C48" s="25"/>
      <c r="D48" s="25"/>
      <c r="E48" s="25"/>
      <c r="F48" s="25"/>
      <c r="G48" s="25"/>
      <c r="H48" s="19"/>
      <c r="I48" s="19"/>
      <c r="J48" s="19"/>
      <c r="K48" s="19"/>
      <c r="L48" s="19"/>
      <c r="M48" s="19"/>
    </row>
    <row r="49" spans="1:13">
      <c r="A49" s="25"/>
      <c r="B49" s="25"/>
      <c r="C49" s="25"/>
      <c r="D49" s="25"/>
      <c r="E49" s="25"/>
      <c r="F49" s="25"/>
      <c r="G49" s="25"/>
      <c r="H49" s="19"/>
      <c r="I49" s="19"/>
      <c r="J49" s="19"/>
      <c r="K49" s="19"/>
      <c r="L49" s="19"/>
      <c r="M49" s="19"/>
    </row>
    <row r="50" spans="1:13">
      <c r="A50" s="25"/>
      <c r="B50" s="25"/>
      <c r="C50" s="25"/>
      <c r="D50" s="25"/>
      <c r="E50" s="25"/>
      <c r="F50" s="25"/>
      <c r="G50" s="25"/>
      <c r="H50" s="19"/>
      <c r="I50" s="19"/>
      <c r="J50" s="19"/>
      <c r="K50" s="19"/>
      <c r="L50" s="19"/>
      <c r="M50" s="19"/>
    </row>
    <row r="51" spans="1:13">
      <c r="A51" s="25"/>
      <c r="B51" s="25"/>
      <c r="C51" s="25"/>
      <c r="D51" s="25"/>
      <c r="E51" s="25"/>
      <c r="F51" s="25"/>
      <c r="G51" s="25"/>
      <c r="H51" s="12" t="s">
        <v>78</v>
      </c>
      <c r="I51" s="25" t="s">
        <v>77</v>
      </c>
      <c r="J51" s="25"/>
      <c r="K51" s="19"/>
      <c r="L51" s="19"/>
      <c r="M51" s="19"/>
    </row>
    <row r="52" spans="1:13">
      <c r="A52" s="25"/>
      <c r="B52" s="25"/>
      <c r="C52" s="25"/>
      <c r="D52" s="25"/>
      <c r="E52" s="25"/>
      <c r="F52" s="25"/>
      <c r="G52" s="25"/>
      <c r="H52" s="19"/>
      <c r="I52" s="19"/>
      <c r="J52" s="19"/>
      <c r="K52" s="19"/>
      <c r="L52" s="19"/>
      <c r="M52" s="19"/>
    </row>
    <row r="53" spans="1:13">
      <c r="A53" s="25"/>
      <c r="B53" s="25"/>
      <c r="C53" s="25"/>
      <c r="D53" s="25"/>
      <c r="E53" s="25"/>
      <c r="F53" s="25"/>
      <c r="G53" s="25"/>
      <c r="H53" s="19"/>
      <c r="I53" s="19"/>
      <c r="J53" s="19"/>
      <c r="K53" s="19"/>
      <c r="L53" s="19"/>
      <c r="M53" s="19"/>
    </row>
    <row r="54" spans="1:13">
      <c r="A54" s="25"/>
      <c r="B54" s="25"/>
      <c r="C54" s="25"/>
      <c r="D54" s="25"/>
      <c r="E54" s="25"/>
      <c r="F54" s="25"/>
      <c r="G54" s="25"/>
      <c r="H54" s="19"/>
      <c r="I54" s="19"/>
      <c r="J54" s="19"/>
      <c r="K54" s="19"/>
      <c r="L54" s="19"/>
      <c r="M54" s="19"/>
    </row>
    <row r="55" spans="1:13">
      <c r="A55" s="25"/>
      <c r="B55" s="25"/>
      <c r="C55" s="25"/>
      <c r="D55" s="25"/>
      <c r="E55" s="25"/>
      <c r="F55" s="25"/>
      <c r="G55" s="25"/>
      <c r="H55" s="19"/>
      <c r="I55" s="19"/>
      <c r="J55" s="19"/>
      <c r="K55" s="19"/>
      <c r="L55" s="19"/>
      <c r="M55" s="19"/>
    </row>
    <row r="56" spans="1:13">
      <c r="A56" s="12"/>
      <c r="B56" s="18"/>
      <c r="C56" s="18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>
      <c r="A57" s="12" t="s">
        <v>75</v>
      </c>
      <c r="B57" s="15"/>
      <c r="C57" s="15"/>
      <c r="D57" s="5"/>
      <c r="E57" s="5"/>
      <c r="F57" s="5"/>
      <c r="G57" s="5"/>
      <c r="H57" s="5"/>
      <c r="I57" s="5"/>
      <c r="J57" s="5"/>
      <c r="K57" s="5"/>
      <c r="L57" s="5"/>
      <c r="M57" s="5"/>
    </row>
    <row r="58" spans="1:13" ht="15" customHeight="1">
      <c r="A58" s="25" t="s">
        <v>74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</row>
    <row r="59" spans="1:13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</row>
    <row r="60" spans="1:13">
      <c r="A60" s="25" t="s">
        <v>82</v>
      </c>
      <c r="B60" s="25"/>
      <c r="C60" s="25"/>
      <c r="D60" s="25"/>
      <c r="E60" s="25"/>
      <c r="F60" s="25"/>
      <c r="G60" s="25"/>
      <c r="H60" s="12" t="s">
        <v>78</v>
      </c>
      <c r="I60" s="25" t="s">
        <v>80</v>
      </c>
      <c r="J60" s="25"/>
      <c r="K60" s="19"/>
      <c r="L60" s="19"/>
      <c r="M60" s="19"/>
    </row>
    <row r="61" spans="1:13">
      <c r="A61" s="25"/>
      <c r="B61" s="25"/>
      <c r="C61" s="25"/>
      <c r="D61" s="25"/>
      <c r="E61" s="25"/>
      <c r="F61" s="25"/>
      <c r="G61" s="25"/>
      <c r="H61" s="19"/>
      <c r="I61" s="19"/>
      <c r="J61" s="19"/>
      <c r="K61" s="19"/>
      <c r="L61" s="19"/>
      <c r="M61" s="19"/>
    </row>
    <row r="62" spans="1:13">
      <c r="A62" s="25"/>
      <c r="B62" s="25"/>
      <c r="C62" s="25"/>
      <c r="D62" s="25"/>
      <c r="E62" s="25"/>
      <c r="F62" s="25"/>
      <c r="G62" s="25"/>
      <c r="H62" s="19"/>
      <c r="I62" s="19"/>
      <c r="J62" s="19"/>
      <c r="K62" s="19"/>
      <c r="L62" s="19"/>
      <c r="M62" s="19"/>
    </row>
    <row r="63" spans="1:13">
      <c r="A63" s="25"/>
      <c r="B63" s="25"/>
      <c r="C63" s="25"/>
      <c r="D63" s="25"/>
      <c r="E63" s="25"/>
      <c r="F63" s="25"/>
      <c r="G63" s="25"/>
      <c r="H63" s="19"/>
      <c r="I63" s="19"/>
      <c r="J63" s="19"/>
      <c r="K63" s="19"/>
      <c r="L63" s="19"/>
      <c r="M63" s="19"/>
    </row>
    <row r="64" spans="1:13">
      <c r="A64" s="25"/>
      <c r="B64" s="25"/>
      <c r="C64" s="25"/>
      <c r="D64" s="25"/>
      <c r="E64" s="25"/>
      <c r="F64" s="25"/>
      <c r="G64" s="25"/>
      <c r="H64" s="19"/>
      <c r="I64" s="19"/>
      <c r="J64" s="19"/>
      <c r="K64" s="19"/>
      <c r="L64" s="19"/>
      <c r="M64" s="19"/>
    </row>
    <row r="65" spans="1:13">
      <c r="A65" s="25"/>
      <c r="B65" s="25"/>
      <c r="C65" s="25"/>
      <c r="D65" s="25"/>
      <c r="E65" s="25"/>
      <c r="F65" s="25"/>
      <c r="G65" s="25"/>
      <c r="H65" s="19"/>
      <c r="I65" s="19"/>
      <c r="J65" s="19"/>
      <c r="K65" s="19"/>
      <c r="L65" s="19"/>
      <c r="M65" s="19"/>
    </row>
    <row r="66" spans="1:13">
      <c r="A66" s="17"/>
    </row>
  </sheetData>
  <mergeCells count="14">
    <mergeCell ref="B1:M4"/>
    <mergeCell ref="A18:G25"/>
    <mergeCell ref="I19:J19"/>
    <mergeCell ref="I20:J20"/>
    <mergeCell ref="J8:K8"/>
    <mergeCell ref="A28:G35"/>
    <mergeCell ref="A58:M59"/>
    <mergeCell ref="A60:G65"/>
    <mergeCell ref="I30:J30"/>
    <mergeCell ref="I41:J41"/>
    <mergeCell ref="I51:J51"/>
    <mergeCell ref="I60:J60"/>
    <mergeCell ref="A38:G45"/>
    <mergeCell ref="A48:G5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Capa</vt:lpstr>
      <vt:lpstr>EX 1</vt:lpstr>
      <vt:lpstr>EX 2 a 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Osiris</dc:creator>
  <cp:lastModifiedBy>Osiris</cp:lastModifiedBy>
  <dcterms:created xsi:type="dcterms:W3CDTF">2012-02-11T16:52:57Z</dcterms:created>
  <dcterms:modified xsi:type="dcterms:W3CDTF">2012-02-14T00:23:36Z</dcterms:modified>
</cp:coreProperties>
</file>