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872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Rodadas!$A$1:$K$2</definedName>
  </definedNames>
  <calcPr calcId="145621"/>
</workbook>
</file>

<file path=xl/calcChain.xml><?xml version="1.0" encoding="utf-8"?>
<calcChain xmlns="http://schemas.openxmlformats.org/spreadsheetml/2006/main">
  <c r="F29" i="8" l="1"/>
  <c r="F2" i="8"/>
  <c r="F32" i="8"/>
  <c r="F33" i="8"/>
  <c r="F34" i="8"/>
  <c r="F35" i="8"/>
  <c r="F36" i="8"/>
  <c r="F37" i="8"/>
  <c r="F38" i="8"/>
  <c r="F39" i="8"/>
  <c r="F40" i="8"/>
  <c r="F41" i="8"/>
  <c r="F42" i="8"/>
  <c r="F43" i="8"/>
  <c r="F44" i="8"/>
  <c r="F45" i="8"/>
  <c r="F46" i="8"/>
  <c r="F47" i="8"/>
  <c r="E32" i="8"/>
  <c r="E33" i="8"/>
  <c r="E34" i="8"/>
  <c r="E35" i="8"/>
  <c r="E36" i="8"/>
  <c r="E37" i="8"/>
  <c r="E38" i="8"/>
  <c r="E39" i="8"/>
  <c r="E40" i="8"/>
  <c r="E41" i="8"/>
  <c r="E42" i="8"/>
  <c r="E43" i="8"/>
  <c r="E44" i="8"/>
  <c r="E45" i="8"/>
  <c r="E46" i="8"/>
  <c r="E47" i="8"/>
  <c r="E13" i="8"/>
  <c r="F24" i="8"/>
  <c r="E24" i="8"/>
  <c r="F27" i="8"/>
  <c r="E27" i="8"/>
  <c r="F16" i="8"/>
  <c r="E16" i="8"/>
  <c r="F15" i="8"/>
  <c r="E15" i="8"/>
  <c r="F13" i="8"/>
  <c r="F14" i="8"/>
  <c r="E14" i="8"/>
  <c r="F8" i="8"/>
  <c r="F9" i="8"/>
  <c r="F10" i="8"/>
  <c r="F11" i="8"/>
  <c r="E8" i="8"/>
  <c r="E9" i="8"/>
  <c r="E10" i="8"/>
  <c r="E11" i="8"/>
  <c r="F5" i="8"/>
  <c r="F6" i="8"/>
  <c r="F7" i="8"/>
  <c r="F12" i="8"/>
  <c r="F17" i="8"/>
  <c r="F20" i="8"/>
  <c r="F18" i="8"/>
  <c r="F19" i="8"/>
  <c r="F21" i="8"/>
  <c r="F22" i="8"/>
  <c r="F23" i="8"/>
  <c r="F25" i="8"/>
  <c r="F26" i="8"/>
  <c r="F28" i="8"/>
  <c r="F30" i="8"/>
  <c r="F31" i="8"/>
  <c r="F4" i="8"/>
  <c r="F3" i="8"/>
  <c r="E5" i="8"/>
  <c r="E6" i="8"/>
  <c r="E7" i="8"/>
  <c r="E12" i="8"/>
  <c r="E17" i="8"/>
  <c r="E20" i="8"/>
  <c r="E18" i="8"/>
  <c r="E19" i="8"/>
  <c r="E21" i="8"/>
  <c r="E22" i="8"/>
  <c r="E23" i="8"/>
  <c r="E25" i="8"/>
  <c r="E26" i="8"/>
  <c r="E28" i="8"/>
  <c r="E29" i="8"/>
  <c r="E30" i="8"/>
  <c r="E31" i="8"/>
  <c r="E3" i="8"/>
  <c r="E4" i="8"/>
  <c r="E2" i="8"/>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<sst xmlns="http://schemas.openxmlformats.org/spreadsheetml/2006/main" count="369" uniqueCount="303">
  <si>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</si>
  <si>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</si>
  <si>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</si>
  <si>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</si>
  <si>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</si>
  <si>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</si>
  <si>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</si>
  <si>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</si>
  <si>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</si>
  <si>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</si>
  <si>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</si>
  <si>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</si>
  <si>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</si>
  <si>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</si>
  <si>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</si>
  <si>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</si>
  <si>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</si>
  <si>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</si>
  <si>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</si>
  <si>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</si>
  <si>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</si>
  <si>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</si>
  <si>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</si>
  <si>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</si>
  <si>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</si>
  <si>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</si>
  <si>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</si>
  <si>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</si>
  <si>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</si>
  <si>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</si>
  <si>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</si>
  <si>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</si>
  <si>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</si>
  <si>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</si>
  <si>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</si>
  <si>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</si>
  <si>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</si>
  <si>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</si>
  <si>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</si>
  <si>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</si>
  <si>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</si>
  <si>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</si>
  <si>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</si>
  <si>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</si>
  <si>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</si>
  <si>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</si>
  <si>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</si>
  <si>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</si>
  <si>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</si>
  <si>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</si>
  <si>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</si>
  <si>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</si>
  <si>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</si>
  <si>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</si>
  <si>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</si>
  <si>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</si>
  <si>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</si>
  <si>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</si>
  <si>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</si>
  <si>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</si>
  <si>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</si>
  <si>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</si>
  <si>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</si>
  <si>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</si>
  <si>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</si>
  <si>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</si>
  <si>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</si>
  <si>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</si>
  <si>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</si>
  <si>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</si>
  <si>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</si>
  <si>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</si>
  <si>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</si>
  <si>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</si>
  <si>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</si>
  <si>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</si>
  <si>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</si>
  <si>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</si>
  <si>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</si>
  <si>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</si>
  <si>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</si>
  <si>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</si>
  <si>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</si>
  <si>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</si>
  <si>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</si>
  <si>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</si>
  <si>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</si>
  <si>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</si>
  <si>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</si>
  <si>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</si>
  <si>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</si>
  <si>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</si>
  <si>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</si>
  <si>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</si>
  <si>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</si>
  <si>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</si>
  <si>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</si>
  <si>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</si>
  <si>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</si>
  <si>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</si>
  <si>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</si>
  <si>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</si>
  <si>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</si>
  <si>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</si>
  <si>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</si>
  <si>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</si>
  <si>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</si>
  <si>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</si>
  <si>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</si>
  <si>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</si>
  <si>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</si>
  <si>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</si>
  <si>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</si>
  <si>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</si>
  <si>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</si>
  <si>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</si>
  <si>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</si>
  <si>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</si>
  <si>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</si>
  <si>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</si>
  <si>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</si>
  <si>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</si>
  <si>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</si>
  <si>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</si>
  <si>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</si>
  <si>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</si>
  <si>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</si>
  <si>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</si>
  <si>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</si>
  <si>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</si>
  <si>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</si>
  <si>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</si>
  <si>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</si>
  <si>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</si>
  <si>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</si>
  <si>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</si>
  <si>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</si>
  <si>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</si>
  <si>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</si>
  <si>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</si>
  <si>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</si>
  <si>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</si>
  <si>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</si>
  <si>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</si>
  <si>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</si>
  <si>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</si>
  <si>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</si>
  <si>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</si>
  <si>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</si>
  <si>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</si>
  <si>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</si>
  <si>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</si>
  <si>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</si>
  <si>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</si>
  <si>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</si>
  <si>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</si>
  <si>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</si>
  <si>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</si>
  <si>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</si>
  <si>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</si>
  <si>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</si>
  <si>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</si>
  <si>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</si>
  <si>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</si>
  <si>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</si>
  <si>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</si>
  <si>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</si>
  <si>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</si>
  <si>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</si>
  <si>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</si>
  <si>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</si>
  <si>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</si>
  <si>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</si>
  <si>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</si>
  <si>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</si>
  <si>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</si>
  <si>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</si>
  <si>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</si>
  <si>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</si>
  <si>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</si>
  <si>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</si>
  <si>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</si>
  <si>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</si>
  <si>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</si>
  <si>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</si>
  <si>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</si>
  <si>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</si>
  <si>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</si>
  <si>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</si>
  <si>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</si>
  <si>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</si>
  <si>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</si>
  <si>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</si>
  <si>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</si>
  <si>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</si>
  <si>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</si>
  <si>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</si>
  <si>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</si>
  <si>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</si>
  <si>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</si>
  <si>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</si>
  <si>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</si>
  <si>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</si>
  <si>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</si>
  <si>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</si>
  <si>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</si>
  <si>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</si>
  <si>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</si>
  <si>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</si>
  <si>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</si>
  <si>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</si>
  <si>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</si>
  <si>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</si>
  <si>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</si>
  <si>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</si>
  <si>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boas experiências.</t>
    </r>
  </si>
  <si>
    <t>Mesmo após a escolha da alternativa 3 que trazia ganhos de tecnologia e utilizava parte da folga do caminho, houve um evento de distúrbio.
A equipe optou pela alternativa 2, consultar especilistas, que mostrava um equilibrio entre aumento de prazo e custo, e com ponto de tecnologia.</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</si>
  <si>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</si>
  <si>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</si>
  <si>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</si>
  <si>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</si>
  <si>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</si>
  <si>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</si>
  <si>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</si>
  <si>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</si>
  <si>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</si>
  <si>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</si>
  <si>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</si>
  <si>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</si>
  <si>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</si>
  <si>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</si>
  <si>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</si>
  <si>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t>Um evento de distúrbio foi apresentado devido a falta de dados realísticos para os testes de software.
A escolha da equipe foi a alternativa 1 que apresentava melhor equilibrio entre custo e prazo consumindo toda a folga existente porém sem ultrapassar o prazo do caminho crítico.</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</si>
  <si>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</si>
  <si>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optou pela alternativa 3, que mesmo consumindo quase toda a folga do caminho e tendo um pouco custo mais alto, ofericia menos risco devido a experiência da empresa no mercado local, que apresentou dois pontos a mais de qualidade.</t>
  </si>
  <si>
    <t>Um terremoto na turquia causou um disturbio alterando o prazo desse workpackage de 16 semanas para 21 semanas com redução de custo de 600 para 520, com isso o prazo total do projeto foi aumentado.</t>
  </si>
  <si>
    <t>A equipe preferiu continuar na alternativa original pois preferimos aceitar o risco da falta de guindastes do que optar por aumento de custo e prazo ou perda de qualidade apresentada por  outras propostas.</t>
  </si>
  <si>
    <t>Um evento de distúrbio foi apresentado devido a tempestasdes que causariam atraso de 2 semanas no cronograma.
A escolha da equipe foi a alternativa 2, utlização de holofotes para viabilizar o trabalho noturno, mantendo a duração inicialmente planejada.</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</si>
  <si>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</si>
  <si>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</si>
  <si>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</si>
  <si>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A escolha da equipe foi a alternativa 2 pois era a única que apresentava uma ação pró-ativa para os possíveis problemas identificados.</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</si>
  <si>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</si>
  <si>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</si>
  <si>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</si>
  <si>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Um evento de distúrbio foi gerado devido a problemas de segurança no trabalho de montagem.
A equipe aceitou o distúrbio pois a duração não impactaria o projeto o o custo era o menor entre as alternativas apresentadas.</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</si>
  <si>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</si>
  <si>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</si>
  <si>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</si>
  <si>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</si>
  <si>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</si>
  <si>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</si>
  <si>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</si>
  <si>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</si>
  <si>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</si>
  <si>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</si>
  <si>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</si>
  <si>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</si>
  <si>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</si>
  <si>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t>A equipe entendeu que seria mais vantajoso para o cliente antecipar o término do projeto em uma semana do que utilizar esse período com a celebração de término do projeto.</t>
  </si>
  <si>
    <t>Um evento de distúrbio foi gerado devido a um incêndio na empresa contratada para esse pacote de trablaho.
A equipe optou pela alternativa 1 considerando o custo mais alto como investimento em qualidade e tecnologia.</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</si>
  <si>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</si>
  <si>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exito.</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</si>
  <si>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</si>
  <si>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</si>
  <si>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</si>
  <si>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</si>
  <si>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t>
  </si>
  <si>
    <t>6. Tempo;
12. Aquisições;</t>
  </si>
  <si>
    <t>12.2 Conduzir as aquisições</t>
  </si>
  <si>
    <t>6.4 Estimar as durações das atividades;
6.5 Desenvolver o cronograma;
12.1 Planejar as aquisições;</t>
  </si>
  <si>
    <t>4. Integração;
9. RH;</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</si>
  <si>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</si>
  <si>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</si>
  <si>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</si>
  <si>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</si>
  <si>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</si>
  <si>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</si>
  <si>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</si>
  <si>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</si>
  <si>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</si>
  <si>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12.2 Conduzir as aquisições;
12.3 Administrar as aquisições</t>
  </si>
  <si>
    <t>5. Escopo;</t>
  </si>
  <si>
    <t>5.2 Definir o escopo;</t>
  </si>
  <si>
    <t>Excavation of the station's foundation, the power supply building, and the individual steel supports is required. Caterpillar Ltd. with its solid track record and considerable experience is assigned to this task.</t>
  </si>
  <si>
    <t>Comentário sobre os processos</t>
  </si>
  <si>
    <t>Objetivo principal da decisão foi reduzir duração (tempo), que resultou em contratação de empresa de engenharia (aquisições).</t>
  </si>
  <si>
    <t>A estruturação de um PMO é parte da estratégia de gerenciamento do proejto e deve constar no plano de gerenciamento do projeto (integração). Além da estruturação dos planos de gerenciamento individuais de área de conhecimento, ressalta-se a necessidade de contratação de pessoas (RH).</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</si>
  <si>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</si>
  <si>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</si>
  <si>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</si>
  <si>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O objtivo principal desta decisão foi garantir tecnologia (escopo) e qualidade produto (qualidade).</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</si>
  <si>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</si>
  <si>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</si>
  <si>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</si>
  <si>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9. RH;
11. Riscos;</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</si>
  <si>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dos recuros e gerenciamento dda equipe do projeto (tipo de liderança adequada, etc.).</t>
  </si>
  <si>
    <t>5. Escopo;
8. Qualidade;
11. Riscos;</t>
  </si>
  <si>
    <t>5.1 Coletar requisitos;
5.2 Definir o escopo;
8.1 Planejar a qualidade;
11.2 Identificar os riscos;</t>
  </si>
  <si>
    <t>A decisão deste pacote de trabalho está associada à tecnologia aplicada aoproduto (escopo), seu nível de qualidade (qualidade) e os riscos associados ao uso desta tecnologia (riscos).</t>
  </si>
  <si>
    <t>11. Riscos;
12. Aquisições;</t>
  </si>
  <si>
    <t>11.2 Identificar os riscos;
12.1 Planejar as aquisições;</t>
  </si>
  <si>
    <t>A decisão deste pacote de trabalho envolve a contratação de uma empresa. Os processos da área de risco são utilizados como entrada no processo de planejar as aquisições.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</si>
</sst>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5">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0">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left" vertical="center" wrapText="1"/>
    </xf>
    <xf numFmtId="0" fontId="0" fillId="4" borderId="1" xfId="0" applyFill="1" applyBorder="1" applyAlignment="1">
      <alignment horizontal="center" vertical="center"/>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0" borderId="0" xfId="0" applyFill="1" applyBorder="1" applyAlignment="1">
      <alignment horizontal="left" vertical="center" wrapText="1"/>
    </xf>
    <xf numFmtId="0" fontId="0" fillId="0" borderId="15" xfId="0" applyBorder="1" applyAlignment="1">
      <alignment horizontal="left" vertical="center"/>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zoomScale="80" zoomScaleNormal="80" workbookViewId="0">
      <pane ySplit="1" topLeftCell="A5" activePane="bottomLeft" state="frozen"/>
      <selection pane="bottomLeft" activeCell="F9" sqref="F9"/>
    </sheetView>
  </sheetViews>
  <sheetFormatPr defaultRowHeight="15" x14ac:dyDescent="0.25"/>
  <cols>
    <col min="1" max="1" width="9.140625" style="10" customWidth="1"/>
    <col min="2" max="2" width="9.140625" style="10" hidden="1" customWidth="1"/>
    <col min="3" max="3" width="9.140625" style="10" customWidth="1"/>
    <col min="4" max="4" width="14.7109375" style="10" customWidth="1"/>
    <col min="5" max="5" width="26.42578125" style="10" bestFit="1" customWidth="1"/>
    <col min="6" max="6" width="80.85546875" style="10" customWidth="1"/>
    <col min="7" max="7" width="12.28515625" style="10" customWidth="1"/>
    <col min="8" max="8" width="23.28515625" style="10" customWidth="1"/>
    <col min="9" max="10" width="46.85546875" style="11" customWidth="1"/>
    <col min="11" max="11" width="97.42578125" style="10" customWidth="1"/>
    <col min="12" max="12" width="12.85546875" style="10" customWidth="1"/>
    <col min="13" max="13" width="72.140625" style="10" customWidth="1"/>
    <col min="14" max="16384" width="9.140625" style="10"/>
  </cols>
  <sheetData>
    <row r="1" spans="1:13" ht="47.25" x14ac:dyDescent="0.25">
      <c r="A1" s="9" t="s">
        <v>114</v>
      </c>
      <c r="B1" s="9" t="s">
        <v>115</v>
      </c>
      <c r="C1" s="9" t="s">
        <v>116</v>
      </c>
      <c r="D1" s="9" t="s">
        <v>117</v>
      </c>
      <c r="E1" s="9" t="s">
        <v>118</v>
      </c>
      <c r="F1" s="9" t="s">
        <v>119</v>
      </c>
      <c r="G1" s="9" t="s">
        <v>120</v>
      </c>
      <c r="H1" s="9" t="s">
        <v>198</v>
      </c>
      <c r="I1" s="9" t="s">
        <v>121</v>
      </c>
      <c r="J1" s="9" t="s">
        <v>285</v>
      </c>
      <c r="K1" s="9" t="s">
        <v>122</v>
      </c>
      <c r="L1" s="9" t="s">
        <v>196</v>
      </c>
      <c r="M1" s="9" t="s">
        <v>122</v>
      </c>
    </row>
    <row r="2" spans="1:13" ht="204" customHeight="1" x14ac:dyDescent="0.2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268</v>
      </c>
      <c r="I2" s="3" t="s">
        <v>270</v>
      </c>
      <c r="J2" s="22" t="s">
        <v>286</v>
      </c>
      <c r="K2" s="22" t="s">
        <v>177</v>
      </c>
      <c r="L2" s="28">
        <v>2</v>
      </c>
      <c r="M2" s="26" t="s">
        <v>197</v>
      </c>
    </row>
    <row r="3" spans="1:13" ht="120" x14ac:dyDescent="0.25">
      <c r="A3" s="2">
        <v>2</v>
      </c>
      <c r="B3" s="2" t="s">
        <v>123</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G3" s="2">
        <v>3</v>
      </c>
      <c r="H3" s="3" t="s">
        <v>271</v>
      </c>
      <c r="I3" s="3" t="s">
        <v>290</v>
      </c>
      <c r="J3" s="22" t="s">
        <v>287</v>
      </c>
      <c r="K3" s="22" t="s">
        <v>178</v>
      </c>
      <c r="L3" s="28"/>
      <c r="M3" s="26" t="s">
        <v>199</v>
      </c>
    </row>
    <row r="4" spans="1:13" s="29" customFormat="1" ht="90" x14ac:dyDescent="0.25">
      <c r="A4" s="25">
        <v>2</v>
      </c>
      <c r="B4" s="25"/>
      <c r="C4" s="25">
        <v>2</v>
      </c>
      <c r="D4" s="25">
        <v>3</v>
      </c>
      <c r="E4" s="25" t="str">
        <f>VLOOKUP(D4,Tasks!$A$1:$C$46,2,0)</f>
        <v>Steel support development</v>
      </c>
      <c r="F4" s="26"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25">
        <v>1</v>
      </c>
      <c r="H4" s="3" t="s">
        <v>294</v>
      </c>
      <c r="I4" s="3" t="s">
        <v>289</v>
      </c>
      <c r="J4" s="22" t="s">
        <v>288</v>
      </c>
      <c r="K4" s="27" t="s">
        <v>179</v>
      </c>
      <c r="L4" s="28"/>
      <c r="M4" s="28"/>
    </row>
    <row r="5" spans="1:13" ht="75" x14ac:dyDescent="0.25">
      <c r="A5" s="2">
        <v>2</v>
      </c>
      <c r="B5" s="2" t="s">
        <v>123</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279</v>
      </c>
      <c r="I5" s="3" t="s">
        <v>292</v>
      </c>
      <c r="J5" s="22" t="s">
        <v>291</v>
      </c>
      <c r="K5" s="22" t="s">
        <v>180</v>
      </c>
      <c r="L5" s="28"/>
      <c r="M5" s="26" t="s">
        <v>277</v>
      </c>
    </row>
    <row r="6" spans="1:13" ht="113.25" customHeight="1" x14ac:dyDescent="0.25">
      <c r="A6" s="2">
        <v>2</v>
      </c>
      <c r="B6" s="2" t="s">
        <v>124</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G6" s="2">
        <v>3</v>
      </c>
      <c r="H6" s="3" t="s">
        <v>295</v>
      </c>
      <c r="I6" s="3" t="s">
        <v>293</v>
      </c>
      <c r="J6" s="22" t="s">
        <v>296</v>
      </c>
      <c r="K6" s="22" t="s">
        <v>181</v>
      </c>
      <c r="L6" s="28">
        <v>1</v>
      </c>
      <c r="M6" s="26" t="s">
        <v>267</v>
      </c>
    </row>
    <row r="7" spans="1:13" ht="90" x14ac:dyDescent="0.25">
      <c r="A7" s="2">
        <v>2</v>
      </c>
      <c r="B7" s="2" t="s">
        <v>125</v>
      </c>
      <c r="C7" s="2">
        <v>2</v>
      </c>
      <c r="D7" s="2">
        <v>6</v>
      </c>
      <c r="E7" s="2" t="str">
        <f>VLOOKUP(D7,Tasks!$A$1:$C$46,2,0)</f>
        <v>Electrical development</v>
      </c>
      <c r="F7" s="3" t="str">
        <f>VLOOKUP(D7,Tasks!$A$1:$C$46,3,0)</f>
        <v>Development of electronics for the track and all of the equipment. Designing of safety measures in conjunction with software development.</v>
      </c>
      <c r="G7" s="2">
        <v>3</v>
      </c>
      <c r="H7" s="3" t="s">
        <v>297</v>
      </c>
      <c r="I7" s="3" t="s">
        <v>298</v>
      </c>
      <c r="J7" s="22" t="s">
        <v>299</v>
      </c>
      <c r="K7" s="22" t="s">
        <v>182</v>
      </c>
      <c r="L7" s="28">
        <v>1</v>
      </c>
      <c r="M7" s="26" t="s">
        <v>200</v>
      </c>
    </row>
    <row r="8" spans="1:13" s="29" customFormat="1" ht="90" x14ac:dyDescent="0.25">
      <c r="A8" s="25">
        <v>2</v>
      </c>
      <c r="B8" s="25"/>
      <c r="C8" s="25">
        <v>2</v>
      </c>
      <c r="D8" s="25">
        <v>7</v>
      </c>
      <c r="E8" s="25" t="str">
        <f>VLOOKUP(D8,Tasks!$A$1:$C$46,2,0)</f>
        <v>Building site prepration</v>
      </c>
      <c r="F8" s="26" t="str">
        <f>VLOOKUP(D8,Tasks!$A$1:$C$46,3,0)</f>
        <v>Subcontracting to Grader Ltd. which performed satisfactorily on the last project. The work is unproblematic and to date no problems have been experienced.</v>
      </c>
      <c r="G8" s="25">
        <v>0</v>
      </c>
      <c r="H8" s="26" t="s">
        <v>300</v>
      </c>
      <c r="I8" s="26" t="s">
        <v>301</v>
      </c>
      <c r="J8" s="27" t="s">
        <v>302</v>
      </c>
      <c r="K8" s="27" t="s">
        <v>183</v>
      </c>
      <c r="L8" s="28"/>
      <c r="M8" s="28"/>
    </row>
    <row r="9" spans="1:13" s="29" customFormat="1" ht="105" x14ac:dyDescent="0.25">
      <c r="A9" s="25">
        <v>2</v>
      </c>
      <c r="B9" s="25"/>
      <c r="C9" s="25">
        <v>2</v>
      </c>
      <c r="D9" s="25">
        <v>8</v>
      </c>
      <c r="E9" s="25" t="str">
        <f>VLOOKUP(D9,Tasks!$A$1:$C$46,2,0)</f>
        <v>Accelerator development</v>
      </c>
      <c r="F9" s="26"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25">
        <v>0</v>
      </c>
      <c r="H9" s="26" t="s">
        <v>280</v>
      </c>
      <c r="I9" s="26" t="s">
        <v>281</v>
      </c>
      <c r="J9" s="27"/>
      <c r="K9" s="27" t="s">
        <v>184</v>
      </c>
      <c r="L9" s="28"/>
      <c r="M9" s="28"/>
    </row>
    <row r="10" spans="1:13" s="29" customFormat="1" ht="45" x14ac:dyDescent="0.25">
      <c r="A10" s="25">
        <v>2</v>
      </c>
      <c r="B10" s="25"/>
      <c r="C10" s="25">
        <v>2</v>
      </c>
      <c r="D10" s="25">
        <v>9</v>
      </c>
      <c r="E10" s="25" t="str">
        <f>VLOOKUP(D10,Tasks!$A$1:$C$46,2,0)</f>
        <v>Software Specification</v>
      </c>
      <c r="F10" s="26" t="str">
        <f>VLOOKUP(D10,Tasks!$A$1:$C$46,3,0)</f>
        <v>The IT department can utilize previous experience and software modules from earlier models. Excellent documentation and error-free timely work is expected.</v>
      </c>
      <c r="G10" s="25">
        <v>0</v>
      </c>
      <c r="H10" s="26" t="s">
        <v>282</v>
      </c>
      <c r="I10" s="26" t="s">
        <v>283</v>
      </c>
      <c r="J10" s="38"/>
      <c r="K10" s="30" t="s">
        <v>185</v>
      </c>
      <c r="L10" s="28"/>
      <c r="M10" s="28"/>
    </row>
    <row r="11" spans="1:13" s="29" customFormat="1" ht="135" x14ac:dyDescent="0.25">
      <c r="A11" s="25">
        <v>2</v>
      </c>
      <c r="B11" s="25"/>
      <c r="C11" s="25">
        <v>2</v>
      </c>
      <c r="D11" s="25">
        <v>10</v>
      </c>
      <c r="E11" s="25" t="str">
        <f>VLOOKUP(D11,Tasks!$A$1:$C$46,2,0)</f>
        <v>Sound system development</v>
      </c>
      <c r="F11" s="26"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25">
        <v>0</v>
      </c>
      <c r="H11" s="26" t="s">
        <v>159</v>
      </c>
      <c r="I11" s="26" t="s">
        <v>211</v>
      </c>
      <c r="J11" s="27"/>
      <c r="K11" s="27" t="s">
        <v>201</v>
      </c>
      <c r="L11" s="28">
        <v>2</v>
      </c>
      <c r="M11" s="26" t="s">
        <v>202</v>
      </c>
    </row>
    <row r="12" spans="1:13" ht="97.5" customHeight="1" x14ac:dyDescent="0.25">
      <c r="A12" s="2">
        <v>2</v>
      </c>
      <c r="B12" s="2" t="s">
        <v>123</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v>
      </c>
      <c r="G12" s="2">
        <v>0</v>
      </c>
      <c r="H12" s="3" t="s">
        <v>168</v>
      </c>
      <c r="I12" s="3" t="s">
        <v>169</v>
      </c>
      <c r="J12" s="22"/>
      <c r="K12" s="22" t="s">
        <v>186</v>
      </c>
      <c r="L12" s="28">
        <v>0</v>
      </c>
      <c r="M12" s="26" t="s">
        <v>203</v>
      </c>
    </row>
    <row r="13" spans="1:13" s="29" customFormat="1" ht="78" customHeight="1" x14ac:dyDescent="0.25">
      <c r="A13" s="25">
        <v>2</v>
      </c>
      <c r="B13" s="25"/>
      <c r="C13" s="25">
        <v>2</v>
      </c>
      <c r="D13" s="25">
        <v>12</v>
      </c>
      <c r="E13" s="25" t="str">
        <f>VLOOKUP(D13,Tasks!$A$1:$C$46,2,0)</f>
        <v>Track manufacture</v>
      </c>
      <c r="F13" s="26" t="str">
        <f>VLOOKUP(D13,Tasks!$A$1:$C$46,3,0)</f>
        <v>Existing manufacturing plants must be adjusted to accommodate the new track design. This is accomplished through internal departments.</v>
      </c>
      <c r="G13" s="25">
        <v>0</v>
      </c>
      <c r="H13" s="26" t="s">
        <v>208</v>
      </c>
      <c r="I13" s="26" t="s">
        <v>209</v>
      </c>
      <c r="J13" s="27"/>
      <c r="K13" s="27" t="s">
        <v>187</v>
      </c>
      <c r="L13" s="28"/>
      <c r="M13" s="28"/>
    </row>
    <row r="14" spans="1:13" s="29" customFormat="1" ht="120" x14ac:dyDescent="0.25">
      <c r="A14" s="25">
        <v>2</v>
      </c>
      <c r="B14" s="25"/>
      <c r="C14" s="25">
        <v>2</v>
      </c>
      <c r="D14" s="25">
        <v>13</v>
      </c>
      <c r="E14" s="25" t="str">
        <f>VLOOKUP(D14,Tasks!$A$1:$C$46,2,0)</f>
        <v>Car manufacture</v>
      </c>
      <c r="F14" s="26" t="str">
        <f>VLOOKUP(D14,Tasks!$A$1:$C$46,3,0)</f>
        <v>The assembly line for the roller coaster cars must be expanded as the cars are longer and wider than previous models. Internal departments have this responsibility.
One potential problem is the availability of workers.</v>
      </c>
      <c r="G14" s="25">
        <v>0</v>
      </c>
      <c r="H14" s="26" t="s">
        <v>175</v>
      </c>
      <c r="I14" s="26" t="s">
        <v>210</v>
      </c>
      <c r="J14" s="27"/>
      <c r="K14" s="27" t="s">
        <v>188</v>
      </c>
      <c r="L14" s="28"/>
      <c r="M14" s="28"/>
    </row>
    <row r="15" spans="1:13" ht="105" x14ac:dyDescent="0.25">
      <c r="A15" s="2">
        <v>4</v>
      </c>
      <c r="B15" s="2" t="s">
        <v>126</v>
      </c>
      <c r="C15" s="2">
        <v>20</v>
      </c>
      <c r="D15" s="2">
        <v>14</v>
      </c>
      <c r="E15" s="2" t="str">
        <f>VLOOKUP(D15,Tasks!$A$1:$C$46,2,0)</f>
        <v>Software programming</v>
      </c>
      <c r="F15" s="3" t="str">
        <f>VLOOKUP(D15,Tasks!$A$1:$C$46,3,0)</f>
        <v xml:space="preserve">Monitoring, control, and safety systems must be programmed. Internal modules will be used, which will be updated soon. </v>
      </c>
      <c r="G15" s="2">
        <v>1</v>
      </c>
      <c r="H15" s="3" t="s">
        <v>175</v>
      </c>
      <c r="I15" s="3" t="s">
        <v>176</v>
      </c>
      <c r="J15" s="22"/>
      <c r="K15" s="27" t="s">
        <v>212</v>
      </c>
      <c r="L15" s="28"/>
      <c r="M15" s="26" t="s">
        <v>215</v>
      </c>
    </row>
    <row r="16" spans="1:13" ht="105" x14ac:dyDescent="0.25">
      <c r="A16" s="2">
        <v>3</v>
      </c>
      <c r="B16" s="2" t="s">
        <v>123</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G16" s="10">
        <v>3</v>
      </c>
      <c r="H16" s="3" t="s">
        <v>170</v>
      </c>
      <c r="I16" s="3" t="s">
        <v>171</v>
      </c>
      <c r="J16" s="22"/>
      <c r="K16" s="22" t="s">
        <v>189</v>
      </c>
      <c r="L16" s="28">
        <v>1</v>
      </c>
      <c r="M16" s="26" t="s">
        <v>204</v>
      </c>
    </row>
    <row r="17" spans="1:14" ht="60" x14ac:dyDescent="0.25">
      <c r="A17" s="2">
        <v>2</v>
      </c>
      <c r="B17" s="2" t="s">
        <v>124</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G17" s="2">
        <v>0</v>
      </c>
      <c r="H17" s="3" t="s">
        <v>168</v>
      </c>
      <c r="I17" s="3" t="s">
        <v>169</v>
      </c>
      <c r="J17" s="22"/>
      <c r="K17" s="22" t="s">
        <v>190</v>
      </c>
      <c r="L17" s="28"/>
      <c r="M17" s="28"/>
    </row>
    <row r="18" spans="1:14" ht="105" x14ac:dyDescent="0.25">
      <c r="A18" s="2">
        <v>3</v>
      </c>
      <c r="B18" s="2" t="s">
        <v>123</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v>
      </c>
      <c r="G18" s="2">
        <v>3</v>
      </c>
      <c r="H18" s="3" t="s">
        <v>161</v>
      </c>
      <c r="I18" s="3" t="s">
        <v>167</v>
      </c>
      <c r="J18" s="22"/>
      <c r="K18" s="22" t="s">
        <v>191</v>
      </c>
      <c r="L18" s="28">
        <v>1</v>
      </c>
      <c r="M18" s="26" t="s">
        <v>205</v>
      </c>
    </row>
    <row r="19" spans="1:14" ht="105" x14ac:dyDescent="0.25">
      <c r="A19" s="2">
        <v>4</v>
      </c>
      <c r="B19" s="2" t="s">
        <v>124</v>
      </c>
      <c r="C19" s="2">
        <v>20</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v>
      </c>
      <c r="G19" s="2">
        <v>3</v>
      </c>
      <c r="H19" s="3" t="s">
        <v>165</v>
      </c>
      <c r="I19" s="3" t="s">
        <v>166</v>
      </c>
      <c r="J19" s="22"/>
      <c r="K19" s="22" t="s">
        <v>192</v>
      </c>
      <c r="L19" s="28">
        <v>2</v>
      </c>
      <c r="M19" s="26" t="s">
        <v>216</v>
      </c>
    </row>
    <row r="20" spans="1:14" ht="105" x14ac:dyDescent="0.25">
      <c r="A20" s="2">
        <v>2</v>
      </c>
      <c r="B20" s="2" t="s">
        <v>125</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v>
      </c>
      <c r="G20" s="10">
        <v>3</v>
      </c>
      <c r="H20" s="3" t="s">
        <v>164</v>
      </c>
      <c r="I20" s="3" t="s">
        <v>163</v>
      </c>
      <c r="J20" s="22"/>
      <c r="K20" s="22" t="s">
        <v>193</v>
      </c>
      <c r="L20" s="5"/>
      <c r="M20" s="5"/>
    </row>
    <row r="21" spans="1:14" ht="75" x14ac:dyDescent="0.25">
      <c r="A21" s="2">
        <v>3</v>
      </c>
      <c r="B21" s="2" t="s">
        <v>125</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v>
      </c>
      <c r="G21" s="2">
        <v>3</v>
      </c>
      <c r="H21" s="3" t="s">
        <v>161</v>
      </c>
      <c r="I21" s="3" t="s">
        <v>162</v>
      </c>
      <c r="J21" s="22"/>
      <c r="K21" s="22" t="s">
        <v>206</v>
      </c>
      <c r="L21" s="28">
        <v>2</v>
      </c>
      <c r="M21" s="26" t="s">
        <v>207</v>
      </c>
    </row>
    <row r="22" spans="1:14" ht="75" x14ac:dyDescent="0.25">
      <c r="A22" s="2">
        <v>3</v>
      </c>
      <c r="B22" s="2" t="s">
        <v>126</v>
      </c>
      <c r="C22" s="2">
        <v>15</v>
      </c>
      <c r="D22" s="2">
        <v>21</v>
      </c>
      <c r="E22" s="2" t="str">
        <f>VLOOKUP(D22,Tasks!$A$1:$C$46,2,0)</f>
        <v>Software test</v>
      </c>
      <c r="F22" s="3" t="str">
        <f>VLOOKUP(D22,Tasks!$A$1:$C$46,3,0)</f>
        <v>The software module must be tested for operability and interface compatibility.</v>
      </c>
      <c r="G22" s="2">
        <v>3</v>
      </c>
      <c r="H22" s="3" t="s">
        <v>159</v>
      </c>
      <c r="I22" s="3" t="s">
        <v>160</v>
      </c>
      <c r="J22" s="22"/>
      <c r="K22" s="22" t="s">
        <v>217</v>
      </c>
      <c r="L22" s="5">
        <v>1</v>
      </c>
      <c r="M22" s="3" t="s">
        <v>232</v>
      </c>
    </row>
    <row r="23" spans="1:14" ht="105" x14ac:dyDescent="0.25">
      <c r="A23" s="2">
        <v>3</v>
      </c>
      <c r="B23" s="2" t="s">
        <v>126</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G23" s="2">
        <v>3</v>
      </c>
      <c r="H23" s="3" t="s">
        <v>157</v>
      </c>
      <c r="I23" s="3" t="s">
        <v>158</v>
      </c>
      <c r="J23" s="22"/>
      <c r="K23" s="22" t="s">
        <v>194</v>
      </c>
      <c r="L23" s="5"/>
      <c r="M23" s="26" t="s">
        <v>233</v>
      </c>
    </row>
    <row r="24" spans="1:14" s="29" customFormat="1" ht="45" x14ac:dyDescent="0.25">
      <c r="A24" s="25">
        <v>3</v>
      </c>
      <c r="B24" s="25"/>
      <c r="C24" s="25">
        <v>15</v>
      </c>
      <c r="D24" s="25">
        <v>23</v>
      </c>
      <c r="E24" s="25" t="str">
        <f>VLOOKUP(D24,Tasks!$A$1:$C$46,2,0)</f>
        <v>Building/Station production</v>
      </c>
      <c r="F24" s="26" t="str">
        <f>VLOOKUP(D24,Tasks!$A$1:$C$46,3,0)</f>
        <v>A loading station for the passengers and a building for the power supply must be built. The purchaser favors a local construction company called Woodbuilder Ltd.</v>
      </c>
      <c r="G24" s="25">
        <v>3</v>
      </c>
      <c r="H24" s="26"/>
      <c r="I24" s="26"/>
      <c r="J24" s="27"/>
      <c r="K24" s="27" t="s">
        <v>234</v>
      </c>
      <c r="L24" s="28"/>
      <c r="M24" s="26" t="s">
        <v>235</v>
      </c>
    </row>
    <row r="25" spans="1:14" ht="75" x14ac:dyDescent="0.25">
      <c r="A25" s="2">
        <v>3</v>
      </c>
      <c r="B25" s="2" t="s">
        <v>124</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v>
      </c>
      <c r="G25" s="2">
        <v>0</v>
      </c>
      <c r="H25" s="3" t="s">
        <v>153</v>
      </c>
      <c r="I25" s="3" t="s">
        <v>156</v>
      </c>
      <c r="J25" s="22"/>
      <c r="K25" s="27" t="s">
        <v>236</v>
      </c>
      <c r="L25" s="5">
        <v>2</v>
      </c>
      <c r="M25" s="3" t="s">
        <v>237</v>
      </c>
    </row>
    <row r="26" spans="1:14" ht="75" x14ac:dyDescent="0.25">
      <c r="A26" s="2">
        <v>5</v>
      </c>
      <c r="B26" s="2" t="s">
        <v>126</v>
      </c>
      <c r="C26" s="2">
        <v>40</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v>
      </c>
      <c r="G26" s="2">
        <v>0</v>
      </c>
      <c r="H26" s="3" t="s">
        <v>153</v>
      </c>
      <c r="I26" s="3" t="s">
        <v>156</v>
      </c>
      <c r="J26" s="22"/>
      <c r="K26" s="27" t="s">
        <v>238</v>
      </c>
      <c r="L26" s="5"/>
      <c r="M26" s="5"/>
    </row>
    <row r="27" spans="1:14" s="29" customFormat="1" ht="75" x14ac:dyDescent="0.25">
      <c r="A27" s="25">
        <v>3</v>
      </c>
      <c r="B27" s="25"/>
      <c r="C27" s="25">
        <v>15</v>
      </c>
      <c r="D27" s="25">
        <v>26</v>
      </c>
      <c r="E27" s="25" t="str">
        <f>VLOOKUP(D27,Tasks!$A$1:$C$46,2,0)</f>
        <v>Track assembly</v>
      </c>
      <c r="F27" s="26" t="str">
        <f>VLOOKUP(D27,Tasks!$A$1:$C$46,3,0)</f>
        <v>The assembly of track modules is a task for experienced specialists. The specialists are assigned to this on a long-term basis and the project team has the full support of management.</v>
      </c>
      <c r="G27" s="25">
        <v>1</v>
      </c>
      <c r="H27" s="26"/>
      <c r="I27" s="26"/>
      <c r="J27" s="27"/>
      <c r="K27" s="27" t="s">
        <v>239</v>
      </c>
      <c r="L27" s="28">
        <v>2</v>
      </c>
      <c r="M27" s="26" t="s">
        <v>240</v>
      </c>
    </row>
    <row r="28" spans="1:14" ht="105" x14ac:dyDescent="0.25">
      <c r="A28" s="2">
        <v>3</v>
      </c>
      <c r="B28" s="2" t="s">
        <v>124</v>
      </c>
      <c r="C28" s="2">
        <v>15</v>
      </c>
      <c r="D28" s="2">
        <v>27</v>
      </c>
      <c r="E28" s="2" t="str">
        <f>VLOOKUP(D28,Tasks!$A$1:$C$46,2,0)</f>
        <v>prototype</v>
      </c>
      <c r="F28" s="3" t="str">
        <f>VLOOKUP(D28,Tasks!$A$1:$C$46,3,0)</f>
        <v xml:space="preserve">Assembling a new prototype is always an exciting affair. When the individual pieces are constructed properly and fit together with precision then assembly can proceed faster than anticipated. </v>
      </c>
      <c r="G28" s="2">
        <v>3</v>
      </c>
      <c r="H28" s="3" t="s">
        <v>153</v>
      </c>
      <c r="I28" s="3" t="s">
        <v>155</v>
      </c>
      <c r="J28" s="22"/>
      <c r="K28" s="22" t="s">
        <v>213</v>
      </c>
      <c r="L28" s="5"/>
      <c r="M28" s="5"/>
    </row>
    <row r="29" spans="1:14" ht="90" x14ac:dyDescent="0.25">
      <c r="A29" s="2">
        <v>3</v>
      </c>
      <c r="B29" s="2" t="s">
        <v>125</v>
      </c>
      <c r="C29" s="2">
        <v>15</v>
      </c>
      <c r="D29" s="2">
        <v>28</v>
      </c>
      <c r="E29" s="2" t="str">
        <f>VLOOKUP(D29,Tasks!$A$1:$C$46,2,0)</f>
        <v>Electrical assembly</v>
      </c>
      <c r="F29" s="3" t="str">
        <f>VLOOKUP(D29,Tasks!$A$1:$C$46,3,0)</f>
        <v xml:space="preserve">The assembly of electrical components, modules, and systems is perceived to be problem-free. However, the in-house Electronics Dept. anticipates potential problems with the integration of electrical modules with software modules. </v>
      </c>
      <c r="G29" s="2">
        <v>2</v>
      </c>
      <c r="H29" s="3" t="s">
        <v>153</v>
      </c>
      <c r="I29" s="3" t="s">
        <v>154</v>
      </c>
      <c r="J29" s="22"/>
      <c r="K29" s="27" t="s">
        <v>241</v>
      </c>
      <c r="L29" s="5">
        <v>2</v>
      </c>
      <c r="M29" s="3" t="s">
        <v>242</v>
      </c>
      <c r="N29" s="23"/>
    </row>
    <row r="30" spans="1:14" ht="105" x14ac:dyDescent="0.25">
      <c r="A30" s="2">
        <v>3</v>
      </c>
      <c r="B30" s="2" t="s">
        <v>125</v>
      </c>
      <c r="C30" s="2">
        <v>15</v>
      </c>
      <c r="D30" s="2">
        <v>29</v>
      </c>
      <c r="E30" s="2" t="str">
        <f>VLOOKUP(D30,Tasks!$A$1:$C$46,2,0)</f>
        <v>Accelerator assembly</v>
      </c>
      <c r="F30" s="3" t="str">
        <f>VLOOKUP(D30,Tasks!$A$1:$C$46,3,0)</f>
        <v xml:space="preserve">Screwfix Ltd., a subcontractor, will complete the assembly of the accelerator. The accelerator equipment is pre-assembled by the subcontractor and the rest of the assembly occurs on site at the amusement park. </v>
      </c>
      <c r="G30" s="10">
        <v>0</v>
      </c>
      <c r="H30" s="3" t="s">
        <v>151</v>
      </c>
      <c r="I30" s="3" t="s">
        <v>152</v>
      </c>
      <c r="J30" s="22"/>
      <c r="K30" s="22" t="s">
        <v>243</v>
      </c>
      <c r="L30" s="5"/>
      <c r="M30" s="5"/>
      <c r="N30" s="23"/>
    </row>
    <row r="31" spans="1:14" ht="75" x14ac:dyDescent="0.25">
      <c r="A31" s="2">
        <v>5</v>
      </c>
      <c r="B31" s="2" t="s">
        <v>126</v>
      </c>
      <c r="C31" s="2">
        <v>40</v>
      </c>
      <c r="D31" s="2">
        <v>30</v>
      </c>
      <c r="E31" s="2" t="str">
        <f>VLOOKUP(D31,Tasks!$A$1:$C$46,2,0)</f>
        <v>Software installation</v>
      </c>
      <c r="F31" s="3" t="str">
        <f>VLOOKUP(D31,Tasks!$A$1:$C$46,3,0)</f>
        <v xml:space="preserve">The software is installed in conjunction with the monitoring, control, and safety systems at the amusement park. The in-house IT department bears this responsibility. </v>
      </c>
      <c r="G31" s="2">
        <v>0</v>
      </c>
      <c r="H31" s="3" t="s">
        <v>149</v>
      </c>
      <c r="I31" s="3" t="s">
        <v>150</v>
      </c>
      <c r="J31" s="22"/>
      <c r="K31" s="22" t="s">
        <v>244</v>
      </c>
      <c r="L31" s="5"/>
      <c r="M31" s="3"/>
    </row>
    <row r="32" spans="1:14" ht="60" x14ac:dyDescent="0.25">
      <c r="A32" s="2">
        <v>4</v>
      </c>
      <c r="B32" s="2"/>
      <c r="C32" s="2">
        <v>20</v>
      </c>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0</v>
      </c>
      <c r="H32" s="3"/>
      <c r="I32" s="3"/>
      <c r="J32" s="22"/>
      <c r="K32" s="27" t="s">
        <v>243</v>
      </c>
      <c r="L32" s="5">
        <v>0</v>
      </c>
      <c r="M32" s="3" t="s">
        <v>245</v>
      </c>
    </row>
    <row r="33" spans="1:13" ht="78" customHeight="1" x14ac:dyDescent="0.25">
      <c r="A33" s="2">
        <v>5</v>
      </c>
      <c r="B33" s="2"/>
      <c r="C33" s="2">
        <v>40</v>
      </c>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1</v>
      </c>
      <c r="H33" s="2"/>
      <c r="I33" s="3"/>
      <c r="J33" s="22"/>
      <c r="K33" s="27" t="s">
        <v>246</v>
      </c>
      <c r="L33" s="5"/>
      <c r="M33" s="5"/>
    </row>
    <row r="34" spans="1:13" ht="60" x14ac:dyDescent="0.25">
      <c r="A34" s="2">
        <v>5</v>
      </c>
      <c r="B34" s="2"/>
      <c r="C34" s="2">
        <v>40</v>
      </c>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5">
        <v>0</v>
      </c>
      <c r="H34" s="2"/>
      <c r="I34" s="3"/>
      <c r="J34" s="22"/>
      <c r="K34" s="22" t="s">
        <v>247</v>
      </c>
      <c r="L34" s="5">
        <v>2</v>
      </c>
      <c r="M34" s="3" t="s">
        <v>248</v>
      </c>
    </row>
    <row r="35" spans="1:13" ht="60" x14ac:dyDescent="0.25">
      <c r="A35" s="2">
        <v>5</v>
      </c>
      <c r="B35" s="2"/>
      <c r="C35" s="2">
        <v>40</v>
      </c>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5">
        <v>3</v>
      </c>
      <c r="H35" s="2"/>
      <c r="I35" s="3"/>
      <c r="J35" s="22"/>
      <c r="K35" s="22" t="s">
        <v>249</v>
      </c>
      <c r="L35" s="5">
        <v>1</v>
      </c>
      <c r="M35" s="31" t="s">
        <v>231</v>
      </c>
    </row>
    <row r="36" spans="1:13" ht="60" x14ac:dyDescent="0.25">
      <c r="A36" s="2">
        <v>5</v>
      </c>
      <c r="B36" s="2"/>
      <c r="C36" s="2">
        <v>40</v>
      </c>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5">
        <v>0</v>
      </c>
      <c r="H36" s="2"/>
      <c r="I36" s="3"/>
      <c r="J36" s="22"/>
      <c r="K36" s="22" t="s">
        <v>250</v>
      </c>
      <c r="L36" s="5">
        <v>1</v>
      </c>
      <c r="M36" s="3" t="s">
        <v>260</v>
      </c>
    </row>
    <row r="37" spans="1:13" ht="45" x14ac:dyDescent="0.25">
      <c r="A37" s="2">
        <v>5</v>
      </c>
      <c r="B37" s="2"/>
      <c r="C37" s="2">
        <v>40</v>
      </c>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5">
        <v>3</v>
      </c>
      <c r="H37" s="2"/>
      <c r="I37" s="3"/>
      <c r="J37" s="22"/>
      <c r="K37" s="22" t="s">
        <v>251</v>
      </c>
      <c r="L37" s="5"/>
      <c r="M37" s="26" t="s">
        <v>261</v>
      </c>
    </row>
    <row r="38" spans="1:13" ht="45" x14ac:dyDescent="0.25">
      <c r="A38" s="2">
        <v>5</v>
      </c>
      <c r="B38" s="2"/>
      <c r="C38" s="2">
        <v>40</v>
      </c>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5">
        <v>3</v>
      </c>
      <c r="H38" s="2"/>
      <c r="I38" s="3"/>
      <c r="J38" s="22"/>
      <c r="K38" s="22" t="s">
        <v>252</v>
      </c>
      <c r="L38" s="5"/>
      <c r="M38" s="26" t="s">
        <v>262</v>
      </c>
    </row>
    <row r="39" spans="1:13" ht="60" x14ac:dyDescent="0.25">
      <c r="A39" s="2">
        <v>5</v>
      </c>
      <c r="B39" s="2"/>
      <c r="C39" s="2">
        <v>40</v>
      </c>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5">
        <v>3</v>
      </c>
      <c r="H39" s="2"/>
      <c r="I39" s="3"/>
      <c r="J39" s="22"/>
      <c r="K39" s="22" t="s">
        <v>253</v>
      </c>
      <c r="L39" s="5">
        <v>1</v>
      </c>
      <c r="M39" s="3" t="s">
        <v>263</v>
      </c>
    </row>
    <row r="40" spans="1:13" ht="60" x14ac:dyDescent="0.25">
      <c r="A40" s="2">
        <v>5</v>
      </c>
      <c r="B40" s="2"/>
      <c r="C40" s="2">
        <v>40</v>
      </c>
      <c r="D40" s="2">
        <v>39</v>
      </c>
      <c r="E40" s="2" t="str">
        <f>VLOOKUP(D40,Tasks!$A$1:$C$46,2,0)</f>
        <v>Track adjustment</v>
      </c>
      <c r="F40" s="3" t="str">
        <f>VLOOKUP(D40,Tasks!$A$1:$C$46,3,0)</f>
        <v>The final adjustments are made to the track and sound system. In-house specialists are required for this task.</v>
      </c>
      <c r="G40" s="25">
        <v>0</v>
      </c>
      <c r="H40" s="2"/>
      <c r="I40" s="3"/>
      <c r="J40" s="22"/>
      <c r="K40" s="22" t="s">
        <v>254</v>
      </c>
      <c r="L40" s="5"/>
      <c r="M40" s="5"/>
    </row>
    <row r="41" spans="1:13" ht="60" x14ac:dyDescent="0.25">
      <c r="A41" s="2">
        <v>5</v>
      </c>
      <c r="B41" s="2"/>
      <c r="C41" s="2">
        <v>40</v>
      </c>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5">
        <v>0</v>
      </c>
      <c r="H41" s="2"/>
      <c r="I41" s="3"/>
      <c r="J41" s="22"/>
      <c r="K41" s="22" t="s">
        <v>254</v>
      </c>
      <c r="L41" s="5"/>
      <c r="M41" s="3" t="s">
        <v>264</v>
      </c>
    </row>
    <row r="42" spans="1:13" ht="60" x14ac:dyDescent="0.25">
      <c r="A42" s="2">
        <v>5</v>
      </c>
      <c r="B42" s="2"/>
      <c r="C42" s="2">
        <v>40</v>
      </c>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5">
        <v>2</v>
      </c>
      <c r="H42" s="2"/>
      <c r="I42" s="3"/>
      <c r="J42" s="22"/>
      <c r="K42" s="22" t="s">
        <v>256</v>
      </c>
      <c r="L42" s="5"/>
      <c r="M42" s="5"/>
    </row>
    <row r="43" spans="1:13" ht="75" x14ac:dyDescent="0.25">
      <c r="A43" s="2">
        <v>5</v>
      </c>
      <c r="B43" s="2"/>
      <c r="C43" s="2">
        <v>40</v>
      </c>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5">
        <v>0</v>
      </c>
      <c r="H43" s="2"/>
      <c r="I43" s="3"/>
      <c r="J43" s="22"/>
      <c r="K43" s="22" t="s">
        <v>254</v>
      </c>
      <c r="L43" s="5">
        <v>1</v>
      </c>
      <c r="M43" s="3" t="s">
        <v>265</v>
      </c>
    </row>
    <row r="44" spans="1:13" ht="60" x14ac:dyDescent="0.25">
      <c r="A44" s="2">
        <v>5</v>
      </c>
      <c r="B44" s="2"/>
      <c r="C44" s="2">
        <v>40</v>
      </c>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5">
        <v>0</v>
      </c>
      <c r="H44" s="2"/>
      <c r="I44" s="3"/>
      <c r="J44" s="22"/>
      <c r="K44" s="22" t="s">
        <v>255</v>
      </c>
      <c r="L44" s="5"/>
      <c r="M44" s="5"/>
    </row>
    <row r="45" spans="1:13" ht="60" x14ac:dyDescent="0.25">
      <c r="A45" s="2">
        <v>5</v>
      </c>
      <c r="B45" s="2"/>
      <c r="C45" s="2">
        <v>40</v>
      </c>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25">
        <v>0</v>
      </c>
      <c r="H45" s="5"/>
      <c r="I45" s="21"/>
      <c r="J45" s="39"/>
      <c r="K45" s="22" t="s">
        <v>257</v>
      </c>
      <c r="L45" s="5">
        <v>1</v>
      </c>
      <c r="M45" s="3" t="s">
        <v>266</v>
      </c>
    </row>
    <row r="46" spans="1:13" ht="45" x14ac:dyDescent="0.25">
      <c r="A46" s="2">
        <v>5</v>
      </c>
      <c r="B46" s="2"/>
      <c r="C46" s="2">
        <v>40</v>
      </c>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25">
        <v>0</v>
      </c>
      <c r="H46" s="5"/>
      <c r="I46" s="21"/>
      <c r="J46" s="39"/>
      <c r="K46" s="22" t="s">
        <v>258</v>
      </c>
      <c r="L46" s="5"/>
      <c r="M46" s="5"/>
    </row>
    <row r="47" spans="1:13" ht="45" x14ac:dyDescent="0.25">
      <c r="A47" s="2">
        <v>5</v>
      </c>
      <c r="B47" s="2"/>
      <c r="C47" s="2">
        <v>40</v>
      </c>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25">
        <v>0</v>
      </c>
      <c r="H47" s="5"/>
      <c r="I47" s="21"/>
      <c r="J47" s="39"/>
      <c r="K47" s="22" t="s">
        <v>259</v>
      </c>
      <c r="L47" s="5"/>
      <c r="M47" s="5"/>
    </row>
    <row r="48" spans="1:13" ht="120" x14ac:dyDescent="0.25">
      <c r="K48" s="24" t="s">
        <v>195</v>
      </c>
    </row>
  </sheetData>
  <autoFilter ref="A1:K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4" t="s">
        <v>36</v>
      </c>
      <c r="B1" s="35"/>
      <c r="C1" s="36"/>
    </row>
    <row r="2" spans="1:3" ht="15.75" thickBot="1" x14ac:dyDescent="0.3">
      <c r="A2" s="12" t="s">
        <v>138</v>
      </c>
      <c r="B2" s="13" t="s">
        <v>139</v>
      </c>
      <c r="C2" s="14" t="s">
        <v>127</v>
      </c>
    </row>
    <row r="3" spans="1:3" x14ac:dyDescent="0.25">
      <c r="A3" s="37" t="s">
        <v>140</v>
      </c>
      <c r="B3" s="18" t="s">
        <v>35</v>
      </c>
      <c r="C3" s="15" t="s">
        <v>128</v>
      </c>
    </row>
    <row r="4" spans="1:3" x14ac:dyDescent="0.25">
      <c r="A4" s="32"/>
      <c r="B4" s="19" t="s">
        <v>32</v>
      </c>
      <c r="C4" s="16" t="s">
        <v>129</v>
      </c>
    </row>
    <row r="5" spans="1:3" x14ac:dyDescent="0.25">
      <c r="A5" s="32"/>
      <c r="B5" s="19" t="s">
        <v>29</v>
      </c>
      <c r="C5" s="16" t="s">
        <v>130</v>
      </c>
    </row>
    <row r="6" spans="1:3" x14ac:dyDescent="0.25">
      <c r="A6" s="32"/>
      <c r="B6" s="19" t="s">
        <v>26</v>
      </c>
      <c r="C6" s="16" t="s">
        <v>134</v>
      </c>
    </row>
    <row r="7" spans="1:3" x14ac:dyDescent="0.25">
      <c r="A7" s="32"/>
      <c r="B7" s="19" t="s">
        <v>135</v>
      </c>
      <c r="C7" s="16" t="s">
        <v>134</v>
      </c>
    </row>
    <row r="8" spans="1:3" x14ac:dyDescent="0.25">
      <c r="A8" s="32"/>
      <c r="B8" s="19" t="s">
        <v>136</v>
      </c>
      <c r="C8" s="16" t="s">
        <v>137</v>
      </c>
    </row>
    <row r="9" spans="1:3" x14ac:dyDescent="0.25">
      <c r="A9" s="32" t="s">
        <v>141</v>
      </c>
      <c r="B9" s="19" t="s">
        <v>19</v>
      </c>
      <c r="C9" s="16" t="s">
        <v>129</v>
      </c>
    </row>
    <row r="10" spans="1:3" x14ac:dyDescent="0.25">
      <c r="A10" s="32"/>
      <c r="B10" s="19" t="s">
        <v>17</v>
      </c>
      <c r="C10" s="16" t="s">
        <v>129</v>
      </c>
    </row>
    <row r="11" spans="1:3" x14ac:dyDescent="0.25">
      <c r="A11" s="32"/>
      <c r="B11" s="19" t="s">
        <v>15</v>
      </c>
      <c r="C11" s="16" t="s">
        <v>129</v>
      </c>
    </row>
    <row r="12" spans="1:3" x14ac:dyDescent="0.25">
      <c r="A12" s="32"/>
      <c r="B12" s="19" t="s">
        <v>12</v>
      </c>
      <c r="C12" s="16" t="s">
        <v>134</v>
      </c>
    </row>
    <row r="13" spans="1:3" x14ac:dyDescent="0.25">
      <c r="A13" s="32"/>
      <c r="B13" s="19" t="s">
        <v>9</v>
      </c>
      <c r="C13" s="16" t="s">
        <v>134</v>
      </c>
    </row>
    <row r="14" spans="1:3" x14ac:dyDescent="0.25">
      <c r="A14" s="32" t="s">
        <v>142</v>
      </c>
      <c r="B14" s="19" t="s">
        <v>7</v>
      </c>
      <c r="C14" s="16" t="s">
        <v>129</v>
      </c>
    </row>
    <row r="15" spans="1:3" x14ac:dyDescent="0.25">
      <c r="A15" s="32"/>
      <c r="B15" s="19" t="s">
        <v>5</v>
      </c>
      <c r="C15" s="16" t="s">
        <v>129</v>
      </c>
    </row>
    <row r="16" spans="1:3" x14ac:dyDescent="0.25">
      <c r="A16" s="32"/>
      <c r="B16" s="19" t="s">
        <v>3</v>
      </c>
      <c r="C16" s="16" t="s">
        <v>129</v>
      </c>
    </row>
    <row r="17" spans="1:3" x14ac:dyDescent="0.25">
      <c r="A17" s="32"/>
      <c r="B17" s="19" t="s">
        <v>2</v>
      </c>
      <c r="C17" s="16" t="s">
        <v>129</v>
      </c>
    </row>
    <row r="18" spans="1:3" x14ac:dyDescent="0.25">
      <c r="A18" s="32"/>
      <c r="B18" s="19" t="s">
        <v>1</v>
      </c>
      <c r="C18" s="16" t="s">
        <v>129</v>
      </c>
    </row>
    <row r="19" spans="1:3" x14ac:dyDescent="0.25">
      <c r="A19" s="32"/>
      <c r="B19" s="19" t="s">
        <v>0</v>
      </c>
      <c r="C19" s="16" t="s">
        <v>134</v>
      </c>
    </row>
    <row r="20" spans="1:3" x14ac:dyDescent="0.25">
      <c r="A20" s="32" t="s">
        <v>143</v>
      </c>
      <c r="B20" s="19" t="s">
        <v>34</v>
      </c>
      <c r="C20" s="16" t="s">
        <v>129</v>
      </c>
    </row>
    <row r="21" spans="1:3" x14ac:dyDescent="0.25">
      <c r="A21" s="32"/>
      <c r="B21" s="19" t="s">
        <v>31</v>
      </c>
      <c r="C21" s="16" t="s">
        <v>129</v>
      </c>
    </row>
    <row r="22" spans="1:3" x14ac:dyDescent="0.25">
      <c r="A22" s="32"/>
      <c r="B22" s="19" t="s">
        <v>28</v>
      </c>
      <c r="C22" s="16" t="s">
        <v>134</v>
      </c>
    </row>
    <row r="23" spans="1:3" x14ac:dyDescent="0.25">
      <c r="A23" s="32" t="s">
        <v>144</v>
      </c>
      <c r="B23" s="19" t="s">
        <v>24</v>
      </c>
      <c r="C23" s="16" t="s">
        <v>129</v>
      </c>
    </row>
    <row r="24" spans="1:3" x14ac:dyDescent="0.25">
      <c r="A24" s="32"/>
      <c r="B24" s="19" t="s">
        <v>22</v>
      </c>
      <c r="C24" s="16" t="s">
        <v>130</v>
      </c>
    </row>
    <row r="25" spans="1:3" ht="25.5" x14ac:dyDescent="0.25">
      <c r="A25" s="32"/>
      <c r="B25" s="19" t="s">
        <v>20</v>
      </c>
      <c r="C25" s="16" t="s">
        <v>134</v>
      </c>
    </row>
    <row r="26" spans="1:3" x14ac:dyDescent="0.25">
      <c r="A26" s="32" t="s">
        <v>145</v>
      </c>
      <c r="B26" s="19" t="s">
        <v>16</v>
      </c>
      <c r="C26" s="16" t="s">
        <v>129</v>
      </c>
    </row>
    <row r="27" spans="1:3" x14ac:dyDescent="0.25">
      <c r="A27" s="32"/>
      <c r="B27" s="19" t="s">
        <v>14</v>
      </c>
      <c r="C27" s="16" t="s">
        <v>130</v>
      </c>
    </row>
    <row r="28" spans="1:3" x14ac:dyDescent="0.25">
      <c r="A28" s="32"/>
      <c r="B28" s="19" t="s">
        <v>11</v>
      </c>
      <c r="C28" s="16" t="s">
        <v>130</v>
      </c>
    </row>
    <row r="29" spans="1:3" x14ac:dyDescent="0.25">
      <c r="A29" s="32"/>
      <c r="B29" s="19" t="s">
        <v>8</v>
      </c>
      <c r="C29" s="16" t="s">
        <v>130</v>
      </c>
    </row>
    <row r="30" spans="1:3" x14ac:dyDescent="0.25">
      <c r="A30" s="32" t="s">
        <v>146</v>
      </c>
      <c r="B30" s="19" t="s">
        <v>6</v>
      </c>
      <c r="C30" s="16" t="s">
        <v>128</v>
      </c>
    </row>
    <row r="31" spans="1:3" x14ac:dyDescent="0.25">
      <c r="A31" s="32"/>
      <c r="B31" s="19" t="s">
        <v>4</v>
      </c>
      <c r="C31" s="16" t="s">
        <v>129</v>
      </c>
    </row>
    <row r="32" spans="1:3" x14ac:dyDescent="0.25">
      <c r="A32" s="32"/>
      <c r="B32" s="19" t="s">
        <v>131</v>
      </c>
      <c r="C32" s="16" t="s">
        <v>130</v>
      </c>
    </row>
    <row r="33" spans="1:3" x14ac:dyDescent="0.25">
      <c r="A33" s="32"/>
      <c r="B33" s="19" t="s">
        <v>132</v>
      </c>
      <c r="C33" s="16" t="s">
        <v>130</v>
      </c>
    </row>
    <row r="34" spans="1:3" ht="25.5" x14ac:dyDescent="0.25">
      <c r="A34" s="32"/>
      <c r="B34" s="19" t="s">
        <v>133</v>
      </c>
      <c r="C34" s="16" t="s">
        <v>134</v>
      </c>
    </row>
    <row r="35" spans="1:3" x14ac:dyDescent="0.25">
      <c r="A35" s="32" t="s">
        <v>147</v>
      </c>
      <c r="B35" s="19" t="s">
        <v>33</v>
      </c>
      <c r="C35" s="16" t="s">
        <v>129</v>
      </c>
    </row>
    <row r="36" spans="1:3" x14ac:dyDescent="0.25">
      <c r="A36" s="32"/>
      <c r="B36" s="19" t="s">
        <v>30</v>
      </c>
      <c r="C36" s="16" t="s">
        <v>129</v>
      </c>
    </row>
    <row r="37" spans="1:3" x14ac:dyDescent="0.25">
      <c r="A37" s="32"/>
      <c r="B37" s="19" t="s">
        <v>27</v>
      </c>
      <c r="C37" s="16" t="s">
        <v>129</v>
      </c>
    </row>
    <row r="38" spans="1:3" x14ac:dyDescent="0.25">
      <c r="A38" s="32"/>
      <c r="B38" s="19" t="s">
        <v>25</v>
      </c>
      <c r="C38" s="16" t="s">
        <v>129</v>
      </c>
    </row>
    <row r="39" spans="1:3" x14ac:dyDescent="0.25">
      <c r="A39" s="32"/>
      <c r="B39" s="19" t="s">
        <v>23</v>
      </c>
      <c r="C39" s="16" t="s">
        <v>129</v>
      </c>
    </row>
    <row r="40" spans="1:3" ht="25.5" x14ac:dyDescent="0.25">
      <c r="A40" s="32"/>
      <c r="B40" s="19" t="s">
        <v>21</v>
      </c>
      <c r="C40" s="16" t="s">
        <v>134</v>
      </c>
    </row>
    <row r="41" spans="1:3" x14ac:dyDescent="0.25">
      <c r="A41" s="32" t="s">
        <v>148</v>
      </c>
      <c r="B41" s="19" t="s">
        <v>18</v>
      </c>
      <c r="C41" s="16" t="s">
        <v>129</v>
      </c>
    </row>
    <row r="42" spans="1:3" x14ac:dyDescent="0.25">
      <c r="A42" s="32"/>
      <c r="B42" s="19" t="s">
        <v>269</v>
      </c>
      <c r="C42" s="16" t="s">
        <v>130</v>
      </c>
    </row>
    <row r="43" spans="1:3" ht="25.5" x14ac:dyDescent="0.25">
      <c r="A43" s="32"/>
      <c r="B43" s="19" t="s">
        <v>13</v>
      </c>
      <c r="C43" s="16" t="s">
        <v>134</v>
      </c>
    </row>
    <row r="44" spans="1:3" ht="15.75" thickBot="1" x14ac:dyDescent="0.3">
      <c r="A44" s="33"/>
      <c r="B44" s="20" t="s">
        <v>10</v>
      </c>
      <c r="C44" s="17" t="s">
        <v>137</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218</v>
      </c>
    </row>
    <row r="3" spans="1:3" ht="38.25" x14ac:dyDescent="0.2">
      <c r="A3" s="6">
        <v>3</v>
      </c>
      <c r="B3" s="6" t="s">
        <v>110</v>
      </c>
      <c r="C3" s="7" t="s">
        <v>173</v>
      </c>
    </row>
    <row r="4" spans="1:3" ht="38.25" x14ac:dyDescent="0.2">
      <c r="A4" s="6">
        <v>4</v>
      </c>
      <c r="B4" s="6" t="s">
        <v>109</v>
      </c>
      <c r="C4" s="7" t="s">
        <v>278</v>
      </c>
    </row>
    <row r="5" spans="1:3" ht="25.5" x14ac:dyDescent="0.2">
      <c r="A5" s="6">
        <v>5</v>
      </c>
      <c r="B5" s="6" t="s">
        <v>108</v>
      </c>
      <c r="C5" s="7" t="s">
        <v>219</v>
      </c>
    </row>
    <row r="6" spans="1:3" x14ac:dyDescent="0.2">
      <c r="A6" s="6">
        <v>6</v>
      </c>
      <c r="B6" s="6" t="s">
        <v>107</v>
      </c>
      <c r="C6" s="7" t="s">
        <v>220</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284</v>
      </c>
    </row>
    <row r="12" spans="1:3" x14ac:dyDescent="0.2">
      <c r="A12" s="6">
        <v>12</v>
      </c>
      <c r="B12" s="6" t="s">
        <v>97</v>
      </c>
      <c r="C12" s="7" t="s">
        <v>96</v>
      </c>
    </row>
    <row r="13" spans="1:3" ht="25.5" x14ac:dyDescent="0.2">
      <c r="A13" s="6">
        <v>13</v>
      </c>
      <c r="B13" s="6" t="s">
        <v>95</v>
      </c>
      <c r="C13" s="7" t="s">
        <v>94</v>
      </c>
    </row>
    <row r="14" spans="1:3" ht="25.5" x14ac:dyDescent="0.2">
      <c r="A14" s="6">
        <v>14</v>
      </c>
      <c r="B14" s="6" t="s">
        <v>93</v>
      </c>
      <c r="C14" s="7" t="s">
        <v>275</v>
      </c>
    </row>
    <row r="15" spans="1:3" ht="25.5" x14ac:dyDescent="0.2">
      <c r="A15" s="6">
        <v>15</v>
      </c>
      <c r="B15" s="6" t="s">
        <v>92</v>
      </c>
      <c r="C15" s="7" t="s">
        <v>221</v>
      </c>
    </row>
    <row r="16" spans="1:3" ht="25.5" x14ac:dyDescent="0.2">
      <c r="A16" s="6">
        <v>16</v>
      </c>
      <c r="B16" s="6" t="s">
        <v>91</v>
      </c>
      <c r="C16" s="7" t="s">
        <v>222</v>
      </c>
    </row>
    <row r="17" spans="1:3" ht="25.5" x14ac:dyDescent="0.2">
      <c r="A17" s="6">
        <v>17</v>
      </c>
      <c r="B17" s="6" t="s">
        <v>90</v>
      </c>
      <c r="C17" s="7" t="s">
        <v>223</v>
      </c>
    </row>
    <row r="18" spans="1:3" ht="25.5" x14ac:dyDescent="0.2">
      <c r="A18" s="6">
        <v>18</v>
      </c>
      <c r="B18" s="6" t="s">
        <v>214</v>
      </c>
      <c r="C18" s="7" t="s">
        <v>224</v>
      </c>
    </row>
    <row r="19" spans="1:3" ht="25.5" x14ac:dyDescent="0.2">
      <c r="A19" s="6">
        <v>19</v>
      </c>
      <c r="B19" s="6" t="s">
        <v>89</v>
      </c>
      <c r="C19" s="7" t="s">
        <v>225</v>
      </c>
    </row>
    <row r="20" spans="1:3" ht="25.5" x14ac:dyDescent="0.2">
      <c r="A20" s="6">
        <v>20</v>
      </c>
      <c r="B20" s="6" t="s">
        <v>88</v>
      </c>
      <c r="C20" s="7" t="s">
        <v>226</v>
      </c>
    </row>
    <row r="21" spans="1:3" x14ac:dyDescent="0.2">
      <c r="A21" s="6">
        <v>21</v>
      </c>
      <c r="B21" s="6" t="s">
        <v>87</v>
      </c>
      <c r="C21" s="7" t="s">
        <v>227</v>
      </c>
    </row>
    <row r="22" spans="1:3" ht="25.5" x14ac:dyDescent="0.2">
      <c r="A22" s="6">
        <v>22</v>
      </c>
      <c r="B22" s="6" t="s">
        <v>86</v>
      </c>
      <c r="C22" s="7" t="s">
        <v>228</v>
      </c>
    </row>
    <row r="23" spans="1:3" x14ac:dyDescent="0.2">
      <c r="A23" s="6">
        <v>23</v>
      </c>
      <c r="B23" s="6" t="s">
        <v>85</v>
      </c>
      <c r="C23" s="7" t="s">
        <v>84</v>
      </c>
    </row>
    <row r="24" spans="1:3" ht="25.5" x14ac:dyDescent="0.2">
      <c r="A24" s="6">
        <v>24</v>
      </c>
      <c r="B24" s="6" t="s">
        <v>83</v>
      </c>
      <c r="C24" s="7" t="s">
        <v>229</v>
      </c>
    </row>
    <row r="25" spans="1:3" x14ac:dyDescent="0.2">
      <c r="A25" s="6">
        <v>25</v>
      </c>
      <c r="B25" s="6" t="s">
        <v>82</v>
      </c>
      <c r="C25" s="7" t="s">
        <v>230</v>
      </c>
    </row>
    <row r="26" spans="1:3" ht="25.5" x14ac:dyDescent="0.2">
      <c r="A26" s="6">
        <v>26</v>
      </c>
      <c r="B26" s="6" t="s">
        <v>81</v>
      </c>
      <c r="C26" s="7" t="s">
        <v>80</v>
      </c>
    </row>
    <row r="27" spans="1:3" ht="25.5" x14ac:dyDescent="0.2">
      <c r="A27" s="6">
        <v>27</v>
      </c>
      <c r="B27" s="6" t="s">
        <v>79</v>
      </c>
      <c r="C27" s="7" t="s">
        <v>272</v>
      </c>
    </row>
    <row r="28" spans="1:3" ht="25.5" x14ac:dyDescent="0.2">
      <c r="A28" s="6">
        <v>28</v>
      </c>
      <c r="B28" s="6" t="s">
        <v>78</v>
      </c>
      <c r="C28" s="7" t="s">
        <v>273</v>
      </c>
    </row>
    <row r="29" spans="1:3" ht="25.5" x14ac:dyDescent="0.2">
      <c r="A29" s="6">
        <v>29</v>
      </c>
      <c r="B29" s="6" t="s">
        <v>77</v>
      </c>
      <c r="C29" s="7" t="s">
        <v>274</v>
      </c>
    </row>
    <row r="30" spans="1:3" x14ac:dyDescent="0.2">
      <c r="A30" s="6">
        <v>30</v>
      </c>
      <c r="B30" s="6" t="s">
        <v>76</v>
      </c>
      <c r="C30" s="7" t="s">
        <v>276</v>
      </c>
    </row>
    <row r="31" spans="1:3" ht="25.5" x14ac:dyDescent="0.2">
      <c r="A31" s="6">
        <v>31</v>
      </c>
      <c r="B31" s="6" t="s">
        <v>75</v>
      </c>
      <c r="C31" s="7" t="s">
        <v>74</v>
      </c>
    </row>
    <row r="32" spans="1:3" ht="25.5" x14ac:dyDescent="0.2">
      <c r="A32" s="6">
        <v>32</v>
      </c>
      <c r="B32" s="6" t="s">
        <v>73</v>
      </c>
      <c r="C32" s="7" t="s">
        <v>72</v>
      </c>
    </row>
    <row r="33" spans="1:3" ht="25.5"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ht="25.5"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172</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174</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H1" zoomScaleNormal="100" workbookViewId="0">
      <selection activeCell="K18" sqref="K18"/>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Sergio</cp:lastModifiedBy>
  <dcterms:created xsi:type="dcterms:W3CDTF">2012-02-16T14:31:28Z</dcterms:created>
  <dcterms:modified xsi:type="dcterms:W3CDTF">2012-02-28T02:47:34Z</dcterms:modified>
</cp:coreProperties>
</file>