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1" userName="SONY" reservationPassword="CA71"/>
  <workbookPr defaultThemeVersion="124226"/>
  <bookViews>
    <workbookView xWindow="360" yWindow="150" windowWidth="15315" windowHeight="8085" tabRatio="782" firstSheet="7" activeTab="13"/>
  </bookViews>
  <sheets>
    <sheet name="Capa" sheetId="10" r:id="rId1"/>
    <sheet name="1 - Considerações Gerais" sheetId="1" r:id="rId2"/>
    <sheet name="2 - EAP" sheetId="9" r:id="rId3"/>
    <sheet name="3 - Dicionário" sheetId="14" r:id="rId4"/>
    <sheet name="4 - Cronograma" sheetId="4" r:id="rId5"/>
    <sheet name="5 - Orçamento" sheetId="5" r:id="rId6"/>
    <sheet name="6 - Recursos" sheetId="3" r:id="rId7"/>
    <sheet name="7 - Contingência" sheetId="11" r:id="rId8"/>
    <sheet name="8 - MS-Project" sheetId="12" r:id="rId9"/>
    <sheet name="9 - MQ" sheetId="15" r:id="rId10"/>
    <sheet name="10 - CQ" sheetId="16" r:id="rId11"/>
    <sheet name="11 - Organograma" sheetId="17" r:id="rId12"/>
    <sheet name="12 - TimeProjeto" sheetId="18" r:id="rId13"/>
    <sheet name="13 - PGC" sheetId="19" r:id="rId14"/>
    <sheet name="14 - PGR" sheetId="20" r:id="rId15"/>
    <sheet name="15 - RiscosPN" sheetId="21" r:id="rId16"/>
    <sheet name="16 - EAR" sheetId="22" r:id="rId17"/>
  </sheets>
  <definedNames>
    <definedName name="_xlnm._FilterDatabase" localSheetId="5" hidden="1">'5 - Orçamento'!$A$2:$G$84</definedName>
    <definedName name="_xlnm.Print_Area" localSheetId="1">'1 - Considerações Gerais'!$B$1:$R$35</definedName>
    <definedName name="_xlnm.Print_Area" localSheetId="2">'2 - EAP'!$A$2:$R$69</definedName>
    <definedName name="_xlnm.Print_Area" localSheetId="3">'3 - Dicionário'!$B$1:$G$27</definedName>
    <definedName name="_xlnm.Print_Area" localSheetId="4">'4 - Cronograma'!$A$2:$AW$88</definedName>
    <definedName name="_xlnm.Print_Area" localSheetId="5">'5 - Orçamento'!$A$2:$G$84</definedName>
    <definedName name="_xlnm.Print_Area" localSheetId="6">'6 - Recursos'!$B$1:$H$14</definedName>
    <definedName name="_xlnm.Print_Area" localSheetId="7">'7 - Contingência'!$B$1:$F$13</definedName>
    <definedName name="_xlnm.Print_Area" localSheetId="8">'8 - MS-Project'!$B$1:$E$13</definedName>
    <definedName name="_xlnm.Print_Area" localSheetId="9">'9 - MQ'!$B$1:$F$36</definedName>
    <definedName name="_xlnm.Print_Area" localSheetId="0">Capa!$A$1:$M$33</definedName>
  </definedNames>
  <calcPr calcId="125725"/>
</workbook>
</file>

<file path=xl/calcChain.xml><?xml version="1.0" encoding="utf-8"?>
<calcChain xmlns="http://schemas.openxmlformats.org/spreadsheetml/2006/main">
  <c r="F10" i="11"/>
  <c r="F9"/>
  <c r="F8"/>
  <c r="F7"/>
  <c r="F6"/>
  <c r="F5"/>
  <c r="F4"/>
  <c r="F3"/>
  <c r="F13"/>
</calcChain>
</file>

<file path=xl/comments1.xml><?xml version="1.0" encoding="utf-8"?>
<comments xmlns="http://schemas.openxmlformats.org/spreadsheetml/2006/main">
  <authors>
    <author>SONY</author>
  </authors>
  <commentList>
    <comment ref="E2" authorId="0">
      <text>
        <r>
          <rPr>
            <b/>
            <sz val="9"/>
            <color indexed="81"/>
            <rFont val="Tahoma"/>
            <charset val="1"/>
          </rPr>
          <t>Método de Medição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 xml:space="preserve">Falha Impeditiva = </t>
        </r>
        <r>
          <rPr>
            <sz val="9"/>
            <color indexed="81"/>
            <rFont val="Tahoma"/>
            <family val="2"/>
          </rPr>
          <t xml:space="preserve">defeitos que impeçam o funcionamento total do software 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 xml:space="preserve">Falha Não Impeditiva = </t>
        </r>
        <r>
          <rPr>
            <sz val="9"/>
            <color indexed="81"/>
            <rFont val="Tahoma"/>
            <family val="2"/>
          </rPr>
          <t>defeitos que não impeçam o funcionamento total do software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 xml:space="preserve">Falha Impeditiva = </t>
        </r>
        <r>
          <rPr>
            <sz val="9"/>
            <color indexed="81"/>
            <rFont val="Tahoma"/>
            <family val="2"/>
          </rPr>
          <t xml:space="preserve">defeitos que impeçam o funcionamento total do software 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 xml:space="preserve">Falha Não Impeditiva = </t>
        </r>
        <r>
          <rPr>
            <sz val="9"/>
            <color indexed="81"/>
            <rFont val="Tahoma"/>
            <family val="2"/>
          </rPr>
          <t>defeitos que não impeçam o funcionamento total do software</t>
        </r>
      </text>
    </comment>
    <comment ref="F16" authorId="0">
      <text>
        <r>
          <rPr>
            <b/>
            <sz val="9"/>
            <color indexed="81"/>
            <rFont val="Tahoma"/>
            <family val="2"/>
          </rPr>
          <t xml:space="preserve">Horário de Operação de Vendas
</t>
        </r>
        <r>
          <rPr>
            <sz val="9"/>
            <color indexed="81"/>
            <rFont val="Tahoma"/>
            <family val="2"/>
          </rPr>
          <t xml:space="preserve">Segunda a Sexta das 08:00 as 20:00)
</t>
        </r>
      </text>
    </comment>
  </commentList>
</comments>
</file>

<file path=xl/sharedStrings.xml><?xml version="1.0" encoding="utf-8"?>
<sst xmlns="http://schemas.openxmlformats.org/spreadsheetml/2006/main" count="731" uniqueCount="429">
  <si>
    <t>SALES FORCE</t>
  </si>
  <si>
    <t>375 hrs</t>
  </si>
  <si>
    <t>24 hrs</t>
  </si>
  <si>
    <t>0 hrs</t>
  </si>
  <si>
    <t>8 hrs</t>
  </si>
  <si>
    <t>16 hrs</t>
  </si>
  <si>
    <t>48 hrs</t>
  </si>
  <si>
    <t>32 hrs</t>
  </si>
  <si>
    <t>263 hrs</t>
  </si>
  <si>
    <t>40 hrs</t>
  </si>
  <si>
    <t>120 hrs</t>
  </si>
  <si>
    <t>12 hrs</t>
  </si>
  <si>
    <t>4 hrs</t>
  </si>
  <si>
    <t>35 hrs</t>
  </si>
  <si>
    <t>36 hrs</t>
  </si>
  <si>
    <t>20 hrs</t>
  </si>
  <si>
    <t>240 hrs</t>
  </si>
  <si>
    <t>80 hrs</t>
  </si>
  <si>
    <t>72 hrs</t>
  </si>
  <si>
    <t>112 hrs</t>
  </si>
  <si>
    <t>88 hrs</t>
  </si>
  <si>
    <t>Implantação</t>
  </si>
  <si>
    <t>660 hrs</t>
  </si>
  <si>
    <t>160 hrs</t>
  </si>
  <si>
    <t>340 hrs</t>
  </si>
  <si>
    <t>140 hrs</t>
  </si>
  <si>
    <t>28 hrs</t>
  </si>
  <si>
    <t>200 hrs</t>
  </si>
  <si>
    <t>Projeto Piloto</t>
  </si>
  <si>
    <t>130 hrs</t>
  </si>
  <si>
    <t>90 hrs</t>
  </si>
  <si>
    <t>58 hrs</t>
  </si>
  <si>
    <t>Treinamentos</t>
  </si>
  <si>
    <t>Transição para Operação de Vendas e Suporte</t>
  </si>
  <si>
    <t>1</t>
  </si>
  <si>
    <t>158 dias</t>
  </si>
  <si>
    <t>1.677 hrs</t>
  </si>
  <si>
    <t>Gerenciamento do Projeto</t>
  </si>
  <si>
    <t>Iniciação</t>
  </si>
  <si>
    <t>4 dias</t>
  </si>
  <si>
    <t>Milestone - Aprovação do Termo de Abertura</t>
  </si>
  <si>
    <t>0 dias</t>
  </si>
  <si>
    <t>Revisar o Termo de Abertura</t>
  </si>
  <si>
    <t>1 dia</t>
  </si>
  <si>
    <t>Gerente de Projeto</t>
  </si>
  <si>
    <t>Identificar os Envolvidos e Preparar o Registro dos Envolvidos</t>
  </si>
  <si>
    <t>2 dias</t>
  </si>
  <si>
    <t>Planejamento</t>
  </si>
  <si>
    <t>7 dias</t>
  </si>
  <si>
    <t>Desenvolver o Plano de Gerenciamento do Projeto - Preliminar</t>
  </si>
  <si>
    <t>Desenvolver o Plano de Gerenciamento do Projeto - Completo</t>
  </si>
  <si>
    <t>5 dias</t>
  </si>
  <si>
    <t>Gerente de Projeto[80%]</t>
  </si>
  <si>
    <t>Execução, Monitoramento e Controle</t>
  </si>
  <si>
    <t>150 dias</t>
  </si>
  <si>
    <t>Gerenciar a Definição dos Requisitos da Solução</t>
  </si>
  <si>
    <t>25 dias</t>
  </si>
  <si>
    <t>Gerente de Projeto[20%]</t>
  </si>
  <si>
    <t>Gerenciar a Análise e Contratação de Fornecedores</t>
  </si>
  <si>
    <t>13 dias</t>
  </si>
  <si>
    <t>Gerente de Projeto[15%]</t>
  </si>
  <si>
    <t>Gerenciar a Implantação</t>
  </si>
  <si>
    <t>74 dias</t>
  </si>
  <si>
    <t>Gerenciar a Definição do Projeto Piloto</t>
  </si>
  <si>
    <t>Gerente de Projeto[30%]</t>
  </si>
  <si>
    <t>Gerenciar a Iniciação do Projeto Piloto</t>
  </si>
  <si>
    <t>Gerente de Projeto[25%]</t>
  </si>
  <si>
    <t>Gerenciar a Execução do Projeto Piloto</t>
  </si>
  <si>
    <t>29 dias</t>
  </si>
  <si>
    <t>Gerenciar os Treinamentos</t>
  </si>
  <si>
    <t>22 dias</t>
  </si>
  <si>
    <t>Encerramento</t>
  </si>
  <si>
    <t>14 dias</t>
  </si>
  <si>
    <t>Gerenciar a Preparação do Relatório de Transição e Atualização da Documentação de Sistemas</t>
  </si>
  <si>
    <t>Gerenciar a Reunião de Transição para Operação de Vendas</t>
  </si>
  <si>
    <t>Gerente de Projeto[50%]</t>
  </si>
  <si>
    <t>Preparar Relatório Final</t>
  </si>
  <si>
    <t>Atualizar Ativos de Processos Organizacionais</t>
  </si>
  <si>
    <t>Término do Projeto</t>
  </si>
  <si>
    <t>Definição dos Requisitos da Solução</t>
  </si>
  <si>
    <t>Coleta de Requisitos</t>
  </si>
  <si>
    <t>Coletar Requisitos</t>
  </si>
  <si>
    <t>Analista de Requisitos</t>
  </si>
  <si>
    <t>Documento de Especificação Funcional</t>
  </si>
  <si>
    <t>10 dias</t>
  </si>
  <si>
    <t>Elaborar a Especificação Funcional</t>
  </si>
  <si>
    <t>9 dias</t>
  </si>
  <si>
    <t>Revisar Especificação Funcional</t>
  </si>
  <si>
    <t>Documento de Especificação Técnica</t>
  </si>
  <si>
    <t>15 dias</t>
  </si>
  <si>
    <t>Elaborar a Especificação Técnica</t>
  </si>
  <si>
    <t>Analista Desenvolvedor</t>
  </si>
  <si>
    <t>Revisar a Especificação Técnica</t>
  </si>
  <si>
    <t>Análise e Contratação de Fornecedores</t>
  </si>
  <si>
    <t>Solicitar Proposta aos Fornecedores</t>
  </si>
  <si>
    <t>Analista de Compras</t>
  </si>
  <si>
    <t>Milestone - Recebimento das Propostas</t>
  </si>
  <si>
    <t>Analisar Propostas Técnicas</t>
  </si>
  <si>
    <t>Analista de Compras;Analista de Requisitos</t>
  </si>
  <si>
    <t>Analisar Propostas Comerciais</t>
  </si>
  <si>
    <t>Escolher e Contratar Fornecedores</t>
  </si>
  <si>
    <t>Analista de Compras;Software Terminal Móvel[1];Terminal Móvel (Galaxy Ace) Comodato[60]</t>
  </si>
  <si>
    <t>Desenvolvimento</t>
  </si>
  <si>
    <t>20 dias</t>
  </si>
  <si>
    <t>Desenvolver Rotina de Interface Salesforce x ERP</t>
  </si>
  <si>
    <t>Auditoria dos Servidores</t>
  </si>
  <si>
    <t>Executar Auditoria nos Servidores</t>
  </si>
  <si>
    <t>Analista de Ambiente</t>
  </si>
  <si>
    <t>Instalação da Solução</t>
  </si>
  <si>
    <t>Instalar e Configurar o Sofware no Servidor</t>
  </si>
  <si>
    <t>Instalar e Configurar a Rotina de Interface</t>
  </si>
  <si>
    <t>Instalar e Configurar o Software nos Terminais Móveis de Teste</t>
  </si>
  <si>
    <t>Testes</t>
  </si>
  <si>
    <t>34 dias</t>
  </si>
  <si>
    <t>Testes de Integração</t>
  </si>
  <si>
    <t>Executar os testes de Integração</t>
  </si>
  <si>
    <t>Analista de Implantação</t>
  </si>
  <si>
    <t>Corrigir falhas</t>
  </si>
  <si>
    <t>Analista Desenvolvedor[25%]</t>
  </si>
  <si>
    <t>Testes de Homologação</t>
  </si>
  <si>
    <t>Executar os testes de Homologação</t>
  </si>
  <si>
    <t>41 dias</t>
  </si>
  <si>
    <t>Definição do Projeto Piloto</t>
  </si>
  <si>
    <t>Definir Projeto Piloto</t>
  </si>
  <si>
    <t>Execução do Projeto Piloto</t>
  </si>
  <si>
    <t>31 dias</t>
  </si>
  <si>
    <t>Iniciar o Projeto Piloto</t>
  </si>
  <si>
    <t>Analista de Implantação;Analista de Requisitos</t>
  </si>
  <si>
    <t>Acompanhar Projeto Piloto</t>
  </si>
  <si>
    <t>Analista de Implantação[25%]</t>
  </si>
  <si>
    <t>Milestone - Projeto Piloto Concluído</t>
  </si>
  <si>
    <t>136 hrs</t>
  </si>
  <si>
    <t>Desenvolvimento dos Treinamentos</t>
  </si>
  <si>
    <t>Elaborar Treinamento</t>
  </si>
  <si>
    <t>Analista de Implantação[50%]</t>
  </si>
  <si>
    <t>Preparar Material e Infraestrutura</t>
  </si>
  <si>
    <t>Treinamento  Equipe de Suporte/TI</t>
  </si>
  <si>
    <t>3 dias</t>
  </si>
  <si>
    <t>Executar Treinamento Teórico</t>
  </si>
  <si>
    <t>Analista de Implantação;Coffe Break[12];Apostila Treinamento[5];Material Treinamento[5]</t>
  </si>
  <si>
    <t>Executar Treinamento Prático</t>
  </si>
  <si>
    <t>Analista de Implantação;Coffe Break[24]</t>
  </si>
  <si>
    <t>Treinamento Funcionários Setor de Vendas (Internos)</t>
  </si>
  <si>
    <t>Analista de Implantação;Coffe Break[16];Apostila Treinamento[7];Material Treinamento[7]</t>
  </si>
  <si>
    <t>Analista de Implantação;Coffe Break[16]</t>
  </si>
  <si>
    <t>Treinamento Vendedores Externos</t>
  </si>
  <si>
    <t>Analista de Implantação;Coffe Break[112];Apostila Treinamento[55];Material Treinamento[55]</t>
  </si>
  <si>
    <t>Analista de Implantação;Coffe Break[112]</t>
  </si>
  <si>
    <t>Preparar Relatório de Transição e Atualizar Documentação de Sistemas</t>
  </si>
  <si>
    <t>Jantar de Confraternização</t>
  </si>
  <si>
    <t>Jantar de Confraternização[R$ 1.000,00]</t>
  </si>
  <si>
    <t>Reserva de Contingência</t>
  </si>
  <si>
    <t>Trabalho</t>
  </si>
  <si>
    <t>100%</t>
  </si>
  <si>
    <t>R$ 200,00/hr</t>
  </si>
  <si>
    <t>R$ 150,00/hr</t>
  </si>
  <si>
    <t>192 hrs</t>
  </si>
  <si>
    <t>R$ 100,00/hr</t>
  </si>
  <si>
    <t>348 hrs</t>
  </si>
  <si>
    <t>200%</t>
  </si>
  <si>
    <t>530 hrs</t>
  </si>
  <si>
    <t>0%</t>
  </si>
  <si>
    <t>Coffe Break</t>
  </si>
  <si>
    <t>Material</t>
  </si>
  <si>
    <t>0/dia</t>
  </si>
  <si>
    <t>R$ 5,00</t>
  </si>
  <si>
    <t>292</t>
  </si>
  <si>
    <t>Apostila Treinamento</t>
  </si>
  <si>
    <t>R$ 10,00</t>
  </si>
  <si>
    <t>67</t>
  </si>
  <si>
    <t>Material Treinamento</t>
  </si>
  <si>
    <t>R$ 2,00</t>
  </si>
  <si>
    <t>Terminal Móvel (Galaxy Ace) Comodato</t>
  </si>
  <si>
    <t>R$ 39,00</t>
  </si>
  <si>
    <t>60</t>
  </si>
  <si>
    <t>Software Terminal Móvel</t>
  </si>
  <si>
    <t>R$ 100.000,00</t>
  </si>
  <si>
    <t>Custo</t>
  </si>
  <si>
    <t>Nome do Recurso</t>
  </si>
  <si>
    <t>Tipo</t>
  </si>
  <si>
    <t>Unid. Máxima</t>
  </si>
  <si>
    <t>Pico</t>
  </si>
  <si>
    <t>Taxa Padrão</t>
  </si>
  <si>
    <t>Nome da Tarefa</t>
  </si>
  <si>
    <t>Duração</t>
  </si>
  <si>
    <t>Custo Real</t>
  </si>
  <si>
    <t>Início</t>
  </si>
  <si>
    <t>Término</t>
  </si>
  <si>
    <t>Nome dos Recursos</t>
  </si>
  <si>
    <t>Efetuar Transição para Operação de Vendas e Suporte</t>
  </si>
  <si>
    <t>Cálculo da Reserva de Contingência:</t>
  </si>
  <si>
    <t>Descrição</t>
  </si>
  <si>
    <t>Recurso</t>
  </si>
  <si>
    <t>Horas</t>
  </si>
  <si>
    <t>Analista Devenvolvedor</t>
  </si>
  <si>
    <t>Extensão do Desenvolvimento</t>
  </si>
  <si>
    <t>Extensão das atividades de Instalação</t>
  </si>
  <si>
    <t>Extensão dos Testes</t>
  </si>
  <si>
    <t>Extensão do Projeto Piloto</t>
  </si>
  <si>
    <t>Analista de Implantação (25%)</t>
  </si>
  <si>
    <t>10% Valor estimado do Software</t>
  </si>
  <si>
    <t>Variação de custo dos Terminais Móveis</t>
  </si>
  <si>
    <t>50% Valor estimado dos Terminais Móveis</t>
  </si>
  <si>
    <t>TOTAL</t>
  </si>
  <si>
    <t>Extensão das atividades de
Coleta de Requisitos</t>
  </si>
  <si>
    <t>Extensão das atividades de
Preparação das Especificações</t>
  </si>
  <si>
    <t>Extensão das atividades de
Contratação de Fornecedores</t>
  </si>
  <si>
    <t>Gerenciamento de Projeto adicional devido
à extensão do projeto (4 semanas - 20%)</t>
  </si>
  <si>
    <t>Variação de custo ou necessidade de
funcionalidades adicionais no Software
(Servidor e Cliente)</t>
  </si>
  <si>
    <t>- Infraestrutura de escritório (sala, segurança, limpeza)</t>
  </si>
  <si>
    <t>- Infraestrutura e suporte de TI (computadores e notebooks, telefones, rede)</t>
  </si>
  <si>
    <t>- Recursos Gerenciais e de suporte (Gerentes, secretárias, outros...).</t>
  </si>
  <si>
    <t>- Outros.</t>
  </si>
  <si>
    <t>Considerações Gerais</t>
  </si>
  <si>
    <t xml:space="preserve"> não fazendo parte do custo do projeto. O mesmo se aplica para os custos de locomoção e hospedagem para o treinamento dos vendedores externos.</t>
  </si>
  <si>
    <r>
      <rPr>
        <b/>
        <sz val="11"/>
        <color indexed="8"/>
        <rFont val="Calibri"/>
        <family val="2"/>
      </rPr>
      <t>4.</t>
    </r>
    <r>
      <rPr>
        <sz val="11"/>
        <color indexed="8"/>
        <rFont val="Calibri"/>
        <family val="2"/>
      </rPr>
      <t xml:space="preserve"> O Projeto Piloto contempla a utilização da solução em carater experimental por 5 vendedores externos região de Campinas, onde está situada a sede da empresa.</t>
    </r>
  </si>
  <si>
    <r>
      <rPr>
        <b/>
        <sz val="11"/>
        <color indexed="8"/>
        <rFont val="Calibri"/>
        <family val="2"/>
      </rPr>
      <t>5.</t>
    </r>
    <r>
      <rPr>
        <sz val="11"/>
        <color indexed="8"/>
        <rFont val="Calibri"/>
        <family val="2"/>
      </rPr>
      <t xml:space="preserve"> Os terminais móveis serão entregues ao vendedores externos durante o treinamento, sendo os mesmos utilizados para o treinamento prático.</t>
    </r>
  </si>
  <si>
    <r>
      <rPr>
        <b/>
        <sz val="11"/>
        <color indexed="8"/>
        <rFont val="Calibri"/>
        <family val="2"/>
      </rPr>
      <t>6.</t>
    </r>
    <r>
      <rPr>
        <sz val="11"/>
        <color indexed="8"/>
        <rFont val="Calibri"/>
        <family val="2"/>
      </rPr>
      <t xml:space="preserve"> O custo das horas dos recursos que serão treinados (Suporte/TI, setor de vndas iterno, vendedores externos) será alocado nas respectivas áreas como custo de capacitação, </t>
    </r>
  </si>
  <si>
    <r>
      <rPr>
        <b/>
        <sz val="11"/>
        <color indexed="8"/>
        <rFont val="Calibri"/>
        <family val="2"/>
      </rPr>
      <t>7.</t>
    </r>
    <r>
      <rPr>
        <sz val="11"/>
        <color indexed="8"/>
        <rFont val="Calibri"/>
        <family val="2"/>
      </rPr>
      <t> O custo do HH de cada recurso já inclui os custos indiretos tais como:</t>
    </r>
  </si>
  <si>
    <r>
      <rPr>
        <b/>
        <sz val="11"/>
        <color indexed="8"/>
        <rFont val="Calibri"/>
        <family val="2"/>
      </rPr>
      <t>8.</t>
    </r>
    <r>
      <rPr>
        <sz val="11"/>
        <color indexed="8"/>
        <rFont val="Calibri"/>
        <family val="2"/>
      </rPr>
      <t xml:space="preserve"> O Jantar de Confraternização será oferecido aos recursos que trabalharam no projeto e principais stakeholders.</t>
    </r>
  </si>
  <si>
    <t>Reserva de Contingência[R$ 39.770,00]</t>
  </si>
  <si>
    <t>Código da EAP</t>
  </si>
  <si>
    <t>Elemento da EAP</t>
  </si>
  <si>
    <t>1.1</t>
  </si>
  <si>
    <t>Descrição do Elemento da EAP</t>
  </si>
  <si>
    <t>Recursos</t>
  </si>
  <si>
    <t>Duração Estimada</t>
  </si>
  <si>
    <t>Atividades</t>
  </si>
  <si>
    <t>1.1.1</t>
  </si>
  <si>
    <t>“São os processos realizados para definir um novo projeto ou uma nova fase de um projeto existente através da obtenção de autorização para iniciar o projeto ou a fase.” (Capítulo 3, introdução, do Guia PMBOK 4ª edição)</t>
  </si>
  <si>
    <t>1.1.2</t>
  </si>
  <si>
    <t>“Os processos realizados para definir o escopo do projeto, refinar os objetivos e desenvolver o curso de ação necessário para alcançar os objetivos para os quais o projeto foi criado.” (Capítulo 3, introdução, do Guia PMBOK 4ª edição)</t>
  </si>
  <si>
    <t>1.1.3</t>
  </si>
  <si>
    <t>Os processos realizados para executar o trabalho definido no plano de gerenciamento do projeto para satisfazer as especificações do mesmo, bem como acompanhar, revisar e regular o progresso e o desempenho do projeto, identificar todas as áreas nas quais serão necessárias mudanças no plano e iniciar as mudanças correspondentes. (Capítulo 3, introdução, do Guia PMBOK 4ª edição)</t>
  </si>
  <si>
    <t>1.1.4</t>
  </si>
  <si>
    <t>Os processos executados para finalizar todas as atividades, objetivando o encerramento formal  do projeto ou fase. (Capítulo 3, introdução, do Guia PMBOK 4ª edição)</t>
  </si>
  <si>
    <t>Aplicação de conhecimento, habilidades, ferramentas e técnicas às atividades do projeto a fim de atender aos seus requisitos.
As atividades de Gerenciamento de Projeto estão alocadas num mesmo pacote de trabalho de modo a facilitar a sua visualização. O Gerente de Projetos foi alocado parcialmente em cada etapa, conforme necessidade específica das atividades de gerenciamentos para as atividades.</t>
  </si>
  <si>
    <t>1.2</t>
  </si>
  <si>
    <t>Coletar e definir as características do sistema e sua interação com o ERP, auxiliando na definição dos marcos do projeto e na forma de mensurar o resultado final obtido.</t>
  </si>
  <si>
    <t>1.2.1</t>
  </si>
  <si>
    <t>1.2.2</t>
  </si>
  <si>
    <t>Documento de Especificação Funciona</t>
  </si>
  <si>
    <t>Descreve todas as funcionalidades que o sistema deverá ter, sendo as mesmas definidas com base no detalhamento das solicitações do cliente, incluindo as propriedades inerentes as entradas e saídas do mesmo.</t>
  </si>
  <si>
    <t>Elaborar a Especificação Funcional
Revisar Especificação Funcional</t>
  </si>
  <si>
    <t>1.2.3</t>
  </si>
  <si>
    <t>Descreve os dados técnicos do projeto, tais como tecnologia adotada para o sistema, requisitos de hardware,  layout da interface com o ERP, definições de diagramas que forem necessários para o projeto, tais como Entidade Relacionamento, Classes, Caso de Uso, dentre outros.</t>
  </si>
  <si>
    <t>Elaborar a Especificação Técnica
Revisar a Especificação Técnica</t>
  </si>
  <si>
    <t>Milestone - Aprovação do Termo de Abertura
Revisar o Termo de Abertura
Identificar os Envolvidos e Preparar o Registro dos Envolvidos</t>
  </si>
  <si>
    <t>Desenvolver o Plano de Gerenciamento do Projeto - Preliminar
Desenvolver o Plano de Gerenciamento do Projeto - Completo</t>
  </si>
  <si>
    <t>Gerenciar a Definição dos Requisitos da Solução
Gerenciar a Análise e Contratação de Fornecedores
Gerenciar a Implantação
Gerenciar a Definição do Projeto Piloto
Gerenciar a Iniciação do Projeto Piloto
Gerenciar a Execução do Projeto Piloto
Gerenciar os Treinamentos</t>
  </si>
  <si>
    <t>Gerenciar a Preparação do Relatório de Transição e Atualização da Documentação de Sistemas
Gerenciar a Reunião de Transição para Operação de Vendas
Preparar Relatório Final
Atualizar Ativos de Processos Organizacionais
Término do Projeto</t>
  </si>
  <si>
    <t>1.3</t>
  </si>
  <si>
    <t>Processo de busca, avaliação e definição dos fornecedores que atendem as necessidades do projeto, com o custo, qualidade e prazos adequados.
A contratação de fornecedores inclui contratação de todos os componentes necessários à solução, exceto a interface que será desenvolvida internamente:
- Software servidor, instalado no(s) servidor(es) da empresa.
- Software cliente, instalado no terminal móvel.
- Terminal móvel.
- Planos de acesso de dados (telefonia celular)</t>
  </si>
  <si>
    <t>Solicitar Proposta aos Fornecedores
Milestone - Recebimento das Propostas
Analisar Propostas Técnicas
Analisar Propostas Comerciais
Escolher e Contratar Fornecedores</t>
  </si>
  <si>
    <t>1.4</t>
  </si>
  <si>
    <t>Grupo de atividades inerentes a implementação, testes, correções e finalmente implantação do sistema propriamente dito.</t>
  </si>
  <si>
    <t>1.4.1</t>
  </si>
  <si>
    <t>Programação da interface entre o ERP e o BestSales para que os pedidos de venda gerados nos dispositivo móveis possam ser migrados ao ERP.</t>
  </si>
  <si>
    <t>1.4.2</t>
  </si>
  <si>
    <t>Assegurar que os servidores da empresa possuem os pré-requisitos necessários para instalação dos componentes do software contratado para a solução de BestSales, como por exemplo o componente responsável por disponibilizar os arquivos XML dos pedidos gerados nos dispositivos móveis, para futura importação no ERP.</t>
  </si>
  <si>
    <t>1.4.3</t>
  </si>
  <si>
    <t>Instalação da solução contratada nos servidores da empresa bem como mapeamento dos recursos externos utilizados pela mesma.</t>
  </si>
  <si>
    <t>Instalar e Configurar o Software no Servidor
Instalar e Configurar a Rotina de Interface
Instalar e Configurar o Software nos Terminais Móveis de Teste</t>
  </si>
  <si>
    <t>Processos de testes realizados por TI e também pelos usuários dos sistemas  (ERP e BestSales) visando assegurar que todos os requisitos técnicos e funcionais estão de acordo com o esperado, sendo identificada nesses processos as possíveis correções necessárias.</t>
  </si>
  <si>
    <t>1.4.4</t>
  </si>
  <si>
    <t>1.4.4.1</t>
  </si>
  <si>
    <t>Testes dos módulos do sistema que possuem algum tipo de integração direta, como por exemplo, a colocação de pedidos no sistema e a aplicação das regras de preço, descontos e comissões.</t>
  </si>
  <si>
    <t>Executar os testes de Integração
Corrigir falhas</t>
  </si>
  <si>
    <t>1.4.4.2</t>
  </si>
  <si>
    <t>Testes de todo o sistema, com o objetivo de checar se o sistema está apto a ser disponibilizado em um ambiente de produção.</t>
  </si>
  <si>
    <t>Executar os testes de Homologação
Corrigir falhas</t>
  </si>
  <si>
    <t>1.5</t>
  </si>
  <si>
    <t>Definição do projeto que irá validar o sistema e o fluxo de trabalho definido para o processo de vendas utilizando dispositivos móveis.
O Projeto Piloto contempla a utilização da solução em caráter experimental por 5 vendedores externos região de Campinas, onde está situada a sede da empresa.</t>
  </si>
  <si>
    <t>1.5.1</t>
  </si>
  <si>
    <t>Elaboração do plano do projeto piloto, definido as atividades à serem realizadas e os respectivos responsáveis.</t>
  </si>
  <si>
    <t>1.5.2</t>
  </si>
  <si>
    <t>Execução das atividades previamente definidas com o intuito de validar o sistema e fluxo definido para seu funcionamento.</t>
  </si>
  <si>
    <t>Iniciar o Projeto Piloto
Acompanhar Projeto Piloto
Milestone - Projeto Piloto Concluído</t>
  </si>
  <si>
    <t>1.6</t>
  </si>
  <si>
    <t>Fase do projeto onde é criado o material de treinamento e também quando as equipes de TI e usuários do sistema são treinados.</t>
  </si>
  <si>
    <t>Analista de Implantação; Analista de RH</t>
  </si>
  <si>
    <t>1.6.1</t>
  </si>
  <si>
    <t>Elaboração do material de treinamento, contendo o fluxo do processo de vendas definido pela empresa e como o sistema irá realizar tal processo. Também será elaborado o material técnico sobre o processo de instalação, configuração e administração do sistema.</t>
  </si>
  <si>
    <t>Elaborar Treinamento
Preparar Material e Infraestrutura</t>
  </si>
  <si>
    <t>1.6.1.2</t>
  </si>
  <si>
    <t>Treinamento Equipe de Suporte/TI</t>
  </si>
  <si>
    <t>Treinamento da equipe de suporte, para que possam prover o apoio adequado aos usuários do sistema.</t>
  </si>
  <si>
    <t>Executar Treinamento Teórico
Executar Treinamento Prático</t>
  </si>
  <si>
    <t>1.6.1.3</t>
  </si>
  <si>
    <t>Treinamento do setor de vendas alocado no escritório da empresa em Campinas e que é o apoio da equipe externa.</t>
  </si>
  <si>
    <t>1.6.1.4</t>
  </si>
  <si>
    <t>Treinamento da equipe externa de vendas, demonstrando o funcionamento do sistema e assegurando que as regras de negócio sejam devidamente divulgadas.</t>
  </si>
  <si>
    <t>1.7</t>
  </si>
  <si>
    <t>Transição dos processos atuais de vendas para a utilização dos dispositivos móveis por toda a equipe de vendas definida no escopo do projeto.</t>
  </si>
  <si>
    <t>Preparar Relatório de Transição e Atualizar Documentação de Sistemas
Efetuar Transição para Operação de Vendas e Suporte
Jantar de Confraternização</t>
  </si>
  <si>
    <t>Cronograma Salesforce</t>
  </si>
  <si>
    <t>MS-Project</t>
  </si>
  <si>
    <r>
      <rPr>
        <b/>
        <sz val="11"/>
        <color indexed="8"/>
        <rFont val="Calibri"/>
        <family val="2"/>
      </rPr>
      <t>1.</t>
    </r>
    <r>
      <rPr>
        <sz val="11"/>
        <color indexed="8"/>
        <rFont val="Calibri"/>
        <family val="2"/>
      </rPr>
      <t xml:space="preserve"> As atividades de Gerenciamento de Projeto estão alocadas num mesmo pacote de trabalho de modo a facilitar a sua visualização.</t>
    </r>
  </si>
  <si>
    <t xml:space="preserve">    O Gerente de Projetos foi alocado parcialmente em cada etapa, conforme necessidade específica das atividades de gerenciamentos para as atividades.</t>
  </si>
  <si>
    <r>
      <rPr>
        <b/>
        <sz val="11"/>
        <color indexed="8"/>
        <rFont val="Calibri"/>
        <family val="2"/>
      </rPr>
      <t>2.</t>
    </r>
    <r>
      <rPr>
        <sz val="11"/>
        <color indexed="8"/>
        <rFont val="Calibri"/>
        <family val="2"/>
      </rPr>
      <t xml:space="preserve"> As atividades de Coleta de Requisitos e Elaboração das Especificações contempla todos os componentes da solução:</t>
    </r>
  </si>
  <si>
    <t>Processo de interagir com os stakeholders do projeto para definir os respectivos requisitos.
As atividades de Coleta de Requisitos e Elaboração das Especificações contempla todos os componentes da solução:
- Características da Interface Salesforce (aplicativo no terminal móvel) com o ERP.
- Características do software servidor, instalado no(s) servidor(es) da empresa.
- Características do software cliente, instalado no terminal móvel.
- Característica do terminal móvel.
- Características dos tipos de redes de acesso (3G, Wi-fi, Bluetooth).</t>
  </si>
  <si>
    <t xml:space="preserve"> - Características da Interface Salesforce (aplicativo no terminal móvel) com o ERP.</t>
  </si>
  <si>
    <t xml:space="preserve"> - Características do software servidor, instalado no(s) servidor(es) da empresa.</t>
  </si>
  <si>
    <t xml:space="preserve"> - Características do software cliente, instalado no terminal móvel.</t>
  </si>
  <si>
    <t xml:space="preserve"> - Característica do terminal móvel.</t>
  </si>
  <si>
    <t xml:space="preserve"> - Características dos tipos de redes de acesso (3G, Wi-fi, Bluetooth).</t>
  </si>
  <si>
    <r>
      <rPr>
        <b/>
        <sz val="11"/>
        <color indexed="8"/>
        <rFont val="Calibri"/>
        <family val="2"/>
      </rPr>
      <t>3.</t>
    </r>
    <r>
      <rPr>
        <sz val="11"/>
        <color indexed="8"/>
        <rFont val="Calibri"/>
        <family val="2"/>
      </rPr>
      <t xml:space="preserve"> A contratação de fornecedores inclui contratação de todos os componentes necessários à solução, exceto a interface que será desenvolvida internamente:</t>
    </r>
  </si>
  <si>
    <t xml:space="preserve"> - Software servidor, instalado no(s) servidor(es) da empresa.</t>
  </si>
  <si>
    <t xml:space="preserve"> - Software cliente, instalado no terminal móvel.</t>
  </si>
  <si>
    <t xml:space="preserve"> - Terminal móvel.</t>
  </si>
  <si>
    <t xml:space="preserve"> - Planos de acesso de dados (telefonia celular).</t>
  </si>
  <si>
    <t>ID</t>
  </si>
  <si>
    <t>Item</t>
  </si>
  <si>
    <t>Métrica</t>
  </si>
  <si>
    <t>Custo do projeto</t>
  </si>
  <si>
    <t>R$</t>
  </si>
  <si>
    <t>Dias</t>
  </si>
  <si>
    <t>%</t>
  </si>
  <si>
    <t>Disponibilidade geral do sistema</t>
  </si>
  <si>
    <t>MB</t>
  </si>
  <si>
    <t>Tempo máximo para iniciação do sistema no dispositivo móvel</t>
  </si>
  <si>
    <t>Facilidade de Manutenção e Suporte</t>
  </si>
  <si>
    <t>Facilidade de Uso</t>
  </si>
  <si>
    <t>Interoperabilidade entre o ERP e o SalesForce</t>
  </si>
  <si>
    <t>Segurança de acesso</t>
  </si>
  <si>
    <t>Tolerância a falhas</t>
  </si>
  <si>
    <t>O software não deverá apresentar travamentos caso o usuário execute uma operação fora dos padrões de utilização previamente definidos.</t>
  </si>
  <si>
    <t>Capacidade do software de ser utilizado em novos dispositivos móveis (com ou sem necessidade de recompilação)</t>
  </si>
  <si>
    <t>O custo total do projeto não ultrapassar este valor</t>
  </si>
  <si>
    <t>Valor da contingência de custo do projeto, caso a métrica acima não seja atingida</t>
  </si>
  <si>
    <t>Porcentagem mínima de aplicação dos processos PMBOK</t>
  </si>
  <si>
    <t>Todas as falhas impeditivas devem ser solucionadas antes do início do piloto</t>
  </si>
  <si>
    <t>Porcentagem de falhas não impeditivas que devem ser solucionadas antes do início do piloto</t>
  </si>
  <si>
    <t>Porcentagem dos participantes no treinamento (Suporte/TI)</t>
  </si>
  <si>
    <t>Porcentagem dos participantes no treinamento (Vendas/Interno)</t>
  </si>
  <si>
    <t>Porcentagem dos participantes no treinamento (Vendas/Externo)</t>
  </si>
  <si>
    <t>Porcentagem de testes OK sem necessidade de reteste</t>
  </si>
  <si>
    <t>O sistema não pode ficar inoperante durante o horário de operação de vendas</t>
  </si>
  <si>
    <t>Disponibilidade do sistema no horário de vendas</t>
  </si>
  <si>
    <t>Porcentagem de tempo em que o sistema deve ficar operante</t>
  </si>
  <si>
    <t>Quantidade de sincronizações simultâneas de envio de pedidos ao ERP</t>
  </si>
  <si>
    <t>Quantidade máxima de sincronizações simultâneas</t>
  </si>
  <si>
    <t>Quantidade máxima de acessos simultâneos</t>
  </si>
  <si>
    <t>Quantidade de acessos simultâneos ao sistema (operadores do sistema)</t>
  </si>
  <si>
    <t>Participação no treinamento (Suporte/TI)</t>
  </si>
  <si>
    <t>Participação no treinamento (Vendas/Interno)</t>
  </si>
  <si>
    <t>Participação no treinamento (Vendas/Externo)</t>
  </si>
  <si>
    <t>Testes executados com sucesso</t>
  </si>
  <si>
    <t>Solução de falhas antes do início do projeto piloto (impeditivas)</t>
  </si>
  <si>
    <t>Solução de falhas antes do início do projeto piloto (não impeditivas)</t>
  </si>
  <si>
    <t>Variação de custo</t>
  </si>
  <si>
    <t>Limite máximo caso ocorra atraso na entrega do projeto (transição para operação de vendas)</t>
  </si>
  <si>
    <t>Atraso máximo</t>
  </si>
  <si>
    <t>Limite de horas extras</t>
  </si>
  <si>
    <t>Porcentagem máxima de horas extras sobre o valor total de horas do projeto (1.677h)</t>
  </si>
  <si>
    <t>Processos de gerenciamento de projetos do PMBOK</t>
  </si>
  <si>
    <t>Solução de falhas antes da transição para operação (impeditivas)</t>
  </si>
  <si>
    <t>Solução de falhas antes da transição para operação (não impeditivas)</t>
  </si>
  <si>
    <t>Todas as falhas impeditivas devem ser solucionadas antes da transição para operação</t>
  </si>
  <si>
    <t>Porcentagem de falhas não impeditivas que devem ser solucionadas antes da transição para operação</t>
  </si>
  <si>
    <t>Tempo máximo de resposta as consultas ao banco de dados</t>
  </si>
  <si>
    <t>Resposta a consultas ao BD</t>
  </si>
  <si>
    <t>seg.</t>
  </si>
  <si>
    <t>qtde</t>
  </si>
  <si>
    <t>Tempo máximo de transição de um pedido de vendas do dispositivo móvel para o sistema</t>
  </si>
  <si>
    <t>Tempo máximo de transição de um pedido de vendas do sistema para o ERP</t>
  </si>
  <si>
    <t>Transição de pedidos (mobile to system)</t>
  </si>
  <si>
    <t>Transição de pedidos (system to ERP)</t>
  </si>
  <si>
    <t>Quantidade máxima de telas no dispositivo móvel para inserção de uma venda no sistema</t>
  </si>
  <si>
    <t>Telas para inserção de uma venda no sistema</t>
  </si>
  <si>
    <t>Tamanho máximo em megabites do software do dispositivo móvel</t>
  </si>
  <si>
    <t>Start do software do dispositivo móvel</t>
  </si>
  <si>
    <t>Tamanho do software do dispositivo móvel</t>
  </si>
  <si>
    <t>Todos os acessos ao sistema devem solicitar autenticação do usuário (login/senha)</t>
  </si>
  <si>
    <t>Percentual de êxito entre a interoperabilidade do ERP com o Salesforce</t>
  </si>
  <si>
    <t>Porcentagem de solicitações de defeito do sistema que devem ser resolvidas pela equipe de TI, sem a necessidade de contratação de suporte específico do fornecedor</t>
  </si>
  <si>
    <t>O software do dispositivo móvel deve ser de fácil usabilidade, ou seja, não deverá haver necessidade de contato dos vendedores com a equipe de TI para utilização diária do sistema.</t>
  </si>
  <si>
    <t>Utilização de estilos gráficos com aderência as recomendações de boas práticas para a Interface Homem Máquina</t>
  </si>
  <si>
    <t>Capacidade do sistema de receber novos requisitos técnicos e funcionais.</t>
  </si>
  <si>
    <t>O sistema deverá permitir a inserção de pedidos de forma mais eficiente do que o processo manual</t>
  </si>
  <si>
    <t>O software deve satisfazer as necessidades dos usuários com relação aos processos</t>
  </si>
  <si>
    <t>Atratividade do Salesforce</t>
  </si>
  <si>
    <t>Modificabilidade do Salesforce</t>
  </si>
  <si>
    <t>Portabilidade do Salesforce</t>
  </si>
  <si>
    <t>Produtividade do Salesforce</t>
  </si>
  <si>
    <t>Satisfação do Salesforce</t>
  </si>
  <si>
    <t>Porcentagem máxima sobre o valor total do projeto para os custos incorridos sobre defeitos do produto ou serviço, incluindo retrabalho no desenvolvimento do produto, reteste, revisões, suporte ao cliente, pagamento de penalidades ou multas e outros custos associados aos efeitos dos defeitos.</t>
  </si>
  <si>
    <t>Custo Anual do Contrato de Suporte e Manutenção</t>
  </si>
  <si>
    <t>Métricas de Qualidade</t>
  </si>
  <si>
    <t>M. Medição</t>
  </si>
  <si>
    <t>Muito Alto</t>
  </si>
  <si>
    <t>Alto</t>
  </si>
  <si>
    <t>Médio</t>
  </si>
  <si>
    <t>Baixo</t>
  </si>
  <si>
    <t>Muito Baixo</t>
  </si>
  <si>
    <t>Plano de Gerenciamento dos Riscos</t>
  </si>
  <si>
    <t>Plano de Gerenciamento das Comunicações</t>
  </si>
  <si>
    <t>Riscos Positivos e Negativos</t>
  </si>
  <si>
    <t>Estrutura Analítica dos Riscos</t>
  </si>
  <si>
    <t>Tipo de Comunicação</t>
  </si>
  <si>
    <t>Objetivo da Comunicação</t>
  </si>
  <si>
    <t>Meio de Comunicação</t>
  </si>
  <si>
    <t>Frequencia</t>
  </si>
  <si>
    <t>Audiência</t>
  </si>
  <si>
    <t>Responsável</t>
  </si>
  <si>
    <t>Entregável</t>
  </si>
  <si>
    <t>Reunião de Kickoff</t>
  </si>
  <si>
    <t>Informar ao time do projeto quais os objetivos e as estratégias de gerenciamento do projeto</t>
  </si>
  <si>
    <t>Presencial</t>
  </si>
  <si>
    <t>Uma vez</t>
  </si>
  <si>
    <t>Relatórios de status do projeto</t>
  </si>
  <si>
    <t>Data</t>
  </si>
  <si>
    <t>Envio do status aos stakeholders externos</t>
  </si>
  <si>
    <t>Envio do status aos stakeholders internos</t>
  </si>
  <si>
    <t>Reunião semanal com o time do projeto</t>
  </si>
  <si>
    <t>Reunião mensal com os stakeholders internos</t>
  </si>
  <si>
    <t>Reunião mensal de status do projeto</t>
  </si>
  <si>
    <t>Envolvidos internos</t>
  </si>
  <si>
    <t>Time do projeto</t>
  </si>
  <si>
    <t>Patrocinador
Time do projeto
Envolvidos internos
Envolvidos externos</t>
  </si>
  <si>
    <t>Time do projeto
Envolvidos internos</t>
  </si>
  <si>
    <t>semanal</t>
  </si>
  <si>
    <t>mensal</t>
  </si>
  <si>
    <t>Patrocinador
Envolvidos externos</t>
  </si>
  <si>
    <t>Reuniões técnicas</t>
  </si>
  <si>
    <t>quando necessário</t>
  </si>
  <si>
    <t>Revisões mensais de status do projeto</t>
  </si>
  <si>
    <t>Discuções de desenvolvimento técnico e soluções para o projeto</t>
  </si>
  <si>
    <t>Revisões semanais de status do projeto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</si>
</sst>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8" formatCode="&quot;R$&quot;\ #,##0.00_);\(&quot;R$&quot;\ #,##0.00\)"/>
  </numFmts>
  <fonts count="26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0000FF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Calibri"/>
      <family val="2"/>
      <scheme val="minor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9" fillId="0" borderId="0"/>
    <xf numFmtId="0" fontId="9" fillId="0" borderId="0"/>
  </cellStyleXfs>
  <cellXfs count="172">
    <xf numFmtId="0" fontId="0" fillId="0" borderId="0" xfId="0"/>
    <xf numFmtId="0" fontId="0" fillId="0" borderId="0" xfId="0" applyAlignment="1">
      <alignment horizontal="left"/>
    </xf>
    <xf numFmtId="0" fontId="9" fillId="2" borderId="1" xfId="3" applyFill="1" applyBorder="1" applyAlignment="1">
      <alignment horizontal="left"/>
    </xf>
    <xf numFmtId="0" fontId="9" fillId="2" borderId="2" xfId="3" applyFill="1" applyBorder="1" applyAlignment="1">
      <alignment horizontal="left"/>
    </xf>
    <xf numFmtId="0" fontId="9" fillId="2" borderId="3" xfId="3" applyFill="1" applyBorder="1" applyAlignment="1">
      <alignment horizontal="left"/>
    </xf>
    <xf numFmtId="0" fontId="9" fillId="3" borderId="2" xfId="3" applyFill="1" applyBorder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3" borderId="0" xfId="0" applyFill="1"/>
    <xf numFmtId="0" fontId="0" fillId="2" borderId="0" xfId="0" applyFill="1"/>
    <xf numFmtId="0" fontId="5" fillId="0" borderId="0" xfId="0" applyFont="1"/>
    <xf numFmtId="0" fontId="4" fillId="2" borderId="2" xfId="3" applyFont="1" applyFill="1" applyBorder="1" applyAlignment="1">
      <alignment horizontal="center" vertical="center" wrapText="1"/>
    </xf>
    <xf numFmtId="44" fontId="9" fillId="2" borderId="4" xfId="1" applyFont="1" applyFill="1" applyBorder="1" applyAlignment="1">
      <alignment horizontal="center" vertical="center"/>
    </xf>
    <xf numFmtId="0" fontId="4" fillId="3" borderId="2" xfId="3" applyFont="1" applyFill="1" applyBorder="1" applyAlignment="1">
      <alignment horizontal="center" vertical="center" wrapText="1"/>
    </xf>
    <xf numFmtId="44" fontId="9" fillId="3" borderId="4" xfId="1" applyFont="1" applyFill="1" applyBorder="1" applyAlignment="1">
      <alignment horizontal="center" vertical="center"/>
    </xf>
    <xf numFmtId="0" fontId="4" fillId="3" borderId="5" xfId="3" applyFont="1" applyFill="1" applyBorder="1" applyAlignment="1">
      <alignment horizontal="center" vertical="center" wrapText="1"/>
    </xf>
    <xf numFmtId="44" fontId="9" fillId="3" borderId="6" xfId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7" xfId="0" applyFont="1" applyFill="1" applyBorder="1" applyAlignment="1"/>
    <xf numFmtId="0" fontId="15" fillId="3" borderId="5" xfId="0" applyFont="1" applyFill="1" applyBorder="1" applyAlignment="1"/>
    <xf numFmtId="0" fontId="15" fillId="3" borderId="2" xfId="0" applyFont="1" applyFill="1" applyBorder="1" applyAlignment="1"/>
    <xf numFmtId="0" fontId="15" fillId="3" borderId="3" xfId="0" applyFont="1" applyFill="1" applyBorder="1" applyAlignment="1"/>
    <xf numFmtId="0" fontId="14" fillId="2" borderId="0" xfId="0" applyFont="1" applyFill="1" applyBorder="1" applyAlignment="1"/>
    <xf numFmtId="0" fontId="14" fillId="2" borderId="8" xfId="0" applyFont="1" applyFill="1" applyBorder="1" applyAlignment="1"/>
    <xf numFmtId="0" fontId="14" fillId="3" borderId="9" xfId="0" applyFont="1" applyFill="1" applyBorder="1" applyAlignment="1"/>
    <xf numFmtId="0" fontId="14" fillId="3" borderId="6" xfId="0" applyFont="1" applyFill="1" applyBorder="1" applyAlignment="1"/>
    <xf numFmtId="0" fontId="15" fillId="3" borderId="1" xfId="0" applyFont="1" applyFill="1" applyBorder="1" applyAlignment="1">
      <alignment horizontal="left"/>
    </xf>
    <xf numFmtId="0" fontId="14" fillId="3" borderId="10" xfId="0" applyFont="1" applyFill="1" applyBorder="1" applyAlignment="1"/>
    <xf numFmtId="0" fontId="14" fillId="3" borderId="11" xfId="0" applyFont="1" applyFill="1" applyBorder="1" applyAlignment="1"/>
    <xf numFmtId="0" fontId="14" fillId="3" borderId="12" xfId="0" applyFont="1" applyFill="1" applyBorder="1" applyAlignment="1"/>
    <xf numFmtId="0" fontId="14" fillId="3" borderId="4" xfId="0" applyFont="1" applyFill="1" applyBorder="1" applyAlignment="1"/>
    <xf numFmtId="0" fontId="15" fillId="2" borderId="7" xfId="0" applyFont="1" applyFill="1" applyBorder="1" applyAlignment="1">
      <alignment horizontal="left"/>
    </xf>
    <xf numFmtId="0" fontId="14" fillId="3" borderId="13" xfId="0" applyFont="1" applyFill="1" applyBorder="1" applyAlignment="1"/>
    <xf numFmtId="0" fontId="14" fillId="3" borderId="14" xfId="0" applyFont="1" applyFill="1" applyBorder="1" applyAlignment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6" fillId="4" borderId="19" xfId="0" applyFont="1" applyFill="1" applyBorder="1" applyAlignment="1">
      <alignment horizontal="center" vertical="center" wrapText="1"/>
    </xf>
    <xf numFmtId="0" fontId="16" fillId="4" borderId="20" xfId="0" applyFont="1" applyFill="1" applyBorder="1" applyAlignment="1">
      <alignment horizontal="center" vertical="center" wrapText="1"/>
    </xf>
    <xf numFmtId="0" fontId="16" fillId="4" borderId="21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22" xfId="0" applyBorder="1"/>
    <xf numFmtId="0" fontId="0" fillId="0" borderId="10" xfId="0" applyBorder="1"/>
    <xf numFmtId="0" fontId="0" fillId="0" borderId="23" xfId="0" applyBorder="1"/>
    <xf numFmtId="0" fontId="12" fillId="4" borderId="19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22" fontId="17" fillId="3" borderId="25" xfId="2" applyNumberFormat="1" applyFont="1" applyFill="1" applyBorder="1" applyAlignment="1">
      <alignment horizontal="center"/>
    </xf>
    <xf numFmtId="0" fontId="18" fillId="3" borderId="25" xfId="2" applyFont="1" applyFill="1" applyBorder="1" applyAlignment="1">
      <alignment horizontal="center"/>
    </xf>
    <xf numFmtId="0" fontId="19" fillId="2" borderId="25" xfId="2" applyFont="1" applyFill="1" applyBorder="1" applyAlignment="1">
      <alignment horizontal="center"/>
    </xf>
    <xf numFmtId="0" fontId="9" fillId="2" borderId="25" xfId="2" applyFill="1" applyBorder="1" applyAlignment="1">
      <alignment horizontal="center"/>
    </xf>
    <xf numFmtId="22" fontId="19" fillId="3" borderId="25" xfId="2" applyNumberFormat="1" applyFont="1" applyFill="1" applyBorder="1" applyAlignment="1">
      <alignment horizontal="center"/>
    </xf>
    <xf numFmtId="0" fontId="19" fillId="3" borderId="25" xfId="2" applyFont="1" applyFill="1" applyBorder="1" applyAlignment="1">
      <alignment horizontal="center"/>
    </xf>
    <xf numFmtId="22" fontId="19" fillId="2" borderId="25" xfId="2" applyNumberFormat="1" applyFont="1" applyFill="1" applyBorder="1" applyAlignment="1">
      <alignment horizontal="center"/>
    </xf>
    <xf numFmtId="22" fontId="19" fillId="3" borderId="26" xfId="2" applyNumberFormat="1" applyFont="1" applyFill="1" applyBorder="1" applyAlignment="1">
      <alignment horizontal="center"/>
    </xf>
    <xf numFmtId="0" fontId="19" fillId="3" borderId="26" xfId="2" applyFont="1" applyFill="1" applyBorder="1" applyAlignment="1">
      <alignment horizontal="center"/>
    </xf>
    <xf numFmtId="0" fontId="0" fillId="2" borderId="1" xfId="0" applyFill="1" applyBorder="1"/>
    <xf numFmtId="0" fontId="10" fillId="3" borderId="2" xfId="2" applyFont="1" applyFill="1" applyBorder="1" applyAlignment="1">
      <alignment horizontal="center"/>
    </xf>
    <xf numFmtId="0" fontId="9" fillId="2" borderId="2" xfId="2" applyFill="1" applyBorder="1"/>
    <xf numFmtId="0" fontId="10" fillId="3" borderId="2" xfId="2" applyFont="1" applyFill="1" applyBorder="1" applyAlignment="1">
      <alignment horizontal="left" indent="1"/>
    </xf>
    <xf numFmtId="0" fontId="10" fillId="3" borderId="2" xfId="2" applyFont="1" applyFill="1" applyBorder="1" applyAlignment="1">
      <alignment horizontal="left" indent="2"/>
    </xf>
    <xf numFmtId="0" fontId="9" fillId="2" borderId="2" xfId="2" applyFill="1" applyBorder="1" applyAlignment="1">
      <alignment horizontal="left" indent="3"/>
    </xf>
    <xf numFmtId="0" fontId="10" fillId="3" borderId="2" xfId="2" applyFont="1" applyFill="1" applyBorder="1" applyAlignment="1">
      <alignment horizontal="left" indent="3"/>
    </xf>
    <xf numFmtId="0" fontId="9" fillId="2" borderId="2" xfId="2" applyFill="1" applyBorder="1" applyAlignment="1">
      <alignment horizontal="left" indent="4"/>
    </xf>
    <xf numFmtId="0" fontId="10" fillId="3" borderId="2" xfId="2" applyFont="1" applyFill="1" applyBorder="1" applyAlignment="1">
      <alignment horizontal="left" indent="4"/>
    </xf>
    <xf numFmtId="0" fontId="9" fillId="2" borderId="2" xfId="2" applyFill="1" applyBorder="1" applyAlignment="1">
      <alignment horizontal="left" indent="6"/>
    </xf>
    <xf numFmtId="0" fontId="10" fillId="3" borderId="3" xfId="2" applyFont="1" applyFill="1" applyBorder="1" applyAlignment="1">
      <alignment horizontal="left" indent="1"/>
    </xf>
    <xf numFmtId="0" fontId="0" fillId="2" borderId="11" xfId="0" applyFill="1" applyBorder="1"/>
    <xf numFmtId="0" fontId="9" fillId="3" borderId="4" xfId="2" applyFill="1" applyBorder="1"/>
    <xf numFmtId="0" fontId="9" fillId="2" borderId="4" xfId="2" applyFill="1" applyBorder="1"/>
    <xf numFmtId="0" fontId="19" fillId="3" borderId="4" xfId="2" applyFont="1" applyFill="1" applyBorder="1"/>
    <xf numFmtId="0" fontId="19" fillId="2" borderId="4" xfId="2" applyFont="1" applyFill="1" applyBorder="1"/>
    <xf numFmtId="0" fontId="19" fillId="3" borderId="14" xfId="2" applyFont="1" applyFill="1" applyBorder="1"/>
    <xf numFmtId="168" fontId="18" fillId="3" borderId="25" xfId="2" applyNumberFormat="1" applyFont="1" applyFill="1" applyBorder="1" applyAlignment="1">
      <alignment horizontal="center"/>
    </xf>
    <xf numFmtId="168" fontId="19" fillId="3" borderId="25" xfId="2" applyNumberFormat="1" applyFont="1" applyFill="1" applyBorder="1" applyAlignment="1">
      <alignment horizontal="center"/>
    </xf>
    <xf numFmtId="168" fontId="19" fillId="2" borderId="25" xfId="2" applyNumberFormat="1" applyFont="1" applyFill="1" applyBorder="1" applyAlignment="1">
      <alignment horizontal="center"/>
    </xf>
    <xf numFmtId="168" fontId="17" fillId="3" borderId="26" xfId="2" applyNumberFormat="1" applyFont="1" applyFill="1" applyBorder="1" applyAlignment="1">
      <alignment horizontal="center"/>
    </xf>
    <xf numFmtId="0" fontId="6" fillId="4" borderId="27" xfId="0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44" fontId="9" fillId="2" borderId="11" xfId="1" applyFont="1" applyFill="1" applyBorder="1" applyAlignment="1">
      <alignment horizontal="center" vertical="center"/>
    </xf>
    <xf numFmtId="0" fontId="9" fillId="2" borderId="24" xfId="3" applyFont="1" applyFill="1" applyBorder="1" applyAlignment="1">
      <alignment horizontal="center" vertical="center"/>
    </xf>
    <xf numFmtId="44" fontId="9" fillId="2" borderId="24" xfId="1" applyFont="1" applyFill="1" applyBorder="1" applyAlignment="1">
      <alignment horizontal="center" vertical="center"/>
    </xf>
    <xf numFmtId="0" fontId="9" fillId="3" borderId="25" xfId="3" applyFont="1" applyFill="1" applyBorder="1" applyAlignment="1">
      <alignment horizontal="center" vertical="center"/>
    </xf>
    <xf numFmtId="44" fontId="9" fillId="3" borderId="25" xfId="1" applyFont="1" applyFill="1" applyBorder="1" applyAlignment="1">
      <alignment horizontal="center" vertical="center"/>
    </xf>
    <xf numFmtId="0" fontId="9" fillId="2" borderId="25" xfId="3" applyFont="1" applyFill="1" applyBorder="1" applyAlignment="1">
      <alignment horizontal="center" vertical="center"/>
    </xf>
    <xf numFmtId="44" fontId="9" fillId="2" borderId="25" xfId="1" applyFont="1" applyFill="1" applyBorder="1" applyAlignment="1">
      <alignment horizontal="center" vertical="center"/>
    </xf>
    <xf numFmtId="0" fontId="9" fillId="3" borderId="28" xfId="3" applyFont="1" applyFill="1" applyBorder="1" applyAlignment="1">
      <alignment horizontal="center" vertical="center"/>
    </xf>
    <xf numFmtId="44" fontId="9" fillId="3" borderId="28" xfId="1" applyFont="1" applyFill="1" applyBorder="1" applyAlignment="1">
      <alignment horizontal="center" vertical="center"/>
    </xf>
    <xf numFmtId="0" fontId="9" fillId="2" borderId="11" xfId="3" applyFill="1" applyBorder="1" applyAlignment="1">
      <alignment horizontal="center"/>
    </xf>
    <xf numFmtId="0" fontId="9" fillId="3" borderId="4" xfId="3" applyFill="1" applyBorder="1" applyAlignment="1">
      <alignment horizontal="center"/>
    </xf>
    <xf numFmtId="0" fontId="9" fillId="2" borderId="4" xfId="3" applyFill="1" applyBorder="1" applyAlignment="1">
      <alignment horizontal="center"/>
    </xf>
    <xf numFmtId="0" fontId="9" fillId="2" borderId="14" xfId="3" applyFill="1" applyBorder="1" applyAlignment="1">
      <alignment horizontal="center"/>
    </xf>
    <xf numFmtId="0" fontId="9" fillId="2" borderId="24" xfId="3" applyFill="1" applyBorder="1" applyAlignment="1">
      <alignment horizontal="center"/>
    </xf>
    <xf numFmtId="168" fontId="9" fillId="2" borderId="24" xfId="3" applyNumberFormat="1" applyFill="1" applyBorder="1" applyAlignment="1">
      <alignment horizontal="center"/>
    </xf>
    <xf numFmtId="0" fontId="9" fillId="3" borderId="25" xfId="3" applyFill="1" applyBorder="1" applyAlignment="1">
      <alignment horizontal="center"/>
    </xf>
    <xf numFmtId="168" fontId="9" fillId="3" borderId="25" xfId="3" applyNumberFormat="1" applyFill="1" applyBorder="1" applyAlignment="1">
      <alignment horizontal="center"/>
    </xf>
    <xf numFmtId="0" fontId="9" fillId="2" borderId="25" xfId="3" applyFill="1" applyBorder="1" applyAlignment="1">
      <alignment horizontal="center"/>
    </xf>
    <xf numFmtId="168" fontId="9" fillId="2" borderId="25" xfId="3" applyNumberFormat="1" applyFill="1" applyBorder="1" applyAlignment="1">
      <alignment horizontal="center"/>
    </xf>
    <xf numFmtId="0" fontId="9" fillId="2" borderId="26" xfId="3" applyFill="1" applyBorder="1" applyAlignment="1">
      <alignment horizontal="center"/>
    </xf>
    <xf numFmtId="168" fontId="9" fillId="2" borderId="26" xfId="3" applyNumberFormat="1" applyFill="1" applyBorder="1" applyAlignment="1">
      <alignment horizontal="center"/>
    </xf>
    <xf numFmtId="0" fontId="20" fillId="2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2" borderId="11" xfId="0" applyFont="1" applyFill="1" applyBorder="1" applyAlignment="1">
      <alignment horizontal="justify" vertical="center" wrapText="1"/>
    </xf>
    <xf numFmtId="0" fontId="20" fillId="3" borderId="4" xfId="0" applyFont="1" applyFill="1" applyBorder="1" applyAlignment="1">
      <alignment horizontal="justify" vertical="center" wrapText="1"/>
    </xf>
    <xf numFmtId="0" fontId="20" fillId="2" borderId="4" xfId="0" applyFont="1" applyFill="1" applyBorder="1" applyAlignment="1">
      <alignment horizontal="justify" vertical="center" wrapText="1"/>
    </xf>
    <xf numFmtId="0" fontId="20" fillId="3" borderId="4" xfId="0" applyFont="1" applyFill="1" applyBorder="1" applyAlignment="1">
      <alignment vertical="center" wrapText="1"/>
    </xf>
    <xf numFmtId="0" fontId="20" fillId="2" borderId="4" xfId="0" applyFont="1" applyFill="1" applyBorder="1" applyAlignment="1">
      <alignment vertical="center" wrapText="1"/>
    </xf>
    <xf numFmtId="0" fontId="20" fillId="2" borderId="4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/>
    </xf>
    <xf numFmtId="0" fontId="20" fillId="3" borderId="14" xfId="0" applyFont="1" applyFill="1" applyBorder="1" applyAlignment="1">
      <alignment vertical="center" wrapText="1"/>
    </xf>
    <xf numFmtId="0" fontId="20" fillId="2" borderId="24" xfId="0" applyFont="1" applyFill="1" applyBorder="1" applyAlignment="1">
      <alignment horizontal="center" vertical="center" wrapText="1"/>
    </xf>
    <xf numFmtId="0" fontId="20" fillId="2" borderId="24" xfId="0" applyFont="1" applyFill="1" applyBorder="1" applyAlignment="1">
      <alignment horizontal="justify" vertical="top" wrapText="1"/>
    </xf>
    <xf numFmtId="0" fontId="20" fillId="3" borderId="25" xfId="0" applyFont="1" applyFill="1" applyBorder="1" applyAlignment="1">
      <alignment horizontal="center" vertical="center" wrapText="1"/>
    </xf>
    <xf numFmtId="0" fontId="20" fillId="3" borderId="25" xfId="0" applyFont="1" applyFill="1" applyBorder="1" applyAlignment="1">
      <alignment horizontal="justify" vertical="top" wrapText="1"/>
    </xf>
    <xf numFmtId="0" fontId="20" fillId="2" borderId="25" xfId="0" applyFont="1" applyFill="1" applyBorder="1" applyAlignment="1">
      <alignment horizontal="center" vertical="center" wrapText="1"/>
    </xf>
    <xf numFmtId="0" fontId="20" fillId="2" borderId="25" xfId="0" applyFont="1" applyFill="1" applyBorder="1" applyAlignment="1">
      <alignment horizontal="justify" vertical="top" wrapText="1"/>
    </xf>
    <xf numFmtId="0" fontId="20" fillId="3" borderId="25" xfId="0" applyFont="1" applyFill="1" applyBorder="1" applyAlignment="1">
      <alignment vertical="top" wrapText="1"/>
    </xf>
    <xf numFmtId="0" fontId="20" fillId="2" borderId="25" xfId="0" applyFont="1" applyFill="1" applyBorder="1" applyAlignment="1">
      <alignment vertical="top" wrapText="1"/>
    </xf>
    <xf numFmtId="0" fontId="20" fillId="3" borderId="25" xfId="0" applyFont="1" applyFill="1" applyBorder="1" applyAlignment="1">
      <alignment wrapText="1"/>
    </xf>
    <xf numFmtId="0" fontId="20" fillId="2" borderId="25" xfId="0" applyFont="1" applyFill="1" applyBorder="1" applyAlignment="1">
      <alignment horizontal="center" vertical="center"/>
    </xf>
    <xf numFmtId="0" fontId="20" fillId="3" borderId="25" xfId="0" applyFont="1" applyFill="1" applyBorder="1" applyAlignment="1">
      <alignment horizontal="center" vertical="center"/>
    </xf>
    <xf numFmtId="0" fontId="20" fillId="3" borderId="26" xfId="0" applyFont="1" applyFill="1" applyBorder="1" applyAlignment="1">
      <alignment horizontal="center" vertical="center" wrapText="1"/>
    </xf>
    <xf numFmtId="0" fontId="20" fillId="3" borderId="26" xfId="0" applyFont="1" applyFill="1" applyBorder="1" applyAlignment="1">
      <alignment horizontal="justify" vertical="top" wrapText="1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44" fontId="21" fillId="4" borderId="31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/>
    <xf numFmtId="0" fontId="4" fillId="3" borderId="2" xfId="0" applyFont="1" applyFill="1" applyBorder="1" applyAlignment="1"/>
    <xf numFmtId="0" fontId="12" fillId="4" borderId="32" xfId="0" applyFont="1" applyFill="1" applyBorder="1" applyAlignment="1">
      <alignment horizontal="center" vertical="center"/>
    </xf>
    <xf numFmtId="0" fontId="12" fillId="4" borderId="33" xfId="0" applyFont="1" applyFill="1" applyBorder="1" applyAlignment="1">
      <alignment horizontal="center" vertical="center"/>
    </xf>
    <xf numFmtId="0" fontId="12" fillId="4" borderId="34" xfId="0" applyFont="1" applyFill="1" applyBorder="1" applyAlignment="1">
      <alignment horizontal="center" vertical="center"/>
    </xf>
    <xf numFmtId="0" fontId="6" fillId="4" borderId="35" xfId="0" applyFont="1" applyFill="1" applyBorder="1" applyAlignment="1">
      <alignment horizontal="center" vertical="center"/>
    </xf>
    <xf numFmtId="0" fontId="6" fillId="4" borderId="36" xfId="0" applyFont="1" applyFill="1" applyBorder="1" applyAlignment="1">
      <alignment horizontal="center" vertical="center"/>
    </xf>
    <xf numFmtId="0" fontId="6" fillId="4" borderId="37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3" fillId="0" borderId="0" xfId="0" applyFont="1"/>
    <xf numFmtId="0" fontId="24" fillId="0" borderId="0" xfId="0" applyFont="1"/>
    <xf numFmtId="0" fontId="24" fillId="0" borderId="0" xfId="0" applyNumberFormat="1" applyFont="1" applyAlignment="1">
      <alignment wrapText="1"/>
    </xf>
    <xf numFmtId="0" fontId="16" fillId="4" borderId="40" xfId="0" applyFont="1" applyFill="1" applyBorder="1" applyAlignment="1">
      <alignment horizontal="center" vertical="center"/>
    </xf>
    <xf numFmtId="0" fontId="19" fillId="2" borderId="40" xfId="3" applyFont="1" applyFill="1" applyBorder="1" applyAlignment="1">
      <alignment horizontal="center" vertical="center"/>
    </xf>
    <xf numFmtId="44" fontId="19" fillId="2" borderId="40" xfId="1" applyFont="1" applyFill="1" applyBorder="1" applyAlignment="1">
      <alignment horizontal="center" vertical="center"/>
    </xf>
    <xf numFmtId="0" fontId="19" fillId="3" borderId="40" xfId="3" applyFont="1" applyFill="1" applyBorder="1" applyAlignment="1">
      <alignment horizontal="center" vertical="center"/>
    </xf>
    <xf numFmtId="44" fontId="19" fillId="3" borderId="40" xfId="1" applyFont="1" applyFill="1" applyBorder="1" applyAlignment="1">
      <alignment horizontal="center" vertical="center"/>
    </xf>
    <xf numFmtId="0" fontId="19" fillId="2" borderId="40" xfId="3" applyFont="1" applyFill="1" applyBorder="1" applyAlignment="1">
      <alignment horizontal="left" vertical="center"/>
    </xf>
    <xf numFmtId="0" fontId="19" fillId="3" borderId="40" xfId="3" applyFont="1" applyFill="1" applyBorder="1" applyAlignment="1">
      <alignment horizontal="left" vertical="center"/>
    </xf>
    <xf numFmtId="0" fontId="16" fillId="4" borderId="44" xfId="0" applyFont="1" applyFill="1" applyBorder="1" applyAlignment="1">
      <alignment horizontal="center" vertical="center"/>
    </xf>
    <xf numFmtId="0" fontId="16" fillId="4" borderId="45" xfId="0" applyFont="1" applyFill="1" applyBorder="1" applyAlignment="1">
      <alignment horizontal="center" vertical="center"/>
    </xf>
    <xf numFmtId="0" fontId="19" fillId="2" borderId="44" xfId="3" applyFont="1" applyFill="1" applyBorder="1" applyAlignment="1">
      <alignment horizontal="center" vertical="center"/>
    </xf>
    <xf numFmtId="0" fontId="19" fillId="2" borderId="45" xfId="3" applyFont="1" applyFill="1" applyBorder="1" applyAlignment="1">
      <alignment horizontal="left" vertical="center" wrapText="1"/>
    </xf>
    <xf numFmtId="0" fontId="19" fillId="3" borderId="44" xfId="3" applyFont="1" applyFill="1" applyBorder="1" applyAlignment="1">
      <alignment horizontal="center" vertical="center"/>
    </xf>
    <xf numFmtId="0" fontId="19" fillId="3" borderId="45" xfId="3" applyFont="1" applyFill="1" applyBorder="1" applyAlignment="1">
      <alignment horizontal="left" vertical="center" wrapText="1"/>
    </xf>
    <xf numFmtId="0" fontId="19" fillId="3" borderId="46" xfId="3" applyFont="1" applyFill="1" applyBorder="1" applyAlignment="1">
      <alignment horizontal="center" vertical="center"/>
    </xf>
    <xf numFmtId="0" fontId="19" fillId="3" borderId="47" xfId="3" applyFont="1" applyFill="1" applyBorder="1" applyAlignment="1">
      <alignment horizontal="left" vertical="center"/>
    </xf>
    <xf numFmtId="0" fontId="19" fillId="3" borderId="47" xfId="3" applyFont="1" applyFill="1" applyBorder="1" applyAlignment="1">
      <alignment horizontal="center" vertical="center"/>
    </xf>
    <xf numFmtId="0" fontId="19" fillId="3" borderId="48" xfId="3" applyFont="1" applyFill="1" applyBorder="1" applyAlignment="1">
      <alignment horizontal="left" vertical="center" wrapText="1"/>
    </xf>
    <xf numFmtId="0" fontId="12" fillId="4" borderId="41" xfId="0" applyFont="1" applyFill="1" applyBorder="1" applyAlignment="1">
      <alignment horizontal="center" vertical="center"/>
    </xf>
    <xf numFmtId="0" fontId="12" fillId="4" borderId="42" xfId="0" applyFont="1" applyFill="1" applyBorder="1" applyAlignment="1">
      <alignment horizontal="center" vertical="center"/>
    </xf>
    <xf numFmtId="0" fontId="12" fillId="4" borderId="4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4">
    <cellStyle name="Moeda" xfId="1" builtinId="4"/>
    <cellStyle name="Normal" xfId="0" builtinId="0"/>
    <cellStyle name="Normal_Custo" xfId="2"/>
    <cellStyle name="Normal_Recursos" xfId="3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7 - Conting&#234;ncia'!A1"/><Relationship Id="rId13" Type="http://schemas.openxmlformats.org/officeDocument/2006/relationships/image" Target="../media/image7.jpeg"/><Relationship Id="rId3" Type="http://schemas.openxmlformats.org/officeDocument/2006/relationships/image" Target="../media/image2.jpeg"/><Relationship Id="rId7" Type="http://schemas.openxmlformats.org/officeDocument/2006/relationships/image" Target="../media/image4.jpeg"/><Relationship Id="rId12" Type="http://schemas.openxmlformats.org/officeDocument/2006/relationships/hyperlink" Target="#'3 - Dicion&#225;rio'!A1"/><Relationship Id="rId17" Type="http://schemas.openxmlformats.org/officeDocument/2006/relationships/image" Target="../media/image9.jpeg"/><Relationship Id="rId2" Type="http://schemas.openxmlformats.org/officeDocument/2006/relationships/hyperlink" Target="#'5 - Or&#231;amento'!A1"/><Relationship Id="rId16" Type="http://schemas.openxmlformats.org/officeDocument/2006/relationships/hyperlink" Target="#'1 - Considera&#231;&#245;es Gerais'!A1"/><Relationship Id="rId1" Type="http://schemas.openxmlformats.org/officeDocument/2006/relationships/image" Target="../media/image1.png"/><Relationship Id="rId6" Type="http://schemas.openxmlformats.org/officeDocument/2006/relationships/hyperlink" Target="#'4 - Cronograma'!A1"/><Relationship Id="rId11" Type="http://schemas.openxmlformats.org/officeDocument/2006/relationships/image" Target="../media/image6.jpeg"/><Relationship Id="rId5" Type="http://schemas.openxmlformats.org/officeDocument/2006/relationships/image" Target="../media/image3.jpeg"/><Relationship Id="rId15" Type="http://schemas.openxmlformats.org/officeDocument/2006/relationships/image" Target="../media/image8.png"/><Relationship Id="rId10" Type="http://schemas.openxmlformats.org/officeDocument/2006/relationships/hyperlink" Target="#'2 - EAP'!A1"/><Relationship Id="rId4" Type="http://schemas.openxmlformats.org/officeDocument/2006/relationships/hyperlink" Target="#'6 - Recursos'!A1"/><Relationship Id="rId9" Type="http://schemas.openxmlformats.org/officeDocument/2006/relationships/image" Target="../media/image5.gif"/><Relationship Id="rId14" Type="http://schemas.openxmlformats.org/officeDocument/2006/relationships/hyperlink" Target="#'8 - MS-Project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image" Target="../media/image10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409575</xdr:colOff>
      <xdr:row>32</xdr:row>
      <xdr:rowOff>142875</xdr:rowOff>
    </xdr:to>
    <xdr:pic>
      <xdr:nvPicPr>
        <xdr:cNvPr id="10027" name="Imagem 1" descr="salesforce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7115175" cy="5324475"/>
        </a:xfrm>
        <a:prstGeom prst="rect">
          <a:avLst/>
        </a:prstGeom>
        <a:noFill/>
        <a:ln w="3175">
          <a:solidFill>
            <a:srgbClr val="000000"/>
          </a:solidFill>
          <a:prstDash val="sysDot"/>
          <a:miter lim="800000"/>
          <a:headEnd/>
          <a:tailEnd/>
        </a:ln>
      </xdr:spPr>
    </xdr:pic>
    <xdr:clientData/>
  </xdr:twoCellAnchor>
  <xdr:twoCellAnchor editAs="oneCell">
    <xdr:from>
      <xdr:col>11</xdr:col>
      <xdr:colOff>581420</xdr:colOff>
      <xdr:row>16</xdr:row>
      <xdr:rowOff>57150</xdr:rowOff>
    </xdr:from>
    <xdr:to>
      <xdr:col>12</xdr:col>
      <xdr:colOff>428625</xdr:colOff>
      <xdr:row>19</xdr:row>
      <xdr:rowOff>114301</xdr:rowOff>
    </xdr:to>
    <xdr:pic>
      <xdr:nvPicPr>
        <xdr:cNvPr id="3" name="Imagem 2" descr="gestaocustos.jpg">
          <a:hlinkClick xmlns:r="http://schemas.openxmlformats.org/officeDocument/2006/relationships" r:id="rId2" tooltip="5 - Orçamento do Projeto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287020" y="2647950"/>
          <a:ext cx="628255" cy="542926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</xdr:pic>
    <xdr:clientData/>
  </xdr:twoCellAnchor>
  <xdr:twoCellAnchor editAs="oneCell">
    <xdr:from>
      <xdr:col>11</xdr:col>
      <xdr:colOff>590930</xdr:colOff>
      <xdr:row>20</xdr:row>
      <xdr:rowOff>123825</xdr:rowOff>
    </xdr:from>
    <xdr:to>
      <xdr:col>12</xdr:col>
      <xdr:colOff>425703</xdr:colOff>
      <xdr:row>23</xdr:row>
      <xdr:rowOff>114299</xdr:rowOff>
    </xdr:to>
    <xdr:pic>
      <xdr:nvPicPr>
        <xdr:cNvPr id="4" name="Imagem 3" descr="RH.jpg">
          <a:hlinkClick xmlns:r="http://schemas.openxmlformats.org/officeDocument/2006/relationships" r:id="rId4" tooltip="6 - Recursos do Projeto"/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296530" y="3362325"/>
          <a:ext cx="615823" cy="476249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</xdr:pic>
    <xdr:clientData/>
  </xdr:twoCellAnchor>
  <xdr:twoCellAnchor editAs="oneCell">
    <xdr:from>
      <xdr:col>11</xdr:col>
      <xdr:colOff>567325</xdr:colOff>
      <xdr:row>12</xdr:row>
      <xdr:rowOff>85725</xdr:rowOff>
    </xdr:from>
    <xdr:to>
      <xdr:col>12</xdr:col>
      <xdr:colOff>438150</xdr:colOff>
      <xdr:row>15</xdr:row>
      <xdr:rowOff>70878</xdr:rowOff>
    </xdr:to>
    <xdr:pic>
      <xdr:nvPicPr>
        <xdr:cNvPr id="5" name="Imagem 4" descr="cronograma1.jpg">
          <a:hlinkClick xmlns:r="http://schemas.openxmlformats.org/officeDocument/2006/relationships" r:id="rId6" tooltip="4 - Cronograma do Projeto"/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7272925" y="2028825"/>
          <a:ext cx="651875" cy="470928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</xdr:pic>
    <xdr:clientData/>
  </xdr:twoCellAnchor>
  <xdr:twoCellAnchor editAs="oneCell">
    <xdr:from>
      <xdr:col>11</xdr:col>
      <xdr:colOff>638176</xdr:colOff>
      <xdr:row>24</xdr:row>
      <xdr:rowOff>105015</xdr:rowOff>
    </xdr:from>
    <xdr:to>
      <xdr:col>12</xdr:col>
      <xdr:colOff>361950</xdr:colOff>
      <xdr:row>27</xdr:row>
      <xdr:rowOff>139171</xdr:rowOff>
    </xdr:to>
    <xdr:pic>
      <xdr:nvPicPr>
        <xdr:cNvPr id="6" name="Imagem 5" descr="contingencia_money.gif">
          <a:hlinkClick xmlns:r="http://schemas.openxmlformats.org/officeDocument/2006/relationships" r:id="rId8" tooltip="7 - Reserva de Contingência do Projeto"/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343776" y="3991215"/>
          <a:ext cx="504824" cy="519931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</xdr:pic>
    <xdr:clientData/>
  </xdr:twoCellAnchor>
  <xdr:twoCellAnchor editAs="oneCell">
    <xdr:from>
      <xdr:col>11</xdr:col>
      <xdr:colOff>549056</xdr:colOff>
      <xdr:row>4</xdr:row>
      <xdr:rowOff>114300</xdr:rowOff>
    </xdr:from>
    <xdr:to>
      <xdr:col>12</xdr:col>
      <xdr:colOff>447674</xdr:colOff>
      <xdr:row>7</xdr:row>
      <xdr:rowOff>72008</xdr:rowOff>
    </xdr:to>
    <xdr:pic>
      <xdr:nvPicPr>
        <xdr:cNvPr id="7" name="Imagem 6" descr="EAP_WBS.jpg">
          <a:hlinkClick xmlns:r="http://schemas.openxmlformats.org/officeDocument/2006/relationships" r:id="rId10" tooltip="2 - Estrutura Analítica do Projeto - EAP"/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254656" y="762000"/>
          <a:ext cx="679668" cy="443483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</xdr:pic>
    <xdr:clientData/>
  </xdr:twoCellAnchor>
  <xdr:twoCellAnchor editAs="oneCell">
    <xdr:from>
      <xdr:col>11</xdr:col>
      <xdr:colOff>609601</xdr:colOff>
      <xdr:row>8</xdr:row>
      <xdr:rowOff>38101</xdr:rowOff>
    </xdr:from>
    <xdr:to>
      <xdr:col>12</xdr:col>
      <xdr:colOff>381001</xdr:colOff>
      <xdr:row>11</xdr:row>
      <xdr:rowOff>104776</xdr:rowOff>
    </xdr:to>
    <xdr:pic>
      <xdr:nvPicPr>
        <xdr:cNvPr id="8" name="Imagem 7" descr="schedule-book.jpg">
          <a:hlinkClick xmlns:r="http://schemas.openxmlformats.org/officeDocument/2006/relationships" r:id="rId12" tooltip="3 - Dicionário da EAP"/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7315201" y="1333501"/>
          <a:ext cx="552450" cy="55245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</xdr:pic>
    <xdr:clientData/>
  </xdr:twoCellAnchor>
  <xdr:twoCellAnchor editAs="oneCell">
    <xdr:from>
      <xdr:col>11</xdr:col>
      <xdr:colOff>590550</xdr:colOff>
      <xdr:row>28</xdr:row>
      <xdr:rowOff>114300</xdr:rowOff>
    </xdr:from>
    <xdr:to>
      <xdr:col>12</xdr:col>
      <xdr:colOff>418871</xdr:colOff>
      <xdr:row>32</xdr:row>
      <xdr:rowOff>75971</xdr:rowOff>
    </xdr:to>
    <xdr:pic>
      <xdr:nvPicPr>
        <xdr:cNvPr id="9" name="Imagem 8" descr="project.png">
          <a:hlinkClick xmlns:r="http://schemas.openxmlformats.org/officeDocument/2006/relationships" r:id="rId14" tooltip="8 - MS-Project - Salesforce"/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7296150" y="4648200"/>
          <a:ext cx="609371" cy="609371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</xdr:pic>
    <xdr:clientData/>
  </xdr:twoCellAnchor>
  <xdr:oneCellAnchor>
    <xdr:from>
      <xdr:col>0</xdr:col>
      <xdr:colOff>0</xdr:colOff>
      <xdr:row>0</xdr:row>
      <xdr:rowOff>0</xdr:rowOff>
    </xdr:from>
    <xdr:ext cx="1647825" cy="971550"/>
    <xdr:sp macro="" textlink="">
      <xdr:nvSpPr>
        <xdr:cNvPr id="10" name="CaixaDeTexto 9"/>
        <xdr:cNvSpPr txBox="1"/>
      </xdr:nvSpPr>
      <xdr:spPr>
        <a:xfrm>
          <a:off x="0" y="0"/>
          <a:ext cx="1647825" cy="9715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pt-BR" sz="1100" b="1"/>
            <a:t>Grupo:</a:t>
          </a:r>
        </a:p>
        <a:p>
          <a:pPr lvl="1"/>
          <a:r>
            <a:rPr lang="pt-BR" sz="1100"/>
            <a:t>Bruno</a:t>
          </a:r>
          <a:r>
            <a:rPr lang="pt-BR" sz="1100" baseline="0"/>
            <a:t> Furlan</a:t>
          </a:r>
        </a:p>
        <a:p>
          <a:pPr lvl="1"/>
          <a:r>
            <a:rPr lang="pt-BR" sz="1100" baseline="0"/>
            <a:t>Fernando Correa</a:t>
          </a:r>
        </a:p>
        <a:p>
          <a:pPr lvl="1"/>
          <a:r>
            <a:rPr lang="pt-BR" sz="1100" baseline="0"/>
            <a:t>Sergio Godoy</a:t>
          </a:r>
        </a:p>
        <a:p>
          <a:pPr lvl="1"/>
          <a:r>
            <a:rPr lang="pt-BR" sz="1100" baseline="0"/>
            <a:t>Yuri Silva</a:t>
          </a:r>
          <a:endParaRPr lang="pt-BR" sz="1100"/>
        </a:p>
      </xdr:txBody>
    </xdr:sp>
    <xdr:clientData/>
  </xdr:oneCellAnchor>
  <xdr:twoCellAnchor editAs="oneCell">
    <xdr:from>
      <xdr:col>11</xdr:col>
      <xdr:colOff>542925</xdr:colOff>
      <xdr:row>0</xdr:row>
      <xdr:rowOff>149478</xdr:rowOff>
    </xdr:from>
    <xdr:to>
      <xdr:col>12</xdr:col>
      <xdr:colOff>447675</xdr:colOff>
      <xdr:row>3</xdr:row>
      <xdr:rowOff>133348</xdr:rowOff>
    </xdr:to>
    <xdr:pic>
      <xdr:nvPicPr>
        <xdr:cNvPr id="11" name="Imagem 10" descr="gestaoriscos.jpg">
          <a:hlinkClick xmlns:r="http://schemas.openxmlformats.org/officeDocument/2006/relationships" r:id="rId16" tooltip="1 - Considerações Gerais do Projeto"/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rcRect l="5882" t="6280" r="8578" b="5437"/>
        <a:stretch>
          <a:fillRect/>
        </a:stretch>
      </xdr:blipFill>
      <xdr:spPr>
        <a:xfrm>
          <a:off x="7248525" y="149478"/>
          <a:ext cx="685800" cy="469645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28575</xdr:rowOff>
    </xdr:from>
    <xdr:to>
      <xdr:col>0</xdr:col>
      <xdr:colOff>571501</xdr:colOff>
      <xdr:row>2</xdr:row>
      <xdr:rowOff>123825</xdr:rowOff>
    </xdr:to>
    <xdr:sp macro="" textlink="">
      <xdr:nvSpPr>
        <xdr:cNvPr id="2" name="Seta para a direita listrad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28575" y="28575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28575</xdr:rowOff>
    </xdr:from>
    <xdr:to>
      <xdr:col>0</xdr:col>
      <xdr:colOff>581025</xdr:colOff>
      <xdr:row>0</xdr:row>
      <xdr:rowOff>314325</xdr:rowOff>
    </xdr:to>
    <xdr:sp macro="" textlink="">
      <xdr:nvSpPr>
        <xdr:cNvPr id="2" name="Seta para a direita listrad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38099" y="28575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18</xdr:col>
      <xdr:colOff>9525</xdr:colOff>
      <xdr:row>69</xdr:row>
      <xdr:rowOff>0</xdr:rowOff>
    </xdr:to>
    <xdr:pic>
      <xdr:nvPicPr>
        <xdr:cNvPr id="8371" name="Imagem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23850"/>
          <a:ext cx="11325225" cy="11010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</xdr:colOff>
      <xdr:row>0</xdr:row>
      <xdr:rowOff>19050</xdr:rowOff>
    </xdr:from>
    <xdr:to>
      <xdr:col>0</xdr:col>
      <xdr:colOff>571501</xdr:colOff>
      <xdr:row>0</xdr:row>
      <xdr:rowOff>304800</xdr:rowOff>
    </xdr:to>
    <xdr:sp macro="" textlink="">
      <xdr:nvSpPr>
        <xdr:cNvPr id="4" name="Seta para a direita listrada 3">
          <a:hlinkClick xmlns:r="http://schemas.openxmlformats.org/officeDocument/2006/relationships" r:id="rId2" tooltip="1 - Capa"/>
        </xdr:cNvPr>
        <xdr:cNvSpPr>
          <a:spLocks noChangeAspect="1"/>
        </xdr:cNvSpPr>
      </xdr:nvSpPr>
      <xdr:spPr>
        <a:xfrm flipH="1">
          <a:off x="28575" y="19050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57150</xdr:rowOff>
    </xdr:from>
    <xdr:to>
      <xdr:col>0</xdr:col>
      <xdr:colOff>571501</xdr:colOff>
      <xdr:row>0</xdr:row>
      <xdr:rowOff>342900</xdr:rowOff>
    </xdr:to>
    <xdr:sp macro="" textlink="">
      <xdr:nvSpPr>
        <xdr:cNvPr id="2" name="Seta para a direita listrad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28575" y="57150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48</xdr:col>
      <xdr:colOff>123825</xdr:colOff>
      <xdr:row>87</xdr:row>
      <xdr:rowOff>123825</xdr:rowOff>
    </xdr:to>
    <xdr:pic>
      <xdr:nvPicPr>
        <xdr:cNvPr id="4285" name="Imagem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b="1138"/>
        <a:stretch>
          <a:fillRect/>
        </a:stretch>
      </xdr:blipFill>
      <xdr:spPr bwMode="auto">
        <a:xfrm>
          <a:off x="0" y="314325"/>
          <a:ext cx="29384625" cy="14049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0</xdr:row>
      <xdr:rowOff>19049</xdr:rowOff>
    </xdr:from>
    <xdr:to>
      <xdr:col>0</xdr:col>
      <xdr:colOff>561976</xdr:colOff>
      <xdr:row>0</xdr:row>
      <xdr:rowOff>314324</xdr:rowOff>
    </xdr:to>
    <xdr:sp macro="" textlink="">
      <xdr:nvSpPr>
        <xdr:cNvPr id="3" name="Seta para a direita listrada 2">
          <a:hlinkClick xmlns:r="http://schemas.openxmlformats.org/officeDocument/2006/relationships" r:id="rId2" tooltip="1 - Capa"/>
        </xdr:cNvPr>
        <xdr:cNvSpPr>
          <a:spLocks noChangeAspect="1"/>
        </xdr:cNvSpPr>
      </xdr:nvSpPr>
      <xdr:spPr>
        <a:xfrm flipH="1">
          <a:off x="19050" y="19049"/>
          <a:ext cx="542926" cy="295275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31749</xdr:colOff>
      <xdr:row>0</xdr:row>
      <xdr:rowOff>22231</xdr:rowOff>
    </xdr:from>
    <xdr:to>
      <xdr:col>0</xdr:col>
      <xdr:colOff>574675</xdr:colOff>
      <xdr:row>0</xdr:row>
      <xdr:rowOff>307981</xdr:rowOff>
    </xdr:to>
    <xdr:sp macro="" textlink="">
      <xdr:nvSpPr>
        <xdr:cNvPr id="4" name="Seta para a direita listrada 3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31749" y="22231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28575</xdr:rowOff>
    </xdr:from>
    <xdr:to>
      <xdr:col>0</xdr:col>
      <xdr:colOff>581026</xdr:colOff>
      <xdr:row>0</xdr:row>
      <xdr:rowOff>314325</xdr:rowOff>
    </xdr:to>
    <xdr:sp macro="" textlink="">
      <xdr:nvSpPr>
        <xdr:cNvPr id="2" name="Seta para a direita listrad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38100" y="28575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28575</xdr:rowOff>
    </xdr:from>
    <xdr:to>
      <xdr:col>0</xdr:col>
      <xdr:colOff>581026</xdr:colOff>
      <xdr:row>0</xdr:row>
      <xdr:rowOff>314325</xdr:rowOff>
    </xdr:to>
    <xdr:sp macro="" textlink="">
      <xdr:nvSpPr>
        <xdr:cNvPr id="2" name="Seta para a direita listrad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38100" y="28575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0</xdr:col>
      <xdr:colOff>581026</xdr:colOff>
      <xdr:row>2</xdr:row>
      <xdr:rowOff>0</xdr:rowOff>
    </xdr:to>
    <xdr:sp macro="" textlink="">
      <xdr:nvSpPr>
        <xdr:cNvPr id="3" name="Seta para a direita listrad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38100" y="38100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33"/>
  <sheetViews>
    <sheetView showGridLines="0" showRowColHeaders="0" view="pageBreakPreview" topLeftCell="A6" zoomScaleNormal="100" zoomScaleSheetLayoutView="100" workbookViewId="0">
      <selection activeCell="O20" sqref="O20"/>
    </sheetView>
  </sheetViews>
  <sheetFormatPr defaultRowHeight="12.75"/>
  <cols>
    <col min="11" max="11" width="9.140625" customWidth="1"/>
    <col min="12" max="12" width="11.7109375" customWidth="1"/>
    <col min="13" max="13" width="9.140625" customWidth="1"/>
  </cols>
  <sheetData>
    <row r="1" spans="1:13">
      <c r="A1" s="46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4"/>
    </row>
    <row r="2" spans="1:13">
      <c r="A2" s="36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7"/>
    </row>
    <row r="3" spans="1:13">
      <c r="A3" s="36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7"/>
    </row>
    <row r="4" spans="1:13">
      <c r="A4" s="36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7"/>
    </row>
    <row r="5" spans="1:13">
      <c r="A5" s="36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7"/>
    </row>
    <row r="6" spans="1:13">
      <c r="A6" s="36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7"/>
    </row>
    <row r="7" spans="1:13">
      <c r="A7" s="36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7"/>
    </row>
    <row r="8" spans="1:13">
      <c r="A8" s="36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7"/>
    </row>
    <row r="9" spans="1:13">
      <c r="A9" s="36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7"/>
    </row>
    <row r="10" spans="1:13">
      <c r="A10" s="36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7"/>
    </row>
    <row r="11" spans="1:13">
      <c r="A11" s="36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7"/>
    </row>
    <row r="12" spans="1:13">
      <c r="A12" s="36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7"/>
    </row>
    <row r="13" spans="1:13">
      <c r="A13" s="36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7"/>
    </row>
    <row r="14" spans="1:13">
      <c r="A14" s="36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7"/>
    </row>
    <row r="15" spans="1:13">
      <c r="A15" s="3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7"/>
    </row>
    <row r="16" spans="1:13">
      <c r="A16" s="3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7"/>
    </row>
    <row r="17" spans="1:19">
      <c r="A17" s="3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7"/>
    </row>
    <row r="18" spans="1:19">
      <c r="A18" s="3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7"/>
    </row>
    <row r="19" spans="1:19">
      <c r="A19" s="3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7"/>
    </row>
    <row r="20" spans="1:19">
      <c r="A20" s="36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7"/>
    </row>
    <row r="21" spans="1:19">
      <c r="A21" s="36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7"/>
    </row>
    <row r="22" spans="1:19">
      <c r="A22" s="36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7"/>
    </row>
    <row r="23" spans="1:19">
      <c r="A23" s="36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7"/>
    </row>
    <row r="24" spans="1:19">
      <c r="A24" s="36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7"/>
    </row>
    <row r="25" spans="1:19">
      <c r="A25" s="36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7"/>
    </row>
    <row r="26" spans="1:19">
      <c r="A26" s="36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7"/>
      <c r="S26" s="17"/>
    </row>
    <row r="27" spans="1:19">
      <c r="A27" s="36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7"/>
    </row>
    <row r="28" spans="1:19">
      <c r="A28" s="36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7"/>
    </row>
    <row r="29" spans="1:19">
      <c r="A29" s="36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7"/>
    </row>
    <row r="30" spans="1:19">
      <c r="A30" s="36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7"/>
    </row>
    <row r="31" spans="1:19">
      <c r="A31" s="36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7"/>
    </row>
    <row r="32" spans="1:19">
      <c r="A32" s="36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7"/>
    </row>
    <row r="33" spans="1:13" ht="11.25" customHeight="1">
      <c r="A33" s="38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39"/>
    </row>
  </sheetData>
  <sheetProtection sheet="1" objects="1" scenarios="1" selectLockedCells="1" selectUnlockedCells="1"/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F36"/>
  <sheetViews>
    <sheetView showGridLines="0" view="pageBreakPreview" zoomScaleNormal="100" zoomScaleSheetLayoutView="100" workbookViewId="0">
      <selection activeCell="F8" sqref="F8"/>
    </sheetView>
  </sheetViews>
  <sheetFormatPr defaultRowHeight="12.75"/>
  <cols>
    <col min="1" max="1" width="9.140625" style="144"/>
    <col min="2" max="2" width="3" style="144" bestFit="1" customWidth="1"/>
    <col min="3" max="3" width="58" style="144" bestFit="1" customWidth="1"/>
    <col min="4" max="4" width="7.85546875" style="144" bestFit="1" customWidth="1"/>
    <col min="5" max="5" width="13.5703125" style="145" bestFit="1" customWidth="1"/>
    <col min="6" max="6" width="75.7109375" style="144" customWidth="1"/>
    <col min="7" max="16384" width="9.140625" style="144"/>
  </cols>
  <sheetData>
    <row r="1" spans="2:6" ht="15" customHeight="1">
      <c r="B1" s="163" t="s">
        <v>388</v>
      </c>
      <c r="C1" s="164"/>
      <c r="D1" s="164"/>
      <c r="E1" s="164"/>
      <c r="F1" s="165"/>
    </row>
    <row r="2" spans="2:6" s="18" customFormat="1" ht="15">
      <c r="B2" s="153" t="s">
        <v>311</v>
      </c>
      <c r="C2" s="146" t="s">
        <v>312</v>
      </c>
      <c r="D2" s="146" t="s">
        <v>313</v>
      </c>
      <c r="E2" s="146" t="s">
        <v>389</v>
      </c>
      <c r="F2" s="154" t="s">
        <v>191</v>
      </c>
    </row>
    <row r="3" spans="2:6">
      <c r="B3" s="155">
        <v>1</v>
      </c>
      <c r="C3" s="151" t="s">
        <v>314</v>
      </c>
      <c r="D3" s="147" t="s">
        <v>315</v>
      </c>
      <c r="E3" s="148">
        <v>320404</v>
      </c>
      <c r="F3" s="156" t="s">
        <v>328</v>
      </c>
    </row>
    <row r="4" spans="2:6">
      <c r="B4" s="157">
        <v>2</v>
      </c>
      <c r="C4" s="152" t="s">
        <v>350</v>
      </c>
      <c r="D4" s="149" t="s">
        <v>315</v>
      </c>
      <c r="E4" s="150">
        <v>39770</v>
      </c>
      <c r="F4" s="158" t="s">
        <v>329</v>
      </c>
    </row>
    <row r="5" spans="2:6" ht="25.5">
      <c r="B5" s="155">
        <v>3</v>
      </c>
      <c r="C5" s="151" t="s">
        <v>352</v>
      </c>
      <c r="D5" s="147" t="s">
        <v>316</v>
      </c>
      <c r="E5" s="147">
        <v>4</v>
      </c>
      <c r="F5" s="156" t="s">
        <v>351</v>
      </c>
    </row>
    <row r="6" spans="2:6">
      <c r="B6" s="157">
        <v>4</v>
      </c>
      <c r="C6" s="152" t="s">
        <v>353</v>
      </c>
      <c r="D6" s="149" t="s">
        <v>317</v>
      </c>
      <c r="E6" s="149">
        <v>7</v>
      </c>
      <c r="F6" s="158" t="s">
        <v>354</v>
      </c>
    </row>
    <row r="7" spans="2:6">
      <c r="B7" s="155">
        <v>5</v>
      </c>
      <c r="C7" s="151" t="s">
        <v>355</v>
      </c>
      <c r="D7" s="147" t="s">
        <v>317</v>
      </c>
      <c r="E7" s="147">
        <v>80</v>
      </c>
      <c r="F7" s="156" t="s">
        <v>330</v>
      </c>
    </row>
    <row r="8" spans="2:6">
      <c r="B8" s="157">
        <v>6</v>
      </c>
      <c r="C8" s="152" t="s">
        <v>356</v>
      </c>
      <c r="D8" s="149" t="s">
        <v>317</v>
      </c>
      <c r="E8" s="149">
        <v>100</v>
      </c>
      <c r="F8" s="158" t="s">
        <v>358</v>
      </c>
    </row>
    <row r="9" spans="2:6" ht="25.5">
      <c r="B9" s="155">
        <v>7</v>
      </c>
      <c r="C9" s="151" t="s">
        <v>357</v>
      </c>
      <c r="D9" s="147" t="s">
        <v>317</v>
      </c>
      <c r="E9" s="147">
        <v>95</v>
      </c>
      <c r="F9" s="156" t="s">
        <v>359</v>
      </c>
    </row>
    <row r="10" spans="2:6">
      <c r="B10" s="157">
        <v>8</v>
      </c>
      <c r="C10" s="152" t="s">
        <v>348</v>
      </c>
      <c r="D10" s="149" t="s">
        <v>317</v>
      </c>
      <c r="E10" s="149">
        <v>95</v>
      </c>
      <c r="F10" s="158" t="s">
        <v>331</v>
      </c>
    </row>
    <row r="11" spans="2:6" ht="25.5">
      <c r="B11" s="155">
        <v>9</v>
      </c>
      <c r="C11" s="151" t="s">
        <v>349</v>
      </c>
      <c r="D11" s="147" t="s">
        <v>317</v>
      </c>
      <c r="E11" s="147">
        <v>90</v>
      </c>
      <c r="F11" s="156" t="s">
        <v>332</v>
      </c>
    </row>
    <row r="12" spans="2:6">
      <c r="B12" s="157">
        <v>10</v>
      </c>
      <c r="C12" s="152" t="s">
        <v>344</v>
      </c>
      <c r="D12" s="149" t="s">
        <v>317</v>
      </c>
      <c r="E12" s="149">
        <v>80</v>
      </c>
      <c r="F12" s="158" t="s">
        <v>333</v>
      </c>
    </row>
    <row r="13" spans="2:6">
      <c r="B13" s="155">
        <v>11</v>
      </c>
      <c r="C13" s="151" t="s">
        <v>345</v>
      </c>
      <c r="D13" s="147" t="s">
        <v>317</v>
      </c>
      <c r="E13" s="147">
        <v>80</v>
      </c>
      <c r="F13" s="156" t="s">
        <v>334</v>
      </c>
    </row>
    <row r="14" spans="2:6">
      <c r="B14" s="157">
        <v>12</v>
      </c>
      <c r="C14" s="152" t="s">
        <v>346</v>
      </c>
      <c r="D14" s="149" t="s">
        <v>317</v>
      </c>
      <c r="E14" s="149">
        <v>80</v>
      </c>
      <c r="F14" s="158" t="s">
        <v>335</v>
      </c>
    </row>
    <row r="15" spans="2:6">
      <c r="B15" s="155">
        <v>13</v>
      </c>
      <c r="C15" s="151" t="s">
        <v>347</v>
      </c>
      <c r="D15" s="147" t="s">
        <v>317</v>
      </c>
      <c r="E15" s="147">
        <v>85</v>
      </c>
      <c r="F15" s="156" t="s">
        <v>336</v>
      </c>
    </row>
    <row r="16" spans="2:6">
      <c r="B16" s="157">
        <v>14</v>
      </c>
      <c r="C16" s="152" t="s">
        <v>338</v>
      </c>
      <c r="D16" s="149" t="s">
        <v>317</v>
      </c>
      <c r="E16" s="149">
        <v>99</v>
      </c>
      <c r="F16" s="158" t="s">
        <v>337</v>
      </c>
    </row>
    <row r="17" spans="2:6">
      <c r="B17" s="155">
        <v>15</v>
      </c>
      <c r="C17" s="151" t="s">
        <v>318</v>
      </c>
      <c r="D17" s="147" t="s">
        <v>317</v>
      </c>
      <c r="E17" s="147">
        <v>95</v>
      </c>
      <c r="F17" s="156" t="s">
        <v>339</v>
      </c>
    </row>
    <row r="18" spans="2:6">
      <c r="B18" s="157">
        <v>16</v>
      </c>
      <c r="C18" s="152" t="s">
        <v>342</v>
      </c>
      <c r="D18" s="149" t="s">
        <v>363</v>
      </c>
      <c r="E18" s="149">
        <v>100</v>
      </c>
      <c r="F18" s="158" t="s">
        <v>343</v>
      </c>
    </row>
    <row r="19" spans="2:6">
      <c r="B19" s="155">
        <v>17</v>
      </c>
      <c r="C19" s="151" t="s">
        <v>341</v>
      </c>
      <c r="D19" s="147" t="s">
        <v>363</v>
      </c>
      <c r="E19" s="147">
        <v>100</v>
      </c>
      <c r="F19" s="156" t="s">
        <v>340</v>
      </c>
    </row>
    <row r="20" spans="2:6">
      <c r="B20" s="157">
        <v>18</v>
      </c>
      <c r="C20" s="152" t="s">
        <v>361</v>
      </c>
      <c r="D20" s="149" t="s">
        <v>362</v>
      </c>
      <c r="E20" s="149">
        <v>1</v>
      </c>
      <c r="F20" s="158" t="s">
        <v>360</v>
      </c>
    </row>
    <row r="21" spans="2:6">
      <c r="B21" s="155">
        <v>19</v>
      </c>
      <c r="C21" s="151" t="s">
        <v>366</v>
      </c>
      <c r="D21" s="147" t="s">
        <v>362</v>
      </c>
      <c r="E21" s="147">
        <v>1</v>
      </c>
      <c r="F21" s="156" t="s">
        <v>364</v>
      </c>
    </row>
    <row r="22" spans="2:6">
      <c r="B22" s="157">
        <v>20</v>
      </c>
      <c r="C22" s="152" t="s">
        <v>367</v>
      </c>
      <c r="D22" s="149" t="s">
        <v>362</v>
      </c>
      <c r="E22" s="149">
        <v>1</v>
      </c>
      <c r="F22" s="158" t="s">
        <v>365</v>
      </c>
    </row>
    <row r="23" spans="2:6">
      <c r="B23" s="155">
        <v>21</v>
      </c>
      <c r="C23" s="151" t="s">
        <v>369</v>
      </c>
      <c r="D23" s="147" t="s">
        <v>363</v>
      </c>
      <c r="E23" s="147">
        <v>3</v>
      </c>
      <c r="F23" s="156" t="s">
        <v>368</v>
      </c>
    </row>
    <row r="24" spans="2:6">
      <c r="B24" s="157">
        <v>22</v>
      </c>
      <c r="C24" s="152" t="s">
        <v>372</v>
      </c>
      <c r="D24" s="149" t="s">
        <v>319</v>
      </c>
      <c r="E24" s="149">
        <v>2</v>
      </c>
      <c r="F24" s="158" t="s">
        <v>370</v>
      </c>
    </row>
    <row r="25" spans="2:6">
      <c r="B25" s="155">
        <v>23</v>
      </c>
      <c r="C25" s="151" t="s">
        <v>371</v>
      </c>
      <c r="D25" s="147" t="s">
        <v>362</v>
      </c>
      <c r="E25" s="147">
        <v>7</v>
      </c>
      <c r="F25" s="156" t="s">
        <v>320</v>
      </c>
    </row>
    <row r="26" spans="2:6" ht="51">
      <c r="B26" s="157">
        <v>24</v>
      </c>
      <c r="C26" s="152" t="s">
        <v>387</v>
      </c>
      <c r="D26" s="149" t="s">
        <v>317</v>
      </c>
      <c r="E26" s="149">
        <v>20</v>
      </c>
      <c r="F26" s="158" t="s">
        <v>386</v>
      </c>
    </row>
    <row r="27" spans="2:6" ht="25.5">
      <c r="B27" s="155">
        <v>25</v>
      </c>
      <c r="C27" s="151" t="s">
        <v>321</v>
      </c>
      <c r="D27" s="147" t="s">
        <v>317</v>
      </c>
      <c r="E27" s="147">
        <v>75</v>
      </c>
      <c r="F27" s="156" t="s">
        <v>375</v>
      </c>
    </row>
    <row r="28" spans="2:6" ht="38.25">
      <c r="B28" s="157">
        <v>26</v>
      </c>
      <c r="C28" s="152" t="s">
        <v>322</v>
      </c>
      <c r="D28" s="149" t="s">
        <v>317</v>
      </c>
      <c r="E28" s="149">
        <v>0</v>
      </c>
      <c r="F28" s="158" t="s">
        <v>376</v>
      </c>
    </row>
    <row r="29" spans="2:6">
      <c r="B29" s="155">
        <v>27</v>
      </c>
      <c r="C29" s="151" t="s">
        <v>323</v>
      </c>
      <c r="D29" s="147" t="s">
        <v>317</v>
      </c>
      <c r="E29" s="147">
        <v>100</v>
      </c>
      <c r="F29" s="156" t="s">
        <v>374</v>
      </c>
    </row>
    <row r="30" spans="2:6">
      <c r="B30" s="157">
        <v>28</v>
      </c>
      <c r="C30" s="152" t="s">
        <v>324</v>
      </c>
      <c r="D30" s="149" t="s">
        <v>317</v>
      </c>
      <c r="E30" s="149">
        <v>100</v>
      </c>
      <c r="F30" s="158" t="s">
        <v>373</v>
      </c>
    </row>
    <row r="31" spans="2:6" ht="25.5">
      <c r="B31" s="155">
        <v>29</v>
      </c>
      <c r="C31" s="151" t="s">
        <v>325</v>
      </c>
      <c r="D31" s="147" t="s">
        <v>317</v>
      </c>
      <c r="E31" s="147">
        <v>95</v>
      </c>
      <c r="F31" s="156" t="s">
        <v>326</v>
      </c>
    </row>
    <row r="32" spans="2:6" ht="25.5">
      <c r="B32" s="157">
        <v>31</v>
      </c>
      <c r="C32" s="152" t="s">
        <v>381</v>
      </c>
      <c r="D32" s="149" t="s">
        <v>317</v>
      </c>
      <c r="E32" s="149">
        <v>100</v>
      </c>
      <c r="F32" s="158" t="s">
        <v>377</v>
      </c>
    </row>
    <row r="33" spans="2:6">
      <c r="B33" s="155">
        <v>33</v>
      </c>
      <c r="C33" s="151" t="s">
        <v>382</v>
      </c>
      <c r="D33" s="147" t="s">
        <v>317</v>
      </c>
      <c r="E33" s="147">
        <v>100</v>
      </c>
      <c r="F33" s="156" t="s">
        <v>378</v>
      </c>
    </row>
    <row r="34" spans="2:6" ht="25.5">
      <c r="B34" s="157">
        <v>34</v>
      </c>
      <c r="C34" s="152" t="s">
        <v>383</v>
      </c>
      <c r="D34" s="149" t="s">
        <v>317</v>
      </c>
      <c r="E34" s="149">
        <v>100</v>
      </c>
      <c r="F34" s="158" t="s">
        <v>327</v>
      </c>
    </row>
    <row r="35" spans="2:6" ht="25.5">
      <c r="B35" s="155">
        <v>35</v>
      </c>
      <c r="C35" s="151" t="s">
        <v>384</v>
      </c>
      <c r="D35" s="147" t="s">
        <v>317</v>
      </c>
      <c r="E35" s="147">
        <v>100</v>
      </c>
      <c r="F35" s="156" t="s">
        <v>379</v>
      </c>
    </row>
    <row r="36" spans="2:6">
      <c r="B36" s="159">
        <v>36</v>
      </c>
      <c r="C36" s="160" t="s">
        <v>385</v>
      </c>
      <c r="D36" s="161" t="s">
        <v>317</v>
      </c>
      <c r="E36" s="161">
        <v>100</v>
      </c>
      <c r="F36" s="162" t="s">
        <v>380</v>
      </c>
    </row>
  </sheetData>
  <mergeCells count="1">
    <mergeCell ref="B1:F1"/>
  </mergeCells>
  <printOptions horizontalCentered="1"/>
  <pageMargins left="0.51181102362204722" right="0.51181102362204722" top="0.59055118110236227" bottom="0.59055118110236227" header="0.31496062992125984" footer="0.31496062992125984"/>
  <pageSetup paperSize="9" scale="82" orientation="landscape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" sqref="B1"/>
    </sheetView>
  </sheetViews>
  <sheetFormatPr defaultRowHeight="12.75"/>
  <sheetData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31" sqref="L31"/>
    </sheetView>
  </sheetViews>
  <sheetFormatPr defaultRowHeight="12.75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>
      <selection activeCell="C9" sqref="C9"/>
    </sheetView>
  </sheetViews>
  <sheetFormatPr defaultRowHeight="12.75"/>
  <cols>
    <col min="2" max="2" width="41.28515625" bestFit="1" customWidth="1"/>
    <col min="3" max="3" width="31.5703125" customWidth="1"/>
    <col min="4" max="4" width="19.7109375" bestFit="1" customWidth="1"/>
    <col min="5" max="5" width="16.7109375" bestFit="1" customWidth="1"/>
    <col min="6" max="6" width="18" customWidth="1"/>
    <col min="7" max="7" width="16.7109375" bestFit="1" customWidth="1"/>
    <col min="8" max="8" width="9.5703125" bestFit="1" customWidth="1"/>
  </cols>
  <sheetData>
    <row r="1" spans="1:8">
      <c r="B1" s="143" t="s">
        <v>396</v>
      </c>
    </row>
    <row r="3" spans="1:8">
      <c r="A3" s="171" t="s">
        <v>411</v>
      </c>
      <c r="B3" s="170" t="s">
        <v>399</v>
      </c>
      <c r="C3" s="170" t="s">
        <v>400</v>
      </c>
      <c r="D3" s="170" t="s">
        <v>401</v>
      </c>
      <c r="E3" s="170" t="s">
        <v>402</v>
      </c>
      <c r="F3" s="170" t="s">
        <v>403</v>
      </c>
      <c r="G3" s="170" t="s">
        <v>404</v>
      </c>
      <c r="H3" s="170" t="s">
        <v>405</v>
      </c>
    </row>
    <row r="4" spans="1:8" ht="51">
      <c r="A4" s="170"/>
      <c r="B4" s="170" t="s">
        <v>406</v>
      </c>
      <c r="C4" s="170" t="s">
        <v>407</v>
      </c>
      <c r="D4" s="170" t="s">
        <v>408</v>
      </c>
      <c r="E4" s="170" t="s">
        <v>409</v>
      </c>
      <c r="F4" s="171" t="s">
        <v>419</v>
      </c>
      <c r="G4" s="170" t="s">
        <v>44</v>
      </c>
      <c r="H4" s="170"/>
    </row>
    <row r="5" spans="1:8" ht="25.5">
      <c r="A5" s="170"/>
      <c r="B5" s="171" t="s">
        <v>414</v>
      </c>
      <c r="C5" s="171" t="s">
        <v>428</v>
      </c>
      <c r="D5" s="170"/>
      <c r="E5" s="171" t="s">
        <v>421</v>
      </c>
      <c r="F5" s="171" t="s">
        <v>418</v>
      </c>
      <c r="G5" s="170"/>
      <c r="H5" s="170"/>
    </row>
    <row r="6" spans="1:8">
      <c r="A6" s="170"/>
      <c r="B6" s="171" t="s">
        <v>415</v>
      </c>
      <c r="C6" s="170"/>
      <c r="D6" s="170"/>
      <c r="E6" s="171" t="s">
        <v>422</v>
      </c>
      <c r="F6" s="171" t="s">
        <v>417</v>
      </c>
      <c r="G6" s="170"/>
      <c r="H6" s="170"/>
    </row>
    <row r="7" spans="1:8" ht="25.5">
      <c r="A7" s="170"/>
      <c r="B7" s="171" t="s">
        <v>416</v>
      </c>
      <c r="C7" s="171" t="s">
        <v>426</v>
      </c>
      <c r="D7" s="170"/>
      <c r="E7" s="171" t="s">
        <v>422</v>
      </c>
      <c r="F7" s="171" t="s">
        <v>420</v>
      </c>
      <c r="G7" s="170"/>
      <c r="H7" s="170"/>
    </row>
    <row r="8" spans="1:8" ht="25.5">
      <c r="A8" s="170"/>
      <c r="B8" s="171" t="s">
        <v>424</v>
      </c>
      <c r="C8" s="171" t="s">
        <v>427</v>
      </c>
      <c r="D8" s="170"/>
      <c r="E8" s="171" t="s">
        <v>425</v>
      </c>
      <c r="F8" s="171" t="s">
        <v>418</v>
      </c>
      <c r="G8" s="170"/>
      <c r="H8" s="170"/>
    </row>
    <row r="9" spans="1:8">
      <c r="A9" s="170"/>
      <c r="B9" s="171" t="s">
        <v>410</v>
      </c>
      <c r="C9" s="170"/>
      <c r="D9" s="170"/>
      <c r="E9" s="171" t="s">
        <v>421</v>
      </c>
      <c r="F9" s="171"/>
      <c r="G9" s="170"/>
      <c r="H9" s="170"/>
    </row>
    <row r="10" spans="1:8">
      <c r="A10" s="170"/>
      <c r="B10" s="171" t="s">
        <v>413</v>
      </c>
      <c r="C10" s="170"/>
      <c r="D10" s="170"/>
      <c r="E10" s="171" t="s">
        <v>421</v>
      </c>
      <c r="F10" s="171" t="s">
        <v>417</v>
      </c>
      <c r="G10" s="170"/>
      <c r="H10" s="170"/>
    </row>
    <row r="11" spans="1:8" ht="25.5">
      <c r="A11" s="170"/>
      <c r="B11" s="171" t="s">
        <v>412</v>
      </c>
      <c r="C11" s="170"/>
      <c r="D11" s="170"/>
      <c r="E11" s="171" t="s">
        <v>421</v>
      </c>
      <c r="F11" s="171" t="s">
        <v>423</v>
      </c>
      <c r="G11" s="170"/>
      <c r="H11" s="170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T27"/>
  <sheetViews>
    <sheetView workbookViewId="0">
      <selection activeCell="A2" sqref="A2"/>
    </sheetView>
  </sheetViews>
  <sheetFormatPr defaultRowHeight="12.75"/>
  <cols>
    <col min="10" max="10" width="10.85546875" bestFit="1" customWidth="1"/>
  </cols>
  <sheetData>
    <row r="1" spans="1:20">
      <c r="A1" s="143" t="s">
        <v>395</v>
      </c>
    </row>
    <row r="12" spans="1:20">
      <c r="J12" s="166" t="s">
        <v>390</v>
      </c>
      <c r="K12" s="167"/>
      <c r="L12" s="167"/>
      <c r="M12" s="167"/>
      <c r="N12" s="167"/>
      <c r="O12" s="167"/>
      <c r="P12" s="167"/>
      <c r="Q12" s="167">
        <v>2</v>
      </c>
      <c r="R12" s="167"/>
      <c r="S12" s="167">
        <v>2</v>
      </c>
      <c r="T12" s="167"/>
    </row>
    <row r="13" spans="1:20">
      <c r="J13" s="166"/>
      <c r="K13" s="167"/>
      <c r="L13" s="167"/>
      <c r="M13" s="167"/>
      <c r="N13" s="167"/>
      <c r="O13" s="167"/>
      <c r="P13" s="167"/>
      <c r="Q13" s="167"/>
      <c r="R13" s="167"/>
      <c r="S13" s="167"/>
      <c r="T13" s="167"/>
    </row>
    <row r="14" spans="1:20">
      <c r="J14" s="166"/>
      <c r="K14" s="167"/>
      <c r="L14" s="167"/>
      <c r="M14" s="167"/>
      <c r="N14" s="167"/>
      <c r="O14" s="167"/>
      <c r="P14" s="167"/>
      <c r="Q14" s="167"/>
      <c r="R14" s="167"/>
      <c r="S14" s="167"/>
      <c r="T14" s="167"/>
    </row>
    <row r="15" spans="1:20">
      <c r="J15" s="166" t="s">
        <v>391</v>
      </c>
      <c r="K15" s="168"/>
      <c r="L15" s="168"/>
      <c r="M15" s="167"/>
      <c r="N15" s="167"/>
      <c r="O15" s="167"/>
      <c r="P15" s="167"/>
      <c r="Q15" s="167">
        <v>1</v>
      </c>
      <c r="R15" s="167"/>
      <c r="S15" s="167">
        <v>2</v>
      </c>
      <c r="T15" s="167"/>
    </row>
    <row r="16" spans="1:20">
      <c r="J16" s="166"/>
      <c r="K16" s="168"/>
      <c r="L16" s="168"/>
      <c r="M16" s="167"/>
      <c r="N16" s="167"/>
      <c r="O16" s="167"/>
      <c r="P16" s="167"/>
      <c r="Q16" s="167"/>
      <c r="R16" s="167"/>
      <c r="S16" s="167"/>
      <c r="T16" s="167"/>
    </row>
    <row r="17" spans="10:20">
      <c r="J17" s="166"/>
      <c r="K17" s="168"/>
      <c r="L17" s="168"/>
      <c r="M17" s="167"/>
      <c r="N17" s="167"/>
      <c r="O17" s="167"/>
      <c r="P17" s="167"/>
      <c r="Q17" s="167"/>
      <c r="R17" s="167"/>
      <c r="S17" s="167"/>
      <c r="T17" s="167"/>
    </row>
    <row r="18" spans="10:20">
      <c r="J18" s="166" t="s">
        <v>392</v>
      </c>
      <c r="K18" s="168"/>
      <c r="L18" s="168"/>
      <c r="M18" s="167"/>
      <c r="N18" s="167"/>
      <c r="O18" s="167">
        <v>1</v>
      </c>
      <c r="P18" s="167"/>
      <c r="Q18" s="167"/>
      <c r="R18" s="167"/>
      <c r="S18" s="167"/>
      <c r="T18" s="167"/>
    </row>
    <row r="19" spans="10:20">
      <c r="J19" s="166"/>
      <c r="K19" s="168"/>
      <c r="L19" s="168"/>
      <c r="M19" s="167"/>
      <c r="N19" s="167"/>
      <c r="O19" s="167"/>
      <c r="P19" s="167"/>
      <c r="Q19" s="167"/>
      <c r="R19" s="167"/>
      <c r="S19" s="167"/>
      <c r="T19" s="167"/>
    </row>
    <row r="20" spans="10:20">
      <c r="J20" s="166"/>
      <c r="K20" s="168"/>
      <c r="L20" s="168"/>
      <c r="M20" s="167"/>
      <c r="N20" s="167"/>
      <c r="O20" s="167"/>
      <c r="P20" s="167"/>
      <c r="Q20" s="167"/>
      <c r="R20" s="167"/>
      <c r="S20" s="167"/>
      <c r="T20" s="167"/>
    </row>
    <row r="21" spans="10:20">
      <c r="J21" s="166" t="s">
        <v>393</v>
      </c>
      <c r="K21" s="168">
        <v>0</v>
      </c>
      <c r="L21" s="168"/>
      <c r="M21" s="167">
        <v>1</v>
      </c>
      <c r="N21" s="167"/>
      <c r="O21" s="167"/>
      <c r="P21" s="167"/>
      <c r="Q21" s="167"/>
      <c r="R21" s="167"/>
      <c r="S21" s="167"/>
      <c r="T21" s="167"/>
    </row>
    <row r="22" spans="10:20">
      <c r="J22" s="166"/>
      <c r="K22" s="168"/>
      <c r="L22" s="168"/>
      <c r="M22" s="167"/>
      <c r="N22" s="167"/>
      <c r="O22" s="167"/>
      <c r="P22" s="167"/>
      <c r="Q22" s="167"/>
      <c r="R22" s="167"/>
      <c r="S22" s="167"/>
      <c r="T22" s="167"/>
    </row>
    <row r="23" spans="10:20">
      <c r="J23" s="166"/>
      <c r="K23" s="168"/>
      <c r="L23" s="168"/>
      <c r="M23" s="167"/>
      <c r="N23" s="167"/>
      <c r="O23" s="167"/>
      <c r="P23" s="167"/>
      <c r="Q23" s="167"/>
      <c r="R23" s="167"/>
      <c r="S23" s="167"/>
      <c r="T23" s="167"/>
    </row>
    <row r="24" spans="10:20">
      <c r="J24" s="166" t="s">
        <v>394</v>
      </c>
      <c r="K24" s="168">
        <v>0</v>
      </c>
      <c r="L24" s="168"/>
      <c r="M24" s="167">
        <v>0</v>
      </c>
      <c r="N24" s="167"/>
      <c r="O24" s="167"/>
      <c r="P24" s="167"/>
      <c r="Q24" s="167"/>
      <c r="R24" s="167"/>
      <c r="S24" s="167"/>
      <c r="T24" s="167"/>
    </row>
    <row r="25" spans="10:20">
      <c r="J25" s="166"/>
      <c r="K25" s="168"/>
      <c r="L25" s="168"/>
      <c r="M25" s="167"/>
      <c r="N25" s="167"/>
      <c r="O25" s="167"/>
      <c r="P25" s="167"/>
      <c r="Q25" s="167"/>
      <c r="R25" s="167"/>
      <c r="S25" s="167"/>
      <c r="T25" s="167"/>
    </row>
    <row r="26" spans="10:20">
      <c r="J26" s="166"/>
      <c r="K26" s="168"/>
      <c r="L26" s="168"/>
      <c r="M26" s="167"/>
      <c r="N26" s="167"/>
      <c r="O26" s="167"/>
      <c r="P26" s="167"/>
      <c r="Q26" s="167"/>
      <c r="R26" s="167"/>
      <c r="S26" s="167"/>
      <c r="T26" s="167"/>
    </row>
    <row r="27" spans="10:20">
      <c r="J27" s="169"/>
      <c r="K27" s="166" t="s">
        <v>394</v>
      </c>
      <c r="L27" s="166"/>
      <c r="M27" s="166" t="s">
        <v>393</v>
      </c>
      <c r="N27" s="166"/>
      <c r="O27" s="166" t="s">
        <v>392</v>
      </c>
      <c r="P27" s="166"/>
      <c r="Q27" s="166" t="s">
        <v>391</v>
      </c>
      <c r="R27" s="166"/>
      <c r="S27" s="166" t="s">
        <v>390</v>
      </c>
      <c r="T27" s="166"/>
    </row>
  </sheetData>
  <mergeCells count="35">
    <mergeCell ref="K27:L27"/>
    <mergeCell ref="M27:N27"/>
    <mergeCell ref="O27:P27"/>
    <mergeCell ref="Q27:R27"/>
    <mergeCell ref="S27:T27"/>
    <mergeCell ref="J24:J26"/>
    <mergeCell ref="K24:L26"/>
    <mergeCell ref="M24:N26"/>
    <mergeCell ref="O24:P26"/>
    <mergeCell ref="Q24:R26"/>
    <mergeCell ref="S24:T26"/>
    <mergeCell ref="J21:J23"/>
    <mergeCell ref="K21:L23"/>
    <mergeCell ref="M21:N23"/>
    <mergeCell ref="O21:P23"/>
    <mergeCell ref="Q21:R23"/>
    <mergeCell ref="S21:T23"/>
    <mergeCell ref="J18:J20"/>
    <mergeCell ref="K18:L20"/>
    <mergeCell ref="M18:N20"/>
    <mergeCell ref="O18:P20"/>
    <mergeCell ref="Q18:R20"/>
    <mergeCell ref="S18:T20"/>
    <mergeCell ref="J15:J17"/>
    <mergeCell ref="K15:L17"/>
    <mergeCell ref="M15:N17"/>
    <mergeCell ref="O15:P17"/>
    <mergeCell ref="Q15:R17"/>
    <mergeCell ref="S15:T17"/>
    <mergeCell ref="J12:J14"/>
    <mergeCell ref="K12:L14"/>
    <mergeCell ref="M12:N14"/>
    <mergeCell ref="O12:P14"/>
    <mergeCell ref="Q12:R14"/>
    <mergeCell ref="S12:T14"/>
  </mergeCells>
  <conditionalFormatting sqref="K12:T26">
    <cfRule type="colorScale" priority="1">
      <colorScale>
        <cfvo type="num" val="0"/>
        <cfvo type="num" val="1"/>
        <cfvo type="num" val="2"/>
        <color rgb="FF0070C0"/>
        <color rgb="FFFFFF00"/>
        <color rgb="FFFF0000"/>
      </colorScale>
    </cfRule>
    <cfRule type="colorScale" priority="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2.75"/>
  <sheetData>
    <row r="1" spans="1:1">
      <c r="A1" s="143" t="s">
        <v>397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2.75"/>
  <sheetData>
    <row r="1" spans="1:1">
      <c r="A1" s="143" t="s">
        <v>398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R99"/>
  <sheetViews>
    <sheetView showGridLines="0" showRowColHeaders="0" view="pageBreakPreview" zoomScaleNormal="100" zoomScaleSheetLayoutView="100" workbookViewId="0">
      <pane ySplit="1" topLeftCell="A2" activePane="bottomLeft" state="frozen"/>
      <selection pane="bottomLeft" activeCell="D37" sqref="D37"/>
    </sheetView>
  </sheetViews>
  <sheetFormatPr defaultRowHeight="15"/>
  <cols>
    <col min="1" max="1" width="9.140625" style="18"/>
    <col min="2" max="2" width="9.140625" style="18" customWidth="1"/>
    <col min="3" max="18" width="9.140625" style="18"/>
    <col min="19" max="19" width="2.7109375" style="18" customWidth="1"/>
    <col min="20" max="16384" width="9.140625" style="18"/>
  </cols>
  <sheetData>
    <row r="1" spans="2:18" ht="25.5" customHeight="1">
      <c r="B1" s="134" t="s">
        <v>213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6"/>
    </row>
    <row r="2" spans="2:18" ht="5.0999999999999996" customHeight="1">
      <c r="B2" s="19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 spans="2:18" ht="13.5" customHeight="1">
      <c r="B3" s="132" t="s">
        <v>297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6"/>
    </row>
    <row r="4" spans="2:18" ht="13.5" customHeight="1">
      <c r="B4" s="27" t="s">
        <v>298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9"/>
    </row>
    <row r="5" spans="2:18" ht="5.0999999999999996" customHeight="1">
      <c r="B5" s="19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</row>
    <row r="6" spans="2:18" ht="13.5" customHeight="1">
      <c r="B6" s="133" t="s">
        <v>299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1"/>
    </row>
    <row r="7" spans="2:18" ht="5.0999999999999996" customHeight="1">
      <c r="B7" s="19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4"/>
    </row>
    <row r="8" spans="2:18" ht="13.5" customHeight="1">
      <c r="B8" s="32" t="s">
        <v>301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4"/>
    </row>
    <row r="9" spans="2:18" ht="13.5" customHeight="1">
      <c r="B9" s="32" t="s">
        <v>302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4"/>
    </row>
    <row r="10" spans="2:18" ht="13.5" customHeight="1">
      <c r="B10" s="32" t="s">
        <v>303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</row>
    <row r="11" spans="2:18" ht="13.5" customHeight="1">
      <c r="B11" s="32" t="s">
        <v>304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</row>
    <row r="12" spans="2:18" ht="13.5" customHeight="1">
      <c r="B12" s="32" t="s">
        <v>305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</row>
    <row r="13" spans="2:18" ht="5.0999999999999996" customHeight="1">
      <c r="B13" s="19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</row>
    <row r="14" spans="2:18" ht="13.5" customHeight="1">
      <c r="B14" s="133" t="s">
        <v>306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1"/>
    </row>
    <row r="15" spans="2:18" ht="5.0999999999999996" customHeight="1">
      <c r="B15" s="19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</row>
    <row r="16" spans="2:18" ht="13.5" customHeight="1">
      <c r="B16" s="32" t="s">
        <v>307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</row>
    <row r="17" spans="2:18" ht="13.5" customHeight="1">
      <c r="B17" s="32" t="s">
        <v>308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</row>
    <row r="18" spans="2:18" ht="13.5" customHeight="1">
      <c r="B18" s="32" t="s">
        <v>309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4"/>
    </row>
    <row r="19" spans="2:18" ht="13.5" customHeight="1">
      <c r="B19" s="32" t="s">
        <v>310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4"/>
    </row>
    <row r="20" spans="2:18" ht="5.0999999999999996" customHeight="1">
      <c r="B20" s="19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</row>
    <row r="21" spans="2:18" ht="13.5" customHeight="1">
      <c r="B21" s="21" t="s">
        <v>215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1"/>
    </row>
    <row r="22" spans="2:18" ht="5.0999999999999996" customHeight="1">
      <c r="B22" s="19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</row>
    <row r="23" spans="2:18" ht="13.5" customHeight="1">
      <c r="B23" s="21" t="s">
        <v>216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1"/>
    </row>
    <row r="24" spans="2:18" ht="5.0999999999999996" customHeight="1">
      <c r="B24" s="19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4"/>
    </row>
    <row r="25" spans="2:18" ht="13.5" customHeight="1">
      <c r="B25" s="20" t="s">
        <v>217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6"/>
    </row>
    <row r="26" spans="2:18" ht="13.5" customHeight="1">
      <c r="B26" s="27" t="s">
        <v>214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9"/>
    </row>
    <row r="27" spans="2:18" ht="5.0999999999999996" customHeight="1">
      <c r="B27" s="19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4"/>
    </row>
    <row r="28" spans="2:18" ht="13.5" customHeight="1">
      <c r="B28" s="21" t="s">
        <v>218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1"/>
    </row>
    <row r="29" spans="2:18" ht="5.0999999999999996" customHeight="1">
      <c r="B29" s="19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4"/>
    </row>
    <row r="30" spans="2:18" ht="13.5" customHeight="1">
      <c r="B30" s="32" t="s">
        <v>209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4"/>
    </row>
    <row r="31" spans="2:18" ht="13.5" customHeight="1">
      <c r="B31" s="32" t="s">
        <v>210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4"/>
    </row>
    <row r="32" spans="2:18" ht="13.5" customHeight="1">
      <c r="B32" s="32" t="s">
        <v>211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4"/>
    </row>
    <row r="33" spans="2:18" ht="13.5" customHeight="1">
      <c r="B33" s="32" t="s">
        <v>212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4"/>
    </row>
    <row r="34" spans="2:18" ht="5.0999999999999996" customHeight="1">
      <c r="B34" s="19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4"/>
    </row>
    <row r="35" spans="2:18" ht="13.5" customHeight="1" thickBot="1">
      <c r="B35" s="22" t="s">
        <v>219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4"/>
    </row>
    <row r="36" spans="2:18" ht="12.75" customHeight="1"/>
    <row r="37" spans="2:18" ht="12.75" customHeight="1"/>
    <row r="38" spans="2:18" ht="12.75" customHeight="1"/>
    <row r="39" spans="2:18" ht="12.75" customHeight="1"/>
    <row r="40" spans="2:18" ht="12.75" customHeight="1"/>
    <row r="41" spans="2:18" ht="12.75" customHeight="1"/>
    <row r="42" spans="2:18" ht="12.75" customHeight="1"/>
    <row r="43" spans="2:18" ht="12.75" customHeight="1"/>
    <row r="44" spans="2:18" ht="12.75" customHeight="1"/>
    <row r="45" spans="2:18" ht="12.75" customHeight="1"/>
    <row r="46" spans="2:18" ht="12.75" customHeight="1"/>
    <row r="47" spans="2:18" ht="12.75" customHeight="1"/>
    <row r="48" spans="2:1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sheet="1" objects="1" scenarios="1" selectLockedCells="1" selectUnlockedCells="1"/>
  <mergeCells count="1">
    <mergeCell ref="B1:R1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showGridLines="0" showRowColHeaders="0" view="pageBreakPreview" zoomScaleNormal="100" zoomScaleSheetLayoutView="100" workbookViewId="0"/>
  </sheetViews>
  <sheetFormatPr defaultRowHeight="12.75"/>
  <cols>
    <col min="18" max="18" width="14.28515625" customWidth="1"/>
  </cols>
  <sheetData>
    <row r="1" ht="25.5" customHeight="1"/>
  </sheetData>
  <sheetProtection sheet="1" objects="1" scenarios="1" selectLockedCells="1" selectUnlockedCells="1"/>
  <printOptions horizontalCentered="1"/>
  <pageMargins left="0.51181102362204722" right="0.51181102362204722" top="0.78740157480314965" bottom="0.78740157480314965" header="0.31496062992125984" footer="0.31496062992125984"/>
  <pageSetup paperSize="8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G27"/>
  <sheetViews>
    <sheetView showGridLines="0" showRowColHeaders="0" view="pageBreakPreview" zoomScaleNormal="100" zoomScaleSheetLayoutView="100" workbookViewId="0">
      <pane ySplit="1" topLeftCell="A2" activePane="bottomLeft" state="frozen"/>
      <selection pane="bottomLeft" activeCell="D11" sqref="D11"/>
    </sheetView>
  </sheetViews>
  <sheetFormatPr defaultRowHeight="12.75"/>
  <cols>
    <col min="1" max="1" width="9" customWidth="1"/>
    <col min="2" max="2" width="7.7109375" customWidth="1"/>
    <col min="3" max="3" width="15.7109375" customWidth="1"/>
    <col min="4" max="4" width="65.7109375" customWidth="1"/>
    <col min="5" max="5" width="13.7109375" customWidth="1"/>
    <col min="6" max="6" width="9" bestFit="1" customWidth="1"/>
    <col min="7" max="7" width="60.7109375" customWidth="1"/>
    <col min="8" max="8" width="9" customWidth="1"/>
  </cols>
  <sheetData>
    <row r="1" spans="2:7" ht="30">
      <c r="B1" s="40" t="s">
        <v>221</v>
      </c>
      <c r="C1" s="41" t="s">
        <v>222</v>
      </c>
      <c r="D1" s="41" t="s">
        <v>224</v>
      </c>
      <c r="E1" s="41" t="s">
        <v>225</v>
      </c>
      <c r="F1" s="41" t="s">
        <v>226</v>
      </c>
      <c r="G1" s="42" t="s">
        <v>227</v>
      </c>
    </row>
    <row r="2" spans="2:7" ht="72">
      <c r="B2" s="104" t="s">
        <v>223</v>
      </c>
      <c r="C2" s="116" t="s">
        <v>37</v>
      </c>
      <c r="D2" s="117" t="s">
        <v>236</v>
      </c>
      <c r="E2" s="116" t="s">
        <v>44</v>
      </c>
      <c r="F2" s="116" t="s">
        <v>35</v>
      </c>
      <c r="G2" s="108"/>
    </row>
    <row r="3" spans="2:7" ht="37.5" customHeight="1">
      <c r="B3" s="105" t="s">
        <v>228</v>
      </c>
      <c r="C3" s="118" t="s">
        <v>38</v>
      </c>
      <c r="D3" s="119" t="s">
        <v>229</v>
      </c>
      <c r="E3" s="118" t="s">
        <v>44</v>
      </c>
      <c r="F3" s="118" t="s">
        <v>39</v>
      </c>
      <c r="G3" s="109" t="s">
        <v>247</v>
      </c>
    </row>
    <row r="4" spans="2:7" ht="36">
      <c r="B4" s="106" t="s">
        <v>230</v>
      </c>
      <c r="C4" s="120" t="s">
        <v>47</v>
      </c>
      <c r="D4" s="121" t="s">
        <v>231</v>
      </c>
      <c r="E4" s="120" t="s">
        <v>44</v>
      </c>
      <c r="F4" s="120" t="s">
        <v>48</v>
      </c>
      <c r="G4" s="110" t="s">
        <v>248</v>
      </c>
    </row>
    <row r="5" spans="2:7" ht="84">
      <c r="B5" s="105" t="s">
        <v>232</v>
      </c>
      <c r="C5" s="118" t="s">
        <v>53</v>
      </c>
      <c r="D5" s="119" t="s">
        <v>233</v>
      </c>
      <c r="E5" s="118" t="s">
        <v>44</v>
      </c>
      <c r="F5" s="118" t="s">
        <v>54</v>
      </c>
      <c r="G5" s="109" t="s">
        <v>249</v>
      </c>
    </row>
    <row r="6" spans="2:7" ht="72">
      <c r="B6" s="106" t="s">
        <v>234</v>
      </c>
      <c r="C6" s="120" t="s">
        <v>71</v>
      </c>
      <c r="D6" s="121" t="s">
        <v>235</v>
      </c>
      <c r="E6" s="120" t="s">
        <v>44</v>
      </c>
      <c r="F6" s="120" t="s">
        <v>72</v>
      </c>
      <c r="G6" s="110" t="s">
        <v>250</v>
      </c>
    </row>
    <row r="7" spans="2:7" ht="37.5" customHeight="1">
      <c r="B7" s="105" t="s">
        <v>237</v>
      </c>
      <c r="C7" s="118" t="s">
        <v>79</v>
      </c>
      <c r="D7" s="122" t="s">
        <v>238</v>
      </c>
      <c r="E7" s="118" t="s">
        <v>82</v>
      </c>
      <c r="F7" s="118" t="s">
        <v>56</v>
      </c>
      <c r="G7" s="111"/>
    </row>
    <row r="8" spans="2:7" ht="109.5" customHeight="1">
      <c r="B8" s="106" t="s">
        <v>239</v>
      </c>
      <c r="C8" s="120" t="s">
        <v>80</v>
      </c>
      <c r="D8" s="123" t="s">
        <v>300</v>
      </c>
      <c r="E8" s="120" t="s">
        <v>82</v>
      </c>
      <c r="F8" s="120" t="s">
        <v>51</v>
      </c>
      <c r="G8" s="112"/>
    </row>
    <row r="9" spans="2:7" ht="36.75" customHeight="1">
      <c r="B9" s="105" t="s">
        <v>240</v>
      </c>
      <c r="C9" s="118" t="s">
        <v>241</v>
      </c>
      <c r="D9" s="122" t="s">
        <v>242</v>
      </c>
      <c r="E9" s="118" t="s">
        <v>82</v>
      </c>
      <c r="F9" s="118" t="s">
        <v>84</v>
      </c>
      <c r="G9" s="111" t="s">
        <v>243</v>
      </c>
    </row>
    <row r="10" spans="2:7" ht="48" customHeight="1">
      <c r="B10" s="106" t="s">
        <v>244</v>
      </c>
      <c r="C10" s="120" t="s">
        <v>88</v>
      </c>
      <c r="D10" s="123" t="s">
        <v>245</v>
      </c>
      <c r="E10" s="120" t="s">
        <v>82</v>
      </c>
      <c r="F10" s="120" t="s">
        <v>89</v>
      </c>
      <c r="G10" s="112" t="s">
        <v>246</v>
      </c>
    </row>
    <row r="11" spans="2:7" ht="96">
      <c r="B11" s="105" t="s">
        <v>251</v>
      </c>
      <c r="C11" s="118" t="s">
        <v>93</v>
      </c>
      <c r="D11" s="124" t="s">
        <v>252</v>
      </c>
      <c r="E11" s="118" t="s">
        <v>95</v>
      </c>
      <c r="F11" s="118" t="s">
        <v>59</v>
      </c>
      <c r="G11" s="111" t="s">
        <v>253</v>
      </c>
    </row>
    <row r="12" spans="2:7" ht="24">
      <c r="B12" s="106" t="s">
        <v>254</v>
      </c>
      <c r="C12" s="125" t="s">
        <v>21</v>
      </c>
      <c r="D12" s="121" t="s">
        <v>255</v>
      </c>
      <c r="E12" s="125"/>
      <c r="F12" s="120" t="s">
        <v>62</v>
      </c>
      <c r="G12" s="113"/>
    </row>
    <row r="13" spans="2:7" ht="24">
      <c r="B13" s="105" t="s">
        <v>256</v>
      </c>
      <c r="C13" s="118" t="s">
        <v>102</v>
      </c>
      <c r="D13" s="119" t="s">
        <v>257</v>
      </c>
      <c r="E13" s="118" t="s">
        <v>91</v>
      </c>
      <c r="F13" s="118" t="s">
        <v>103</v>
      </c>
      <c r="G13" s="109" t="s">
        <v>104</v>
      </c>
    </row>
    <row r="14" spans="2:7" ht="60">
      <c r="B14" s="106" t="s">
        <v>258</v>
      </c>
      <c r="C14" s="120" t="s">
        <v>105</v>
      </c>
      <c r="D14" s="121" t="s">
        <v>259</v>
      </c>
      <c r="E14" s="120" t="s">
        <v>107</v>
      </c>
      <c r="F14" s="120" t="s">
        <v>51</v>
      </c>
      <c r="G14" s="110" t="s">
        <v>106</v>
      </c>
    </row>
    <row r="15" spans="2:7" ht="36">
      <c r="B15" s="105" t="s">
        <v>260</v>
      </c>
      <c r="C15" s="118" t="s">
        <v>108</v>
      </c>
      <c r="D15" s="119" t="s">
        <v>261</v>
      </c>
      <c r="E15" s="118" t="s">
        <v>107</v>
      </c>
      <c r="F15" s="118" t="s">
        <v>89</v>
      </c>
      <c r="G15" s="111" t="s">
        <v>262</v>
      </c>
    </row>
    <row r="16" spans="2:7" ht="48">
      <c r="B16" s="106" t="s">
        <v>264</v>
      </c>
      <c r="C16" s="125" t="s">
        <v>112</v>
      </c>
      <c r="D16" s="121" t="s">
        <v>263</v>
      </c>
      <c r="E16" s="120" t="s">
        <v>116</v>
      </c>
      <c r="F16" s="120" t="s">
        <v>113</v>
      </c>
      <c r="G16" s="113"/>
    </row>
    <row r="17" spans="2:7" ht="36">
      <c r="B17" s="105" t="s">
        <v>265</v>
      </c>
      <c r="C17" s="118" t="s">
        <v>114</v>
      </c>
      <c r="D17" s="119" t="s">
        <v>266</v>
      </c>
      <c r="E17" s="118" t="s">
        <v>116</v>
      </c>
      <c r="F17" s="118" t="s">
        <v>72</v>
      </c>
      <c r="G17" s="111" t="s">
        <v>267</v>
      </c>
    </row>
    <row r="18" spans="2:7" ht="24">
      <c r="B18" s="106" t="s">
        <v>268</v>
      </c>
      <c r="C18" s="120" t="s">
        <v>119</v>
      </c>
      <c r="D18" s="121" t="s">
        <v>269</v>
      </c>
      <c r="E18" s="120" t="s">
        <v>116</v>
      </c>
      <c r="F18" s="120" t="s">
        <v>103</v>
      </c>
      <c r="G18" s="112" t="s">
        <v>270</v>
      </c>
    </row>
    <row r="19" spans="2:7" ht="48" customHeight="1">
      <c r="B19" s="105" t="s">
        <v>271</v>
      </c>
      <c r="C19" s="118" t="s">
        <v>28</v>
      </c>
      <c r="D19" s="124" t="s">
        <v>272</v>
      </c>
      <c r="E19" s="126"/>
      <c r="F19" s="118" t="s">
        <v>121</v>
      </c>
      <c r="G19" s="114"/>
    </row>
    <row r="20" spans="2:7" ht="24">
      <c r="B20" s="106" t="s">
        <v>273</v>
      </c>
      <c r="C20" s="120" t="s">
        <v>122</v>
      </c>
      <c r="D20" s="121" t="s">
        <v>274</v>
      </c>
      <c r="E20" s="120" t="s">
        <v>116</v>
      </c>
      <c r="F20" s="120" t="s">
        <v>51</v>
      </c>
      <c r="G20" s="110" t="s">
        <v>123</v>
      </c>
    </row>
    <row r="21" spans="2:7" ht="36">
      <c r="B21" s="105" t="s">
        <v>275</v>
      </c>
      <c r="C21" s="118" t="s">
        <v>124</v>
      </c>
      <c r="D21" s="119" t="s">
        <v>276</v>
      </c>
      <c r="E21" s="118" t="s">
        <v>116</v>
      </c>
      <c r="F21" s="118" t="s">
        <v>125</v>
      </c>
      <c r="G21" s="111" t="s">
        <v>277</v>
      </c>
    </row>
    <row r="22" spans="2:7" ht="24.75" customHeight="1">
      <c r="B22" s="106" t="s">
        <v>278</v>
      </c>
      <c r="C22" s="125" t="s">
        <v>32</v>
      </c>
      <c r="D22" s="121" t="s">
        <v>279</v>
      </c>
      <c r="E22" s="120" t="s">
        <v>280</v>
      </c>
      <c r="F22" s="120" t="s">
        <v>70</v>
      </c>
      <c r="G22" s="113"/>
    </row>
    <row r="23" spans="2:7" ht="48">
      <c r="B23" s="105" t="s">
        <v>281</v>
      </c>
      <c r="C23" s="118" t="s">
        <v>132</v>
      </c>
      <c r="D23" s="119" t="s">
        <v>282</v>
      </c>
      <c r="E23" s="118" t="s">
        <v>280</v>
      </c>
      <c r="F23" s="118" t="s">
        <v>89</v>
      </c>
      <c r="G23" s="111" t="s">
        <v>283</v>
      </c>
    </row>
    <row r="24" spans="2:7" ht="36">
      <c r="B24" s="106" t="s">
        <v>284</v>
      </c>
      <c r="C24" s="120" t="s">
        <v>285</v>
      </c>
      <c r="D24" s="121" t="s">
        <v>286</v>
      </c>
      <c r="E24" s="120" t="s">
        <v>280</v>
      </c>
      <c r="F24" s="120" t="s">
        <v>137</v>
      </c>
      <c r="G24" s="112" t="s">
        <v>287</v>
      </c>
    </row>
    <row r="25" spans="2:7" ht="48">
      <c r="B25" s="105" t="s">
        <v>288</v>
      </c>
      <c r="C25" s="118" t="s">
        <v>142</v>
      </c>
      <c r="D25" s="119" t="s">
        <v>289</v>
      </c>
      <c r="E25" s="118" t="s">
        <v>280</v>
      </c>
      <c r="F25" s="118" t="s">
        <v>46</v>
      </c>
      <c r="G25" s="111" t="s">
        <v>287</v>
      </c>
    </row>
    <row r="26" spans="2:7" ht="36">
      <c r="B26" s="106" t="s">
        <v>290</v>
      </c>
      <c r="C26" s="120" t="s">
        <v>145</v>
      </c>
      <c r="D26" s="121" t="s">
        <v>291</v>
      </c>
      <c r="E26" s="120" t="s">
        <v>280</v>
      </c>
      <c r="F26" s="120" t="s">
        <v>46</v>
      </c>
      <c r="G26" s="112" t="s">
        <v>287</v>
      </c>
    </row>
    <row r="27" spans="2:7" ht="36.75" thickBot="1">
      <c r="B27" s="107" t="s">
        <v>292</v>
      </c>
      <c r="C27" s="127" t="s">
        <v>33</v>
      </c>
      <c r="D27" s="128" t="s">
        <v>293</v>
      </c>
      <c r="E27" s="127" t="s">
        <v>116</v>
      </c>
      <c r="F27" s="127" t="s">
        <v>59</v>
      </c>
      <c r="G27" s="115" t="s">
        <v>294</v>
      </c>
    </row>
  </sheetData>
  <sheetProtection sheet="1" objects="1" scenarios="1" selectLockedCells="1" selectUnlockedCells="1"/>
  <printOptions horizontalCentered="1"/>
  <pageMargins left="0.78740157480314965" right="0.78740157480314965" top="0.78740157480314965" bottom="0.78740157480314965" header="0.31496062992125984" footer="0.31496062992125984"/>
  <pageSetup paperSize="8" scale="6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showGridLines="0" showRowColHeaders="0" view="pageBreakPreview" zoomScaleNormal="100" zoomScaleSheetLayoutView="100" workbookViewId="0">
      <pane ySplit="1" topLeftCell="A2" activePane="bottomLeft" state="frozen"/>
      <selection pane="bottomLeft"/>
    </sheetView>
  </sheetViews>
  <sheetFormatPr defaultRowHeight="12.75"/>
  <sheetData>
    <row r="1" ht="24.95" customHeight="1"/>
  </sheetData>
  <sheetProtection sheet="1" objects="1" scenarios="1" selectLockedCells="1" selectUnlockedCells="1"/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66" scale="63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4"/>
  <sheetViews>
    <sheetView showGridLines="0" showRowColHeaders="0" view="pageBreakPreview" zoomScale="80" zoomScaleNormal="100" zoomScaleSheetLayoutView="80" workbookViewId="0">
      <pane ySplit="2" topLeftCell="A3" activePane="bottomLeft" state="frozen"/>
      <selection pane="bottomLeft" activeCell="E4" sqref="E4"/>
    </sheetView>
  </sheetViews>
  <sheetFormatPr defaultRowHeight="12.75"/>
  <cols>
    <col min="1" max="1" width="98.85546875" customWidth="1"/>
    <col min="2" max="2" width="14.85546875" bestFit="1" customWidth="1"/>
    <col min="3" max="4" width="17" bestFit="1" customWidth="1"/>
    <col min="5" max="5" width="15.28515625" bestFit="1" customWidth="1"/>
    <col min="6" max="6" width="17.140625" bestFit="1" customWidth="1"/>
    <col min="7" max="7" width="83.140625" bestFit="1" customWidth="1"/>
  </cols>
  <sheetData>
    <row r="1" spans="1:7" ht="32.25" customHeight="1" thickBot="1"/>
    <row r="2" spans="1:7" s="7" customFormat="1" ht="25.5" customHeight="1">
      <c r="A2" s="47" t="s">
        <v>183</v>
      </c>
      <c r="B2" s="48" t="s">
        <v>184</v>
      </c>
      <c r="C2" s="48" t="s">
        <v>186</v>
      </c>
      <c r="D2" s="48" t="s">
        <v>187</v>
      </c>
      <c r="E2" s="48" t="s">
        <v>152</v>
      </c>
      <c r="F2" s="48" t="s">
        <v>185</v>
      </c>
      <c r="G2" s="49" t="s">
        <v>188</v>
      </c>
    </row>
    <row r="3" spans="1:7" ht="6" customHeight="1">
      <c r="A3" s="60"/>
      <c r="B3" s="50"/>
      <c r="C3" s="50"/>
      <c r="D3" s="50"/>
      <c r="E3" s="50"/>
      <c r="F3" s="50"/>
      <c r="G3" s="71"/>
    </row>
    <row r="4" spans="1:7" s="8" customFormat="1" ht="15">
      <c r="A4" s="61" t="s">
        <v>0</v>
      </c>
      <c r="B4" s="52" t="s">
        <v>35</v>
      </c>
      <c r="C4" s="51">
        <v>40662.375</v>
      </c>
      <c r="D4" s="51">
        <v>40896.75</v>
      </c>
      <c r="E4" s="52" t="s">
        <v>36</v>
      </c>
      <c r="F4" s="77">
        <v>320404</v>
      </c>
      <c r="G4" s="72"/>
    </row>
    <row r="5" spans="1:7" ht="6" customHeight="1">
      <c r="A5" s="62"/>
      <c r="B5" s="54"/>
      <c r="C5" s="53"/>
      <c r="D5" s="53"/>
      <c r="E5" s="54"/>
      <c r="F5" s="54"/>
      <c r="G5" s="73"/>
    </row>
    <row r="6" spans="1:7" s="8" customFormat="1" ht="15">
      <c r="A6" s="63" t="s">
        <v>37</v>
      </c>
      <c r="B6" s="56" t="s">
        <v>35</v>
      </c>
      <c r="C6" s="55">
        <v>40662.375</v>
      </c>
      <c r="D6" s="55">
        <v>40896.75</v>
      </c>
      <c r="E6" s="56" t="s">
        <v>1</v>
      </c>
      <c r="F6" s="78">
        <v>75000</v>
      </c>
      <c r="G6" s="74"/>
    </row>
    <row r="7" spans="1:7" s="8" customFormat="1" ht="15">
      <c r="A7" s="64" t="s">
        <v>38</v>
      </c>
      <c r="B7" s="56" t="s">
        <v>39</v>
      </c>
      <c r="C7" s="55">
        <v>40662.375</v>
      </c>
      <c r="D7" s="55">
        <v>40667.75</v>
      </c>
      <c r="E7" s="56" t="s">
        <v>2</v>
      </c>
      <c r="F7" s="78">
        <v>4800</v>
      </c>
      <c r="G7" s="74"/>
    </row>
    <row r="8" spans="1:7" s="9" customFormat="1" ht="15">
      <c r="A8" s="65" t="s">
        <v>40</v>
      </c>
      <c r="B8" s="53" t="s">
        <v>41</v>
      </c>
      <c r="C8" s="57">
        <v>40662.375</v>
      </c>
      <c r="D8" s="57">
        <v>40662.375</v>
      </c>
      <c r="E8" s="53" t="s">
        <v>3</v>
      </c>
      <c r="F8" s="79">
        <v>0</v>
      </c>
      <c r="G8" s="75"/>
    </row>
    <row r="9" spans="1:7" s="9" customFormat="1" ht="15">
      <c r="A9" s="65" t="s">
        <v>42</v>
      </c>
      <c r="B9" s="53" t="s">
        <v>43</v>
      </c>
      <c r="C9" s="57">
        <v>40665.375</v>
      </c>
      <c r="D9" s="57">
        <v>40665.75</v>
      </c>
      <c r="E9" s="53" t="s">
        <v>4</v>
      </c>
      <c r="F9" s="79">
        <v>1600</v>
      </c>
      <c r="G9" s="75" t="s">
        <v>44</v>
      </c>
    </row>
    <row r="10" spans="1:7" s="9" customFormat="1" ht="15">
      <c r="A10" s="65" t="s">
        <v>45</v>
      </c>
      <c r="B10" s="53" t="s">
        <v>46</v>
      </c>
      <c r="C10" s="57">
        <v>40666.375</v>
      </c>
      <c r="D10" s="57">
        <v>40667.75</v>
      </c>
      <c r="E10" s="53" t="s">
        <v>5</v>
      </c>
      <c r="F10" s="79">
        <v>3200</v>
      </c>
      <c r="G10" s="75" t="s">
        <v>44</v>
      </c>
    </row>
    <row r="11" spans="1:7" s="8" customFormat="1" ht="15">
      <c r="A11" s="64" t="s">
        <v>47</v>
      </c>
      <c r="B11" s="56" t="s">
        <v>48</v>
      </c>
      <c r="C11" s="55">
        <v>40668.375</v>
      </c>
      <c r="D11" s="55">
        <v>40676.75</v>
      </c>
      <c r="E11" s="56" t="s">
        <v>6</v>
      </c>
      <c r="F11" s="78">
        <v>9600</v>
      </c>
      <c r="G11" s="74"/>
    </row>
    <row r="12" spans="1:7" s="9" customFormat="1" ht="15">
      <c r="A12" s="65" t="s">
        <v>49</v>
      </c>
      <c r="B12" s="53" t="s">
        <v>46</v>
      </c>
      <c r="C12" s="57">
        <v>40668.375</v>
      </c>
      <c r="D12" s="57">
        <v>40669.75</v>
      </c>
      <c r="E12" s="53" t="s">
        <v>5</v>
      </c>
      <c r="F12" s="79">
        <v>3200</v>
      </c>
      <c r="G12" s="75" t="s">
        <v>44</v>
      </c>
    </row>
    <row r="13" spans="1:7" s="9" customFormat="1" ht="15">
      <c r="A13" s="65" t="s">
        <v>50</v>
      </c>
      <c r="B13" s="53" t="s">
        <v>51</v>
      </c>
      <c r="C13" s="57">
        <v>40672.375</v>
      </c>
      <c r="D13" s="57">
        <v>40676.75</v>
      </c>
      <c r="E13" s="53" t="s">
        <v>7</v>
      </c>
      <c r="F13" s="79">
        <v>6400</v>
      </c>
      <c r="G13" s="75" t="s">
        <v>52</v>
      </c>
    </row>
    <row r="14" spans="1:7" s="8" customFormat="1" ht="15">
      <c r="A14" s="64" t="s">
        <v>53</v>
      </c>
      <c r="B14" s="56" t="s">
        <v>54</v>
      </c>
      <c r="C14" s="55">
        <v>40672.375</v>
      </c>
      <c r="D14" s="55">
        <v>40892.75</v>
      </c>
      <c r="E14" s="56" t="s">
        <v>8</v>
      </c>
      <c r="F14" s="78">
        <v>52600</v>
      </c>
      <c r="G14" s="74"/>
    </row>
    <row r="15" spans="1:7" s="9" customFormat="1" ht="15">
      <c r="A15" s="65" t="s">
        <v>55</v>
      </c>
      <c r="B15" s="53" t="s">
        <v>56</v>
      </c>
      <c r="C15" s="57">
        <v>40672.375</v>
      </c>
      <c r="D15" s="57">
        <v>40704.75</v>
      </c>
      <c r="E15" s="53" t="s">
        <v>9</v>
      </c>
      <c r="F15" s="79">
        <v>8000</v>
      </c>
      <c r="G15" s="75" t="s">
        <v>57</v>
      </c>
    </row>
    <row r="16" spans="1:7" s="9" customFormat="1" ht="15">
      <c r="A16" s="65" t="s">
        <v>58</v>
      </c>
      <c r="B16" s="53" t="s">
        <v>59</v>
      </c>
      <c r="C16" s="57">
        <v>40707.375</v>
      </c>
      <c r="D16" s="57">
        <v>40725.75</v>
      </c>
      <c r="E16" s="53" t="s">
        <v>5</v>
      </c>
      <c r="F16" s="79">
        <v>3200</v>
      </c>
      <c r="G16" s="75" t="s">
        <v>60</v>
      </c>
    </row>
    <row r="17" spans="1:7" s="9" customFormat="1" ht="15">
      <c r="A17" s="65" t="s">
        <v>61</v>
      </c>
      <c r="B17" s="53" t="s">
        <v>62</v>
      </c>
      <c r="C17" s="57">
        <v>40721.375</v>
      </c>
      <c r="D17" s="57">
        <v>40823.75</v>
      </c>
      <c r="E17" s="53" t="s">
        <v>10</v>
      </c>
      <c r="F17" s="79">
        <v>24000</v>
      </c>
      <c r="G17" s="75" t="s">
        <v>57</v>
      </c>
    </row>
    <row r="18" spans="1:7" s="9" customFormat="1" ht="15">
      <c r="A18" s="65" t="s">
        <v>63</v>
      </c>
      <c r="B18" s="53" t="s">
        <v>51</v>
      </c>
      <c r="C18" s="57">
        <v>40812.375</v>
      </c>
      <c r="D18" s="57">
        <v>40816.75</v>
      </c>
      <c r="E18" s="53" t="s">
        <v>11</v>
      </c>
      <c r="F18" s="79">
        <v>2400.0000000000005</v>
      </c>
      <c r="G18" s="75" t="s">
        <v>64</v>
      </c>
    </row>
    <row r="19" spans="1:7" s="9" customFormat="1" ht="15">
      <c r="A19" s="65" t="s">
        <v>65</v>
      </c>
      <c r="B19" s="53" t="s">
        <v>46</v>
      </c>
      <c r="C19" s="57">
        <v>40826.375</v>
      </c>
      <c r="D19" s="57">
        <v>40827.75</v>
      </c>
      <c r="E19" s="53" t="s">
        <v>12</v>
      </c>
      <c r="F19" s="79">
        <v>800</v>
      </c>
      <c r="G19" s="75" t="s">
        <v>66</v>
      </c>
    </row>
    <row r="20" spans="1:7" s="9" customFormat="1" ht="15">
      <c r="A20" s="65" t="s">
        <v>67</v>
      </c>
      <c r="B20" s="53" t="s">
        <v>68</v>
      </c>
      <c r="C20" s="57">
        <v>40829.375</v>
      </c>
      <c r="D20" s="57">
        <v>40872.75</v>
      </c>
      <c r="E20" s="53" t="s">
        <v>13</v>
      </c>
      <c r="F20" s="79">
        <v>7000</v>
      </c>
      <c r="G20" s="75" t="s">
        <v>60</v>
      </c>
    </row>
    <row r="21" spans="1:7" s="9" customFormat="1" ht="15">
      <c r="A21" s="65" t="s">
        <v>69</v>
      </c>
      <c r="B21" s="53" t="s">
        <v>70</v>
      </c>
      <c r="C21" s="57">
        <v>40857.375</v>
      </c>
      <c r="D21" s="57">
        <v>40892.75</v>
      </c>
      <c r="E21" s="53" t="s">
        <v>14</v>
      </c>
      <c r="F21" s="79">
        <v>7200</v>
      </c>
      <c r="G21" s="75" t="s">
        <v>57</v>
      </c>
    </row>
    <row r="22" spans="1:7" s="8" customFormat="1" ht="15">
      <c r="A22" s="64" t="s">
        <v>71</v>
      </c>
      <c r="B22" s="56" t="s">
        <v>72</v>
      </c>
      <c r="C22" s="55">
        <v>40875.375</v>
      </c>
      <c r="D22" s="55">
        <v>40896.75</v>
      </c>
      <c r="E22" s="56" t="s">
        <v>9</v>
      </c>
      <c r="F22" s="78">
        <v>8000</v>
      </c>
      <c r="G22" s="74"/>
    </row>
    <row r="23" spans="1:7" s="9" customFormat="1" ht="15">
      <c r="A23" s="65" t="s">
        <v>73</v>
      </c>
      <c r="B23" s="53" t="s">
        <v>51</v>
      </c>
      <c r="C23" s="57">
        <v>40875.375</v>
      </c>
      <c r="D23" s="57">
        <v>40879.75</v>
      </c>
      <c r="E23" s="53" t="s">
        <v>4</v>
      </c>
      <c r="F23" s="79">
        <v>1600</v>
      </c>
      <c r="G23" s="75" t="s">
        <v>57</v>
      </c>
    </row>
    <row r="24" spans="1:7" s="9" customFormat="1" ht="15">
      <c r="A24" s="65" t="s">
        <v>74</v>
      </c>
      <c r="B24" s="53" t="s">
        <v>43</v>
      </c>
      <c r="C24" s="57">
        <v>40893.375</v>
      </c>
      <c r="D24" s="57">
        <v>40893.75</v>
      </c>
      <c r="E24" s="53" t="s">
        <v>12</v>
      </c>
      <c r="F24" s="79">
        <v>800</v>
      </c>
      <c r="G24" s="75" t="s">
        <v>75</v>
      </c>
    </row>
    <row r="25" spans="1:7" s="9" customFormat="1" ht="15">
      <c r="A25" s="65" t="s">
        <v>76</v>
      </c>
      <c r="B25" s="53" t="s">
        <v>51</v>
      </c>
      <c r="C25" s="57">
        <v>40889.375</v>
      </c>
      <c r="D25" s="57">
        <v>40893.75</v>
      </c>
      <c r="E25" s="53" t="s">
        <v>15</v>
      </c>
      <c r="F25" s="79">
        <v>4000</v>
      </c>
      <c r="G25" s="75" t="s">
        <v>75</v>
      </c>
    </row>
    <row r="26" spans="1:7" s="9" customFormat="1" ht="15">
      <c r="A26" s="65" t="s">
        <v>77</v>
      </c>
      <c r="B26" s="53" t="s">
        <v>43</v>
      </c>
      <c r="C26" s="57">
        <v>40896.375</v>
      </c>
      <c r="D26" s="57">
        <v>40896.75</v>
      </c>
      <c r="E26" s="53" t="s">
        <v>4</v>
      </c>
      <c r="F26" s="79">
        <v>1600</v>
      </c>
      <c r="G26" s="75" t="s">
        <v>44</v>
      </c>
    </row>
    <row r="27" spans="1:7" s="9" customFormat="1" ht="15">
      <c r="A27" s="65" t="s">
        <v>78</v>
      </c>
      <c r="B27" s="53" t="s">
        <v>41</v>
      </c>
      <c r="C27" s="57">
        <v>40896.75</v>
      </c>
      <c r="D27" s="57">
        <v>40896.75</v>
      </c>
      <c r="E27" s="53" t="s">
        <v>3</v>
      </c>
      <c r="F27" s="79">
        <v>0</v>
      </c>
      <c r="G27" s="75"/>
    </row>
    <row r="28" spans="1:7" s="8" customFormat="1" ht="15">
      <c r="A28" s="64" t="s">
        <v>79</v>
      </c>
      <c r="B28" s="56" t="s">
        <v>56</v>
      </c>
      <c r="C28" s="55">
        <v>40672.375</v>
      </c>
      <c r="D28" s="55">
        <v>40704.75</v>
      </c>
      <c r="E28" s="56" t="s">
        <v>16</v>
      </c>
      <c r="F28" s="78">
        <v>30000</v>
      </c>
      <c r="G28" s="74"/>
    </row>
    <row r="29" spans="1:7" s="8" customFormat="1" ht="15">
      <c r="A29" s="66" t="s">
        <v>80</v>
      </c>
      <c r="B29" s="56" t="s">
        <v>51</v>
      </c>
      <c r="C29" s="55">
        <v>40672.375</v>
      </c>
      <c r="D29" s="55">
        <v>40676.75</v>
      </c>
      <c r="E29" s="56" t="s">
        <v>9</v>
      </c>
      <c r="F29" s="78">
        <v>6000</v>
      </c>
      <c r="G29" s="74"/>
    </row>
    <row r="30" spans="1:7" s="9" customFormat="1" ht="15">
      <c r="A30" s="67" t="s">
        <v>81</v>
      </c>
      <c r="B30" s="53" t="s">
        <v>51</v>
      </c>
      <c r="C30" s="57">
        <v>40672.375</v>
      </c>
      <c r="D30" s="57">
        <v>40676.75</v>
      </c>
      <c r="E30" s="53" t="s">
        <v>9</v>
      </c>
      <c r="F30" s="79">
        <v>6000</v>
      </c>
      <c r="G30" s="75" t="s">
        <v>82</v>
      </c>
    </row>
    <row r="31" spans="1:7" s="8" customFormat="1" ht="15">
      <c r="A31" s="66" t="s">
        <v>83</v>
      </c>
      <c r="B31" s="56" t="s">
        <v>84</v>
      </c>
      <c r="C31" s="55">
        <v>40679.375</v>
      </c>
      <c r="D31" s="55">
        <v>40690.75</v>
      </c>
      <c r="E31" s="56" t="s">
        <v>17</v>
      </c>
      <c r="F31" s="78">
        <v>12000</v>
      </c>
      <c r="G31" s="74"/>
    </row>
    <row r="32" spans="1:7" s="9" customFormat="1" ht="15">
      <c r="A32" s="67" t="s">
        <v>85</v>
      </c>
      <c r="B32" s="53" t="s">
        <v>86</v>
      </c>
      <c r="C32" s="57">
        <v>40679.375</v>
      </c>
      <c r="D32" s="57">
        <v>40689.75</v>
      </c>
      <c r="E32" s="53" t="s">
        <v>18</v>
      </c>
      <c r="F32" s="79">
        <v>10800</v>
      </c>
      <c r="G32" s="75" t="s">
        <v>82</v>
      </c>
    </row>
    <row r="33" spans="1:7" s="9" customFormat="1" ht="15">
      <c r="A33" s="67" t="s">
        <v>87</v>
      </c>
      <c r="B33" s="53" t="s">
        <v>43</v>
      </c>
      <c r="C33" s="57">
        <v>40690.375</v>
      </c>
      <c r="D33" s="57">
        <v>40690.75</v>
      </c>
      <c r="E33" s="53" t="s">
        <v>4</v>
      </c>
      <c r="F33" s="79">
        <v>1200.0000000000002</v>
      </c>
      <c r="G33" s="75" t="s">
        <v>82</v>
      </c>
    </row>
    <row r="34" spans="1:7" s="8" customFormat="1" ht="15">
      <c r="A34" s="66" t="s">
        <v>88</v>
      </c>
      <c r="B34" s="56" t="s">
        <v>89</v>
      </c>
      <c r="C34" s="55">
        <v>40686.375</v>
      </c>
      <c r="D34" s="55">
        <v>40704.75</v>
      </c>
      <c r="E34" s="56" t="s">
        <v>10</v>
      </c>
      <c r="F34" s="78">
        <v>12000</v>
      </c>
      <c r="G34" s="74"/>
    </row>
    <row r="35" spans="1:7" s="9" customFormat="1" ht="15">
      <c r="A35" s="67" t="s">
        <v>90</v>
      </c>
      <c r="B35" s="53" t="s">
        <v>72</v>
      </c>
      <c r="C35" s="57">
        <v>40686.375</v>
      </c>
      <c r="D35" s="57">
        <v>40703.75</v>
      </c>
      <c r="E35" s="53" t="s">
        <v>19</v>
      </c>
      <c r="F35" s="79">
        <v>11200</v>
      </c>
      <c r="G35" s="75" t="s">
        <v>91</v>
      </c>
    </row>
    <row r="36" spans="1:7" s="9" customFormat="1" ht="15">
      <c r="A36" s="67" t="s">
        <v>92</v>
      </c>
      <c r="B36" s="53" t="s">
        <v>43</v>
      </c>
      <c r="C36" s="57">
        <v>40704.375</v>
      </c>
      <c r="D36" s="57">
        <v>40704.75</v>
      </c>
      <c r="E36" s="53" t="s">
        <v>4</v>
      </c>
      <c r="F36" s="79">
        <v>800</v>
      </c>
      <c r="G36" s="75" t="s">
        <v>91</v>
      </c>
    </row>
    <row r="37" spans="1:7" s="8" customFormat="1" ht="15">
      <c r="A37" s="64" t="s">
        <v>93</v>
      </c>
      <c r="B37" s="56" t="s">
        <v>59</v>
      </c>
      <c r="C37" s="55">
        <v>40707.375</v>
      </c>
      <c r="D37" s="55">
        <v>40725.75</v>
      </c>
      <c r="E37" s="56" t="s">
        <v>20</v>
      </c>
      <c r="F37" s="78">
        <v>111940</v>
      </c>
      <c r="G37" s="74"/>
    </row>
    <row r="38" spans="1:7" s="9" customFormat="1" ht="15">
      <c r="A38" s="65" t="s">
        <v>94</v>
      </c>
      <c r="B38" s="53" t="s">
        <v>46</v>
      </c>
      <c r="C38" s="57">
        <v>40707.375</v>
      </c>
      <c r="D38" s="57">
        <v>40708.75</v>
      </c>
      <c r="E38" s="53" t="s">
        <v>5</v>
      </c>
      <c r="F38" s="79">
        <v>1600</v>
      </c>
      <c r="G38" s="75" t="s">
        <v>95</v>
      </c>
    </row>
    <row r="39" spans="1:7" s="9" customFormat="1" ht="15">
      <c r="A39" s="65" t="s">
        <v>96</v>
      </c>
      <c r="B39" s="53" t="s">
        <v>41</v>
      </c>
      <c r="C39" s="57">
        <v>40714.75</v>
      </c>
      <c r="D39" s="57">
        <v>40714.75</v>
      </c>
      <c r="E39" s="53" t="s">
        <v>3</v>
      </c>
      <c r="F39" s="79">
        <v>0</v>
      </c>
      <c r="G39" s="75"/>
    </row>
    <row r="40" spans="1:7" s="9" customFormat="1" ht="15">
      <c r="A40" s="65" t="s">
        <v>97</v>
      </c>
      <c r="B40" s="53" t="s">
        <v>46</v>
      </c>
      <c r="C40" s="57">
        <v>40715.375</v>
      </c>
      <c r="D40" s="57">
        <v>40716.75</v>
      </c>
      <c r="E40" s="53" t="s">
        <v>7</v>
      </c>
      <c r="F40" s="79">
        <v>4000</v>
      </c>
      <c r="G40" s="75" t="s">
        <v>98</v>
      </c>
    </row>
    <row r="41" spans="1:7" s="9" customFormat="1" ht="15">
      <c r="A41" s="65" t="s">
        <v>99</v>
      </c>
      <c r="B41" s="53" t="s">
        <v>43</v>
      </c>
      <c r="C41" s="57">
        <v>40721.375</v>
      </c>
      <c r="D41" s="57">
        <v>40721.75</v>
      </c>
      <c r="E41" s="53" t="s">
        <v>4</v>
      </c>
      <c r="F41" s="79">
        <v>800</v>
      </c>
      <c r="G41" s="75" t="s">
        <v>95</v>
      </c>
    </row>
    <row r="42" spans="1:7" s="9" customFormat="1" ht="15">
      <c r="A42" s="65" t="s">
        <v>100</v>
      </c>
      <c r="B42" s="53" t="s">
        <v>39</v>
      </c>
      <c r="C42" s="57">
        <v>40722.375</v>
      </c>
      <c r="D42" s="57">
        <v>40725.75</v>
      </c>
      <c r="E42" s="53" t="s">
        <v>7</v>
      </c>
      <c r="F42" s="79">
        <v>105540</v>
      </c>
      <c r="G42" s="75" t="s">
        <v>101</v>
      </c>
    </row>
    <row r="43" spans="1:7" s="8" customFormat="1" ht="15">
      <c r="A43" s="64" t="s">
        <v>21</v>
      </c>
      <c r="B43" s="56" t="s">
        <v>62</v>
      </c>
      <c r="C43" s="55">
        <v>40721.375</v>
      </c>
      <c r="D43" s="55">
        <v>40823.75</v>
      </c>
      <c r="E43" s="56" t="s">
        <v>22</v>
      </c>
      <c r="F43" s="78">
        <v>66000</v>
      </c>
      <c r="G43" s="74"/>
    </row>
    <row r="44" spans="1:7" s="8" customFormat="1" ht="15">
      <c r="A44" s="66" t="s">
        <v>102</v>
      </c>
      <c r="B44" s="56" t="s">
        <v>103</v>
      </c>
      <c r="C44" s="55">
        <v>40721.375</v>
      </c>
      <c r="D44" s="55">
        <v>40746.75</v>
      </c>
      <c r="E44" s="56" t="s">
        <v>23</v>
      </c>
      <c r="F44" s="78">
        <v>16000</v>
      </c>
      <c r="G44" s="74"/>
    </row>
    <row r="45" spans="1:7" s="9" customFormat="1" ht="15">
      <c r="A45" s="67" t="s">
        <v>104</v>
      </c>
      <c r="B45" s="53" t="s">
        <v>103</v>
      </c>
      <c r="C45" s="57">
        <v>40721.375</v>
      </c>
      <c r="D45" s="57">
        <v>40746.75</v>
      </c>
      <c r="E45" s="53" t="s">
        <v>23</v>
      </c>
      <c r="F45" s="79">
        <v>16000</v>
      </c>
      <c r="G45" s="75" t="s">
        <v>91</v>
      </c>
    </row>
    <row r="46" spans="1:7" s="8" customFormat="1" ht="15">
      <c r="A46" s="66" t="s">
        <v>105</v>
      </c>
      <c r="B46" s="56" t="s">
        <v>51</v>
      </c>
      <c r="C46" s="55">
        <v>40735.375</v>
      </c>
      <c r="D46" s="55">
        <v>40739.75</v>
      </c>
      <c r="E46" s="56" t="s">
        <v>9</v>
      </c>
      <c r="F46" s="78">
        <v>4000</v>
      </c>
      <c r="G46" s="74"/>
    </row>
    <row r="47" spans="1:7" s="9" customFormat="1" ht="15">
      <c r="A47" s="67" t="s">
        <v>106</v>
      </c>
      <c r="B47" s="53" t="s">
        <v>51</v>
      </c>
      <c r="C47" s="57">
        <v>40735.375</v>
      </c>
      <c r="D47" s="57">
        <v>40739.75</v>
      </c>
      <c r="E47" s="53" t="s">
        <v>9</v>
      </c>
      <c r="F47" s="79">
        <v>4000</v>
      </c>
      <c r="G47" s="75" t="s">
        <v>107</v>
      </c>
    </row>
    <row r="48" spans="1:7" s="8" customFormat="1" ht="15">
      <c r="A48" s="66" t="s">
        <v>108</v>
      </c>
      <c r="B48" s="56" t="s">
        <v>89</v>
      </c>
      <c r="C48" s="55">
        <v>40756.375</v>
      </c>
      <c r="D48" s="55">
        <v>40774.75</v>
      </c>
      <c r="E48" s="56" t="s">
        <v>10</v>
      </c>
      <c r="F48" s="78">
        <v>12000</v>
      </c>
      <c r="G48" s="74"/>
    </row>
    <row r="49" spans="1:7" s="9" customFormat="1" ht="15">
      <c r="A49" s="67" t="s">
        <v>109</v>
      </c>
      <c r="B49" s="53" t="s">
        <v>51</v>
      </c>
      <c r="C49" s="57">
        <v>40756.375</v>
      </c>
      <c r="D49" s="57">
        <v>40760.75</v>
      </c>
      <c r="E49" s="53" t="s">
        <v>9</v>
      </c>
      <c r="F49" s="79">
        <v>4000</v>
      </c>
      <c r="G49" s="75" t="s">
        <v>107</v>
      </c>
    </row>
    <row r="50" spans="1:7" s="9" customFormat="1" ht="15">
      <c r="A50" s="67" t="s">
        <v>110</v>
      </c>
      <c r="B50" s="53" t="s">
        <v>51</v>
      </c>
      <c r="C50" s="57">
        <v>40763.375</v>
      </c>
      <c r="D50" s="57">
        <v>40767.75</v>
      </c>
      <c r="E50" s="53" t="s">
        <v>9</v>
      </c>
      <c r="F50" s="79">
        <v>4000</v>
      </c>
      <c r="G50" s="75" t="s">
        <v>107</v>
      </c>
    </row>
    <row r="51" spans="1:7" s="9" customFormat="1" ht="15">
      <c r="A51" s="67" t="s">
        <v>111</v>
      </c>
      <c r="B51" s="53" t="s">
        <v>51</v>
      </c>
      <c r="C51" s="57">
        <v>40770.375</v>
      </c>
      <c r="D51" s="57">
        <v>40774.75</v>
      </c>
      <c r="E51" s="53" t="s">
        <v>9</v>
      </c>
      <c r="F51" s="79">
        <v>4000</v>
      </c>
      <c r="G51" s="75" t="s">
        <v>107</v>
      </c>
    </row>
    <row r="52" spans="1:7" s="8" customFormat="1" ht="15">
      <c r="A52" s="66" t="s">
        <v>112</v>
      </c>
      <c r="B52" s="56" t="s">
        <v>113</v>
      </c>
      <c r="C52" s="55">
        <v>40777.375</v>
      </c>
      <c r="D52" s="55">
        <v>40823.75</v>
      </c>
      <c r="E52" s="56" t="s">
        <v>24</v>
      </c>
      <c r="F52" s="78">
        <v>34000</v>
      </c>
      <c r="G52" s="74"/>
    </row>
    <row r="53" spans="1:7" s="8" customFormat="1" ht="15">
      <c r="A53" s="68" t="s">
        <v>114</v>
      </c>
      <c r="B53" s="56" t="s">
        <v>72</v>
      </c>
      <c r="C53" s="55">
        <v>40777.375</v>
      </c>
      <c r="D53" s="55">
        <v>40795.75</v>
      </c>
      <c r="E53" s="56" t="s">
        <v>25</v>
      </c>
      <c r="F53" s="78">
        <v>14000</v>
      </c>
      <c r="G53" s="74"/>
    </row>
    <row r="54" spans="1:7" s="9" customFormat="1" ht="15">
      <c r="A54" s="69" t="s">
        <v>115</v>
      </c>
      <c r="B54" s="53" t="s">
        <v>72</v>
      </c>
      <c r="C54" s="57">
        <v>40777.375</v>
      </c>
      <c r="D54" s="57">
        <v>40795.75</v>
      </c>
      <c r="E54" s="53" t="s">
        <v>19</v>
      </c>
      <c r="F54" s="79">
        <v>11200</v>
      </c>
      <c r="G54" s="75" t="s">
        <v>116</v>
      </c>
    </row>
    <row r="55" spans="1:7" s="9" customFormat="1" ht="15">
      <c r="A55" s="69" t="s">
        <v>117</v>
      </c>
      <c r="B55" s="53" t="s">
        <v>72</v>
      </c>
      <c r="C55" s="57">
        <v>40777.375</v>
      </c>
      <c r="D55" s="57">
        <v>40795.75</v>
      </c>
      <c r="E55" s="53" t="s">
        <v>26</v>
      </c>
      <c r="F55" s="79">
        <v>2800</v>
      </c>
      <c r="G55" s="75" t="s">
        <v>118</v>
      </c>
    </row>
    <row r="56" spans="1:7" s="8" customFormat="1" ht="15">
      <c r="A56" s="68" t="s">
        <v>119</v>
      </c>
      <c r="B56" s="56" t="s">
        <v>103</v>
      </c>
      <c r="C56" s="55">
        <v>40798.375</v>
      </c>
      <c r="D56" s="55">
        <v>40823.75</v>
      </c>
      <c r="E56" s="56" t="s">
        <v>27</v>
      </c>
      <c r="F56" s="78">
        <v>20000</v>
      </c>
      <c r="G56" s="74"/>
    </row>
    <row r="57" spans="1:7" s="9" customFormat="1" ht="15">
      <c r="A57" s="69" t="s">
        <v>120</v>
      </c>
      <c r="B57" s="53" t="s">
        <v>103</v>
      </c>
      <c r="C57" s="57">
        <v>40798.375</v>
      </c>
      <c r="D57" s="57">
        <v>40823.75</v>
      </c>
      <c r="E57" s="53" t="s">
        <v>23</v>
      </c>
      <c r="F57" s="79">
        <v>16000</v>
      </c>
      <c r="G57" s="75" t="s">
        <v>116</v>
      </c>
    </row>
    <row r="58" spans="1:7" s="9" customFormat="1" ht="15">
      <c r="A58" s="69" t="s">
        <v>117</v>
      </c>
      <c r="B58" s="53" t="s">
        <v>103</v>
      </c>
      <c r="C58" s="57">
        <v>40798.375</v>
      </c>
      <c r="D58" s="57">
        <v>40823.75</v>
      </c>
      <c r="E58" s="53" t="s">
        <v>9</v>
      </c>
      <c r="F58" s="79">
        <v>4000</v>
      </c>
      <c r="G58" s="75" t="s">
        <v>118</v>
      </c>
    </row>
    <row r="59" spans="1:7" s="8" customFormat="1" ht="15">
      <c r="A59" s="64" t="s">
        <v>28</v>
      </c>
      <c r="B59" s="56" t="s">
        <v>121</v>
      </c>
      <c r="C59" s="55">
        <v>40812.375</v>
      </c>
      <c r="D59" s="55">
        <v>40872.75</v>
      </c>
      <c r="E59" s="56" t="s">
        <v>29</v>
      </c>
      <c r="F59" s="78">
        <v>15800</v>
      </c>
      <c r="G59" s="74"/>
    </row>
    <row r="60" spans="1:7" s="8" customFormat="1" ht="15">
      <c r="A60" s="66" t="s">
        <v>122</v>
      </c>
      <c r="B60" s="56" t="s">
        <v>51</v>
      </c>
      <c r="C60" s="55">
        <v>40812.375</v>
      </c>
      <c r="D60" s="55">
        <v>40816.75</v>
      </c>
      <c r="E60" s="56" t="s">
        <v>9</v>
      </c>
      <c r="F60" s="78">
        <v>6000</v>
      </c>
      <c r="G60" s="74"/>
    </row>
    <row r="61" spans="1:7" s="9" customFormat="1" ht="15">
      <c r="A61" s="67" t="s">
        <v>123</v>
      </c>
      <c r="B61" s="53" t="s">
        <v>51</v>
      </c>
      <c r="C61" s="57">
        <v>40812.375</v>
      </c>
      <c r="D61" s="57">
        <v>40816.75</v>
      </c>
      <c r="E61" s="53" t="s">
        <v>9</v>
      </c>
      <c r="F61" s="79">
        <v>6000</v>
      </c>
      <c r="G61" s="75" t="s">
        <v>82</v>
      </c>
    </row>
    <row r="62" spans="1:7" s="8" customFormat="1" ht="15">
      <c r="A62" s="66" t="s">
        <v>124</v>
      </c>
      <c r="B62" s="56" t="s">
        <v>125</v>
      </c>
      <c r="C62" s="55">
        <v>40826.375</v>
      </c>
      <c r="D62" s="55">
        <v>40872.75</v>
      </c>
      <c r="E62" s="56" t="s">
        <v>30</v>
      </c>
      <c r="F62" s="78">
        <v>9800</v>
      </c>
      <c r="G62" s="74"/>
    </row>
    <row r="63" spans="1:7" s="9" customFormat="1" ht="15">
      <c r="A63" s="67" t="s">
        <v>126</v>
      </c>
      <c r="B63" s="53" t="s">
        <v>46</v>
      </c>
      <c r="C63" s="57">
        <v>40826.375</v>
      </c>
      <c r="D63" s="57">
        <v>40827.75</v>
      </c>
      <c r="E63" s="53" t="s">
        <v>7</v>
      </c>
      <c r="F63" s="79">
        <v>4000</v>
      </c>
      <c r="G63" s="75" t="s">
        <v>127</v>
      </c>
    </row>
    <row r="64" spans="1:7" s="9" customFormat="1" ht="15">
      <c r="A64" s="67" t="s">
        <v>128</v>
      </c>
      <c r="B64" s="53" t="s">
        <v>68</v>
      </c>
      <c r="C64" s="57">
        <v>40829.375</v>
      </c>
      <c r="D64" s="57">
        <v>40872.75</v>
      </c>
      <c r="E64" s="53" t="s">
        <v>31</v>
      </c>
      <c r="F64" s="79">
        <v>5800</v>
      </c>
      <c r="G64" s="75" t="s">
        <v>129</v>
      </c>
    </row>
    <row r="65" spans="1:7" s="9" customFormat="1" ht="15">
      <c r="A65" s="67" t="s">
        <v>130</v>
      </c>
      <c r="B65" s="53" t="s">
        <v>41</v>
      </c>
      <c r="C65" s="57">
        <v>40872.75</v>
      </c>
      <c r="D65" s="57">
        <v>40872.75</v>
      </c>
      <c r="E65" s="53" t="s">
        <v>3</v>
      </c>
      <c r="F65" s="79">
        <v>0</v>
      </c>
      <c r="G65" s="75"/>
    </row>
    <row r="66" spans="1:7" s="8" customFormat="1" ht="15">
      <c r="A66" s="64" t="s">
        <v>32</v>
      </c>
      <c r="B66" s="56" t="s">
        <v>70</v>
      </c>
      <c r="C66" s="55">
        <v>40857.375</v>
      </c>
      <c r="D66" s="55">
        <v>40892.75</v>
      </c>
      <c r="E66" s="56" t="s">
        <v>131</v>
      </c>
      <c r="F66" s="78">
        <v>15864</v>
      </c>
      <c r="G66" s="74"/>
    </row>
    <row r="67" spans="1:7" s="8" customFormat="1" ht="15">
      <c r="A67" s="66" t="s">
        <v>132</v>
      </c>
      <c r="B67" s="56" t="s">
        <v>89</v>
      </c>
      <c r="C67" s="55">
        <v>40857.375</v>
      </c>
      <c r="D67" s="55">
        <v>40879.75</v>
      </c>
      <c r="E67" s="56" t="s">
        <v>17</v>
      </c>
      <c r="F67" s="78">
        <v>8000</v>
      </c>
      <c r="G67" s="74"/>
    </row>
    <row r="68" spans="1:7" s="9" customFormat="1" ht="15">
      <c r="A68" s="67" t="s">
        <v>133</v>
      </c>
      <c r="B68" s="53" t="s">
        <v>84</v>
      </c>
      <c r="C68" s="57">
        <v>40857.375</v>
      </c>
      <c r="D68" s="57">
        <v>40872.75</v>
      </c>
      <c r="E68" s="53" t="s">
        <v>9</v>
      </c>
      <c r="F68" s="79">
        <v>4000</v>
      </c>
      <c r="G68" s="75" t="s">
        <v>134</v>
      </c>
    </row>
    <row r="69" spans="1:7" s="9" customFormat="1" ht="15">
      <c r="A69" s="67" t="s">
        <v>135</v>
      </c>
      <c r="B69" s="53" t="s">
        <v>51</v>
      </c>
      <c r="C69" s="57">
        <v>40875.375</v>
      </c>
      <c r="D69" s="57">
        <v>40879.75</v>
      </c>
      <c r="E69" s="53" t="s">
        <v>9</v>
      </c>
      <c r="F69" s="79">
        <v>4000</v>
      </c>
      <c r="G69" s="75" t="s">
        <v>116</v>
      </c>
    </row>
    <row r="70" spans="1:7" s="8" customFormat="1" ht="15">
      <c r="A70" s="66" t="s">
        <v>136</v>
      </c>
      <c r="B70" s="56" t="s">
        <v>137</v>
      </c>
      <c r="C70" s="55">
        <v>40882.375</v>
      </c>
      <c r="D70" s="55">
        <v>40884.75</v>
      </c>
      <c r="E70" s="56" t="s">
        <v>2</v>
      </c>
      <c r="F70" s="78">
        <v>2640</v>
      </c>
      <c r="G70" s="74"/>
    </row>
    <row r="71" spans="1:7" s="9" customFormat="1" ht="15">
      <c r="A71" s="67" t="s">
        <v>138</v>
      </c>
      <c r="B71" s="53" t="s">
        <v>43</v>
      </c>
      <c r="C71" s="57">
        <v>40882.375</v>
      </c>
      <c r="D71" s="57">
        <v>40882.75</v>
      </c>
      <c r="E71" s="53" t="s">
        <v>4</v>
      </c>
      <c r="F71" s="79">
        <v>920</v>
      </c>
      <c r="G71" s="75" t="s">
        <v>139</v>
      </c>
    </row>
    <row r="72" spans="1:7" s="9" customFormat="1" ht="15">
      <c r="A72" s="67" t="s">
        <v>140</v>
      </c>
      <c r="B72" s="53" t="s">
        <v>46</v>
      </c>
      <c r="C72" s="57">
        <v>40883.375</v>
      </c>
      <c r="D72" s="57">
        <v>40884.75</v>
      </c>
      <c r="E72" s="53" t="s">
        <v>5</v>
      </c>
      <c r="F72" s="79">
        <v>1720</v>
      </c>
      <c r="G72" s="75" t="s">
        <v>141</v>
      </c>
    </row>
    <row r="73" spans="1:7" s="8" customFormat="1" ht="15">
      <c r="A73" s="66" t="s">
        <v>142</v>
      </c>
      <c r="B73" s="56" t="s">
        <v>46</v>
      </c>
      <c r="C73" s="55">
        <v>40889.375</v>
      </c>
      <c r="D73" s="55">
        <v>40890.75</v>
      </c>
      <c r="E73" s="56" t="s">
        <v>5</v>
      </c>
      <c r="F73" s="78">
        <v>1844</v>
      </c>
      <c r="G73" s="74"/>
    </row>
    <row r="74" spans="1:7" s="9" customFormat="1" ht="15">
      <c r="A74" s="67" t="s">
        <v>138</v>
      </c>
      <c r="B74" s="53" t="s">
        <v>43</v>
      </c>
      <c r="C74" s="57">
        <v>40889.375</v>
      </c>
      <c r="D74" s="57">
        <v>40889.75</v>
      </c>
      <c r="E74" s="53" t="s">
        <v>4</v>
      </c>
      <c r="F74" s="79">
        <v>964</v>
      </c>
      <c r="G74" s="75" t="s">
        <v>143</v>
      </c>
    </row>
    <row r="75" spans="1:7" s="9" customFormat="1" ht="15">
      <c r="A75" s="67" t="s">
        <v>140</v>
      </c>
      <c r="B75" s="53" t="s">
        <v>43</v>
      </c>
      <c r="C75" s="57">
        <v>40890.375</v>
      </c>
      <c r="D75" s="57">
        <v>40890.75</v>
      </c>
      <c r="E75" s="53" t="s">
        <v>4</v>
      </c>
      <c r="F75" s="79">
        <v>880</v>
      </c>
      <c r="G75" s="75" t="s">
        <v>144</v>
      </c>
    </row>
    <row r="76" spans="1:7" s="8" customFormat="1" ht="15">
      <c r="A76" s="66" t="s">
        <v>145</v>
      </c>
      <c r="B76" s="56" t="s">
        <v>46</v>
      </c>
      <c r="C76" s="55">
        <v>40891.375</v>
      </c>
      <c r="D76" s="55">
        <v>40892.75</v>
      </c>
      <c r="E76" s="56" t="s">
        <v>5</v>
      </c>
      <c r="F76" s="78">
        <v>3380</v>
      </c>
      <c r="G76" s="74"/>
    </row>
    <row r="77" spans="1:7" s="9" customFormat="1" ht="15">
      <c r="A77" s="67" t="s">
        <v>138</v>
      </c>
      <c r="B77" s="53" t="s">
        <v>43</v>
      </c>
      <c r="C77" s="57">
        <v>40891.375</v>
      </c>
      <c r="D77" s="57">
        <v>40891.75</v>
      </c>
      <c r="E77" s="53" t="s">
        <v>4</v>
      </c>
      <c r="F77" s="79">
        <v>2020</v>
      </c>
      <c r="G77" s="75" t="s">
        <v>146</v>
      </c>
    </row>
    <row r="78" spans="1:7" s="9" customFormat="1" ht="15">
      <c r="A78" s="67" t="s">
        <v>140</v>
      </c>
      <c r="B78" s="53" t="s">
        <v>43</v>
      </c>
      <c r="C78" s="57">
        <v>40892.375</v>
      </c>
      <c r="D78" s="57">
        <v>40892.75</v>
      </c>
      <c r="E78" s="53" t="s">
        <v>4</v>
      </c>
      <c r="F78" s="79">
        <v>1360</v>
      </c>
      <c r="G78" s="75" t="s">
        <v>147</v>
      </c>
    </row>
    <row r="79" spans="1:7" s="8" customFormat="1" ht="15">
      <c r="A79" s="64" t="s">
        <v>33</v>
      </c>
      <c r="B79" s="56" t="s">
        <v>59</v>
      </c>
      <c r="C79" s="55">
        <v>40875.375</v>
      </c>
      <c r="D79" s="55">
        <v>40893.75</v>
      </c>
      <c r="E79" s="56" t="s">
        <v>6</v>
      </c>
      <c r="F79" s="78">
        <v>5800</v>
      </c>
      <c r="G79" s="74"/>
    </row>
    <row r="80" spans="1:7" s="9" customFormat="1" ht="15">
      <c r="A80" s="65" t="s">
        <v>148</v>
      </c>
      <c r="B80" s="53" t="s">
        <v>51</v>
      </c>
      <c r="C80" s="57">
        <v>40875.375</v>
      </c>
      <c r="D80" s="57">
        <v>40879.75</v>
      </c>
      <c r="E80" s="53" t="s">
        <v>9</v>
      </c>
      <c r="F80" s="79">
        <v>4000</v>
      </c>
      <c r="G80" s="75" t="s">
        <v>116</v>
      </c>
    </row>
    <row r="81" spans="1:7" s="9" customFormat="1" ht="15">
      <c r="A81" s="65" t="s">
        <v>189</v>
      </c>
      <c r="B81" s="53" t="s">
        <v>43</v>
      </c>
      <c r="C81" s="57">
        <v>40893.375</v>
      </c>
      <c r="D81" s="57">
        <v>40893.75</v>
      </c>
      <c r="E81" s="53" t="s">
        <v>4</v>
      </c>
      <c r="F81" s="79">
        <v>800</v>
      </c>
      <c r="G81" s="75" t="s">
        <v>116</v>
      </c>
    </row>
    <row r="82" spans="1:7" s="9" customFormat="1" ht="15">
      <c r="A82" s="65" t="s">
        <v>149</v>
      </c>
      <c r="B82" s="53" t="s">
        <v>41</v>
      </c>
      <c r="C82" s="57">
        <v>40893.375</v>
      </c>
      <c r="D82" s="57">
        <v>40893.375</v>
      </c>
      <c r="E82" s="53" t="s">
        <v>3</v>
      </c>
      <c r="F82" s="79">
        <v>1000</v>
      </c>
      <c r="G82" s="75" t="s">
        <v>150</v>
      </c>
    </row>
    <row r="83" spans="1:7" s="9" customFormat="1" ht="15">
      <c r="A83" s="62"/>
      <c r="B83" s="53"/>
      <c r="C83" s="53"/>
      <c r="D83" s="53"/>
      <c r="E83" s="53"/>
      <c r="F83" s="53"/>
      <c r="G83" s="75"/>
    </row>
    <row r="84" spans="1:7" s="8" customFormat="1" ht="15.75" thickBot="1">
      <c r="A84" s="70" t="s">
        <v>151</v>
      </c>
      <c r="B84" s="59" t="s">
        <v>41</v>
      </c>
      <c r="C84" s="58">
        <v>40665.375</v>
      </c>
      <c r="D84" s="58">
        <v>40665.375</v>
      </c>
      <c r="E84" s="59" t="s">
        <v>3</v>
      </c>
      <c r="F84" s="80">
        <v>39770</v>
      </c>
      <c r="G84" s="76" t="s">
        <v>220</v>
      </c>
    </row>
  </sheetData>
  <sheetProtection selectLockedCells="1" selectUnlockedCells="1"/>
  <autoFilter ref="A2:G84"/>
  <phoneticPr fontId="2" type="noConversion"/>
  <printOptions horizontalCentered="1"/>
  <pageMargins left="0.78740157480314965" right="0.78740157480314965" top="0.78740157480314965" bottom="0.78740157480314965" header="0.51181102362204722" footer="0.51181102362204722"/>
  <pageSetup paperSize="66" scale="89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1:I14"/>
  <sheetViews>
    <sheetView showGridLines="0" showRowColHeaders="0" view="pageBreakPreview" zoomScaleNormal="100" zoomScaleSheetLayoutView="100" workbookViewId="0">
      <pane ySplit="1" topLeftCell="A2" activePane="bottomLeft" state="frozen"/>
      <selection pane="bottomLeft" activeCell="E23" sqref="E23"/>
    </sheetView>
  </sheetViews>
  <sheetFormatPr defaultRowHeight="12.75"/>
  <cols>
    <col min="2" max="2" width="36.7109375" bestFit="1" customWidth="1"/>
    <col min="3" max="3" width="8.7109375" bestFit="1" customWidth="1"/>
    <col min="4" max="4" width="14.5703125" bestFit="1" customWidth="1"/>
    <col min="5" max="5" width="5.5703125" bestFit="1" customWidth="1"/>
    <col min="6" max="6" width="13.7109375" bestFit="1" customWidth="1"/>
    <col min="7" max="7" width="13.5703125" bestFit="1" customWidth="1"/>
    <col min="8" max="8" width="10" bestFit="1" customWidth="1"/>
  </cols>
  <sheetData>
    <row r="1" spans="2:9" s="6" customFormat="1" ht="25.5" customHeight="1">
      <c r="B1" s="47" t="s">
        <v>178</v>
      </c>
      <c r="C1" s="48" t="s">
        <v>179</v>
      </c>
      <c r="D1" s="48" t="s">
        <v>180</v>
      </c>
      <c r="E1" s="48" t="s">
        <v>181</v>
      </c>
      <c r="F1" s="48" t="s">
        <v>182</v>
      </c>
      <c r="G1" s="48" t="s">
        <v>177</v>
      </c>
      <c r="H1" s="49" t="s">
        <v>152</v>
      </c>
      <c r="I1" s="7"/>
    </row>
    <row r="2" spans="2:9" ht="15">
      <c r="B2" s="2" t="s">
        <v>44</v>
      </c>
      <c r="C2" s="96" t="s">
        <v>152</v>
      </c>
      <c r="D2" s="96" t="s">
        <v>153</v>
      </c>
      <c r="E2" s="96" t="s">
        <v>153</v>
      </c>
      <c r="F2" s="96" t="s">
        <v>154</v>
      </c>
      <c r="G2" s="97">
        <v>75000</v>
      </c>
      <c r="H2" s="92" t="s">
        <v>1</v>
      </c>
      <c r="I2" s="1"/>
    </row>
    <row r="3" spans="2:9" ht="15">
      <c r="B3" s="5" t="s">
        <v>82</v>
      </c>
      <c r="C3" s="98" t="s">
        <v>152</v>
      </c>
      <c r="D3" s="98" t="s">
        <v>153</v>
      </c>
      <c r="E3" s="98" t="s">
        <v>153</v>
      </c>
      <c r="F3" s="98" t="s">
        <v>155</v>
      </c>
      <c r="G3" s="99">
        <v>28800</v>
      </c>
      <c r="H3" s="93" t="s">
        <v>156</v>
      </c>
      <c r="I3" s="1"/>
    </row>
    <row r="4" spans="2:9" ht="15">
      <c r="B4" s="3" t="s">
        <v>95</v>
      </c>
      <c r="C4" s="100" t="s">
        <v>152</v>
      </c>
      <c r="D4" s="100" t="s">
        <v>153</v>
      </c>
      <c r="E4" s="100" t="s">
        <v>153</v>
      </c>
      <c r="F4" s="100" t="s">
        <v>157</v>
      </c>
      <c r="G4" s="101">
        <v>7200</v>
      </c>
      <c r="H4" s="94" t="s">
        <v>18</v>
      </c>
      <c r="I4" s="1"/>
    </row>
    <row r="5" spans="2:9" ht="15">
      <c r="B5" s="5" t="s">
        <v>91</v>
      </c>
      <c r="C5" s="98" t="s">
        <v>152</v>
      </c>
      <c r="D5" s="98" t="s">
        <v>153</v>
      </c>
      <c r="E5" s="98" t="s">
        <v>153</v>
      </c>
      <c r="F5" s="98" t="s">
        <v>157</v>
      </c>
      <c r="G5" s="99">
        <v>34800</v>
      </c>
      <c r="H5" s="93" t="s">
        <v>158</v>
      </c>
      <c r="I5" s="1"/>
    </row>
    <row r="6" spans="2:9" ht="15">
      <c r="B6" s="3" t="s">
        <v>107</v>
      </c>
      <c r="C6" s="100" t="s">
        <v>152</v>
      </c>
      <c r="D6" s="100" t="s">
        <v>153</v>
      </c>
      <c r="E6" s="100" t="s">
        <v>153</v>
      </c>
      <c r="F6" s="100" t="s">
        <v>157</v>
      </c>
      <c r="G6" s="101">
        <v>16000</v>
      </c>
      <c r="H6" s="94" t="s">
        <v>23</v>
      </c>
      <c r="I6" s="1"/>
    </row>
    <row r="7" spans="2:9" ht="15">
      <c r="B7" s="5" t="s">
        <v>116</v>
      </c>
      <c r="C7" s="98" t="s">
        <v>152</v>
      </c>
      <c r="D7" s="98" t="s">
        <v>159</v>
      </c>
      <c r="E7" s="98" t="s">
        <v>159</v>
      </c>
      <c r="F7" s="98" t="s">
        <v>157</v>
      </c>
      <c r="G7" s="99">
        <v>53000</v>
      </c>
      <c r="H7" s="93" t="s">
        <v>160</v>
      </c>
      <c r="I7" s="1"/>
    </row>
    <row r="8" spans="2:9" ht="15">
      <c r="B8" s="3" t="s">
        <v>162</v>
      </c>
      <c r="C8" s="100" t="s">
        <v>163</v>
      </c>
      <c r="D8" s="100"/>
      <c r="E8" s="100" t="s">
        <v>164</v>
      </c>
      <c r="F8" s="100" t="s">
        <v>165</v>
      </c>
      <c r="G8" s="101">
        <v>1460.0000000000002</v>
      </c>
      <c r="H8" s="94" t="s">
        <v>166</v>
      </c>
      <c r="I8" s="1"/>
    </row>
    <row r="9" spans="2:9" ht="15">
      <c r="B9" s="5" t="s">
        <v>167</v>
      </c>
      <c r="C9" s="98" t="s">
        <v>163</v>
      </c>
      <c r="D9" s="98"/>
      <c r="E9" s="98" t="s">
        <v>164</v>
      </c>
      <c r="F9" s="98" t="s">
        <v>168</v>
      </c>
      <c r="G9" s="99">
        <v>670</v>
      </c>
      <c r="H9" s="93" t="s">
        <v>169</v>
      </c>
      <c r="I9" s="1"/>
    </row>
    <row r="10" spans="2:9" ht="15">
      <c r="B10" s="3" t="s">
        <v>170</v>
      </c>
      <c r="C10" s="100" t="s">
        <v>163</v>
      </c>
      <c r="D10" s="100"/>
      <c r="E10" s="100" t="s">
        <v>164</v>
      </c>
      <c r="F10" s="100" t="s">
        <v>171</v>
      </c>
      <c r="G10" s="101">
        <v>134</v>
      </c>
      <c r="H10" s="94" t="s">
        <v>169</v>
      </c>
      <c r="I10" s="1"/>
    </row>
    <row r="11" spans="2:9" ht="15">
      <c r="B11" s="5" t="s">
        <v>172</v>
      </c>
      <c r="C11" s="98" t="s">
        <v>163</v>
      </c>
      <c r="D11" s="98"/>
      <c r="E11" s="98" t="s">
        <v>164</v>
      </c>
      <c r="F11" s="98" t="s">
        <v>173</v>
      </c>
      <c r="G11" s="99">
        <v>2340.0000000000005</v>
      </c>
      <c r="H11" s="93" t="s">
        <v>174</v>
      </c>
      <c r="I11" s="1"/>
    </row>
    <row r="12" spans="2:9" ht="15">
      <c r="B12" s="3" t="s">
        <v>175</v>
      </c>
      <c r="C12" s="100" t="s">
        <v>163</v>
      </c>
      <c r="D12" s="100"/>
      <c r="E12" s="100" t="s">
        <v>164</v>
      </c>
      <c r="F12" s="100" t="s">
        <v>176</v>
      </c>
      <c r="G12" s="101">
        <v>100000</v>
      </c>
      <c r="H12" s="94" t="s">
        <v>34</v>
      </c>
      <c r="I12" s="1"/>
    </row>
    <row r="13" spans="2:9" ht="15">
      <c r="B13" s="5" t="s">
        <v>149</v>
      </c>
      <c r="C13" s="98" t="s">
        <v>177</v>
      </c>
      <c r="D13" s="98"/>
      <c r="E13" s="98" t="s">
        <v>161</v>
      </c>
      <c r="F13" s="98"/>
      <c r="G13" s="99">
        <v>1000</v>
      </c>
      <c r="H13" s="93"/>
      <c r="I13" s="1"/>
    </row>
    <row r="14" spans="2:9" ht="15.75" thickBot="1">
      <c r="B14" s="4" t="s">
        <v>151</v>
      </c>
      <c r="C14" s="102" t="s">
        <v>177</v>
      </c>
      <c r="D14" s="102"/>
      <c r="E14" s="102" t="s">
        <v>161</v>
      </c>
      <c r="F14" s="102"/>
      <c r="G14" s="103">
        <v>39770</v>
      </c>
      <c r="H14" s="95"/>
      <c r="I14" s="1"/>
    </row>
  </sheetData>
  <sheetProtection selectLockedCells="1" selectUnlockedCells="1"/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ignoredErrors>
    <ignoredError sqref="D2:H7 D8:H13 D14:F14 H14" numberStoredAsText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1:F13"/>
  <sheetViews>
    <sheetView showGridLines="0" showRowColHeaders="0" view="pageBreakPreview" zoomScaleNormal="100" zoomScaleSheetLayoutView="100" workbookViewId="0">
      <pane ySplit="2" topLeftCell="A3" activePane="bottomLeft" state="frozen"/>
      <selection pane="bottomLeft" activeCell="G17" sqref="G17"/>
    </sheetView>
  </sheetViews>
  <sheetFormatPr defaultRowHeight="12.75"/>
  <cols>
    <col min="2" max="2" width="40.42578125" bestFit="1" customWidth="1"/>
    <col min="3" max="3" width="39" bestFit="1" customWidth="1"/>
    <col min="4" max="4" width="6.5703125" bestFit="1" customWidth="1"/>
    <col min="5" max="5" width="13.140625" bestFit="1" customWidth="1"/>
    <col min="6" max="6" width="13.28515625" bestFit="1" customWidth="1"/>
    <col min="7" max="7" width="13.5703125" bestFit="1" customWidth="1"/>
    <col min="8" max="8" width="10" bestFit="1" customWidth="1"/>
    <col min="11" max="11" width="8.5703125" bestFit="1" customWidth="1"/>
  </cols>
  <sheetData>
    <row r="1" spans="2:6" s="10" customFormat="1" ht="25.5" customHeight="1">
      <c r="B1" s="137" t="s">
        <v>190</v>
      </c>
      <c r="C1" s="138"/>
      <c r="D1" s="138"/>
      <c r="E1" s="138"/>
      <c r="F1" s="139"/>
    </row>
    <row r="2" spans="2:6" ht="15.75">
      <c r="B2" s="129" t="s">
        <v>191</v>
      </c>
      <c r="C2" s="81" t="s">
        <v>192</v>
      </c>
      <c r="D2" s="81" t="s">
        <v>193</v>
      </c>
      <c r="E2" s="81" t="s">
        <v>182</v>
      </c>
      <c r="F2" s="130" t="s">
        <v>177</v>
      </c>
    </row>
    <row r="3" spans="2:6" ht="30">
      <c r="B3" s="82" t="s">
        <v>204</v>
      </c>
      <c r="C3" s="84" t="s">
        <v>82</v>
      </c>
      <c r="D3" s="84">
        <v>24</v>
      </c>
      <c r="E3" s="85">
        <v>150</v>
      </c>
      <c r="F3" s="83">
        <f>D3*E3</f>
        <v>3600</v>
      </c>
    </row>
    <row r="4" spans="2:6" s="8" customFormat="1" ht="30">
      <c r="B4" s="13" t="s">
        <v>205</v>
      </c>
      <c r="C4" s="86" t="s">
        <v>194</v>
      </c>
      <c r="D4" s="86">
        <v>24</v>
      </c>
      <c r="E4" s="87">
        <v>100</v>
      </c>
      <c r="F4" s="14">
        <f t="shared" ref="F4:F10" si="0">D4*E4</f>
        <v>2400</v>
      </c>
    </row>
    <row r="5" spans="2:6" ht="30">
      <c r="B5" s="11" t="s">
        <v>206</v>
      </c>
      <c r="C5" s="88" t="s">
        <v>95</v>
      </c>
      <c r="D5" s="88">
        <v>16</v>
      </c>
      <c r="E5" s="89">
        <v>100</v>
      </c>
      <c r="F5" s="12">
        <f t="shared" si="0"/>
        <v>1600</v>
      </c>
    </row>
    <row r="6" spans="2:6" s="8" customFormat="1" ht="15">
      <c r="B6" s="13" t="s">
        <v>195</v>
      </c>
      <c r="C6" s="86" t="s">
        <v>91</v>
      </c>
      <c r="D6" s="86">
        <v>40</v>
      </c>
      <c r="E6" s="87">
        <v>100</v>
      </c>
      <c r="F6" s="14">
        <f t="shared" si="0"/>
        <v>4000</v>
      </c>
    </row>
    <row r="7" spans="2:6" ht="15">
      <c r="B7" s="11" t="s">
        <v>196</v>
      </c>
      <c r="C7" s="88" t="s">
        <v>107</v>
      </c>
      <c r="D7" s="88">
        <v>40</v>
      </c>
      <c r="E7" s="89">
        <v>100</v>
      </c>
      <c r="F7" s="12">
        <f t="shared" si="0"/>
        <v>4000</v>
      </c>
    </row>
    <row r="8" spans="2:6" s="8" customFormat="1" ht="15">
      <c r="B8" s="13" t="s">
        <v>197</v>
      </c>
      <c r="C8" s="86" t="s">
        <v>116</v>
      </c>
      <c r="D8" s="86">
        <v>40</v>
      </c>
      <c r="E8" s="87">
        <v>100</v>
      </c>
      <c r="F8" s="14">
        <f t="shared" si="0"/>
        <v>4000</v>
      </c>
    </row>
    <row r="9" spans="2:6" ht="15">
      <c r="B9" s="11" t="s">
        <v>198</v>
      </c>
      <c r="C9" s="88" t="s">
        <v>199</v>
      </c>
      <c r="D9" s="88">
        <v>10</v>
      </c>
      <c r="E9" s="89">
        <v>100</v>
      </c>
      <c r="F9" s="12">
        <f t="shared" si="0"/>
        <v>1000</v>
      </c>
    </row>
    <row r="10" spans="2:6" s="8" customFormat="1" ht="30">
      <c r="B10" s="13" t="s">
        <v>207</v>
      </c>
      <c r="C10" s="86" t="s">
        <v>44</v>
      </c>
      <c r="D10" s="86">
        <v>40</v>
      </c>
      <c r="E10" s="87">
        <v>200</v>
      </c>
      <c r="F10" s="14">
        <f t="shared" si="0"/>
        <v>8000</v>
      </c>
    </row>
    <row r="11" spans="2:6" ht="45">
      <c r="B11" s="11" t="s">
        <v>208</v>
      </c>
      <c r="C11" s="88" t="s">
        <v>200</v>
      </c>
      <c r="D11" s="88"/>
      <c r="E11" s="89"/>
      <c r="F11" s="12">
        <v>10000</v>
      </c>
    </row>
    <row r="12" spans="2:6" s="8" customFormat="1" ht="15">
      <c r="B12" s="15" t="s">
        <v>201</v>
      </c>
      <c r="C12" s="90" t="s">
        <v>202</v>
      </c>
      <c r="D12" s="90"/>
      <c r="E12" s="91"/>
      <c r="F12" s="16">
        <v>1170</v>
      </c>
    </row>
    <row r="13" spans="2:6" ht="16.5" thickBot="1">
      <c r="B13" s="140" t="s">
        <v>203</v>
      </c>
      <c r="C13" s="141"/>
      <c r="D13" s="141"/>
      <c r="E13" s="141"/>
      <c r="F13" s="131">
        <f>SUM(F3:F12)</f>
        <v>39770</v>
      </c>
    </row>
  </sheetData>
  <sheetProtection sheet="1" objects="1" scenarios="1" selectLockedCells="1" selectUnlockedCells="1"/>
  <mergeCells count="2">
    <mergeCell ref="B1:F1"/>
    <mergeCell ref="B13:E13"/>
  </mergeCells>
  <printOptions horizontalCentered="1"/>
  <pageMargins left="0.51181102362204722" right="0.51181102362204722" top="0.78740157480314965" bottom="0.78740157480314965" header="0.31496062992125984" footer="0.31496062992125984"/>
  <pageSetup paperSize="9" scale="88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C2:D3"/>
  <sheetViews>
    <sheetView showGridLines="0" showRowColHeaders="0" view="pageBreakPreview" zoomScaleNormal="100" zoomScaleSheetLayoutView="100" workbookViewId="0">
      <pane ySplit="13" topLeftCell="A14" activePane="bottomLeft" state="frozen"/>
      <selection pane="bottomLeft"/>
    </sheetView>
  </sheetViews>
  <sheetFormatPr defaultRowHeight="12.75"/>
  <cols>
    <col min="3" max="4" width="10.7109375" customWidth="1"/>
  </cols>
  <sheetData>
    <row r="2" spans="3:4" ht="15">
      <c r="C2" s="142" t="s">
        <v>295</v>
      </c>
      <c r="D2" s="142"/>
    </row>
    <row r="3" spans="3:4" ht="15">
      <c r="C3" s="142" t="s">
        <v>296</v>
      </c>
      <c r="D3" s="142"/>
    </row>
  </sheetData>
  <sheetProtection sheet="1" objects="1" scenarios="1" selectLockedCells="1" selectUnlockedCells="1"/>
  <mergeCells count="2">
    <mergeCell ref="C2:D2"/>
    <mergeCell ref="C3:D3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1"/>
  <drawing r:id="rId2"/>
  <legacyDrawing r:id="rId3"/>
  <oleObjects>
    <oleObject progId="Projeto" dvAspect="DVASPECT_ICON" shapeId="11272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Planilhas</vt:lpstr>
      </vt:variant>
      <vt:variant>
        <vt:i4>17</vt:i4>
      </vt:variant>
      <vt:variant>
        <vt:lpstr>Intervalos nomeados</vt:lpstr>
      </vt:variant>
      <vt:variant>
        <vt:i4>10</vt:i4>
      </vt:variant>
    </vt:vector>
  </HeadingPairs>
  <TitlesOfParts>
    <vt:vector size="27" baseType="lpstr">
      <vt:lpstr>Capa</vt:lpstr>
      <vt:lpstr>1 - Considerações Gerais</vt:lpstr>
      <vt:lpstr>2 - EAP</vt:lpstr>
      <vt:lpstr>3 - Dicionário</vt:lpstr>
      <vt:lpstr>4 - Cronograma</vt:lpstr>
      <vt:lpstr>5 - Orçamento</vt:lpstr>
      <vt:lpstr>6 - Recursos</vt:lpstr>
      <vt:lpstr>7 - Contingência</vt:lpstr>
      <vt:lpstr>8 - MS-Project</vt:lpstr>
      <vt:lpstr>9 - MQ</vt:lpstr>
      <vt:lpstr>10 - CQ</vt:lpstr>
      <vt:lpstr>11 - Organograma</vt:lpstr>
      <vt:lpstr>12 - TimeProjeto</vt:lpstr>
      <vt:lpstr>13 - PGC</vt:lpstr>
      <vt:lpstr>14 - PGR</vt:lpstr>
      <vt:lpstr>15 - RiscosPN</vt:lpstr>
      <vt:lpstr>16 - EAR</vt:lpstr>
      <vt:lpstr>'1 - Considerações Gerais'!Area_de_impressao</vt:lpstr>
      <vt:lpstr>'2 - EAP'!Area_de_impressao</vt:lpstr>
      <vt:lpstr>'3 - Dicionário'!Area_de_impressao</vt:lpstr>
      <vt:lpstr>'4 - Cronograma'!Area_de_impressao</vt:lpstr>
      <vt:lpstr>'5 - Orçamento'!Area_de_impressao</vt:lpstr>
      <vt:lpstr>'6 - Recursos'!Area_de_impressao</vt:lpstr>
      <vt:lpstr>'7 - Contingência'!Area_de_impressao</vt:lpstr>
      <vt:lpstr>'8 - MS-Project'!Area_de_impressao</vt:lpstr>
      <vt:lpstr>'9 - MQ'!Area_de_impressao</vt:lpstr>
      <vt:lpstr>Capa!Area_de_impressao</vt:lpstr>
    </vt:vector>
  </TitlesOfParts>
  <Company>Ericsson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edbsaag</dc:creator>
  <cp:lastModifiedBy>SONY</cp:lastModifiedBy>
  <cp:lastPrinted>2011-09-03T18:57:51Z</cp:lastPrinted>
  <dcterms:created xsi:type="dcterms:W3CDTF">2011-08-03T11:08:57Z</dcterms:created>
  <dcterms:modified xsi:type="dcterms:W3CDTF">2011-09-03T19:39:30Z</dcterms:modified>
</cp:coreProperties>
</file>