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020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1" i="1" l="1"/>
  <c r="B20" i="1"/>
  <c r="E4" i="1" s="1"/>
  <c r="E5" i="1" s="1"/>
  <c r="H6" i="1" s="1"/>
  <c r="H7" i="1" s="1"/>
  <c r="H4" i="1"/>
  <c r="H3" i="1"/>
  <c r="E10" i="1" l="1"/>
  <c r="E11" i="1" s="1"/>
  <c r="H11" i="1" s="1"/>
  <c r="H12" i="1" s="1"/>
</calcChain>
</file>

<file path=xl/sharedStrings.xml><?xml version="1.0" encoding="utf-8"?>
<sst xmlns="http://schemas.openxmlformats.org/spreadsheetml/2006/main" count="37" uniqueCount="30">
  <si>
    <t>Maid</t>
  </si>
  <si>
    <t>Maintenance</t>
  </si>
  <si>
    <t>Milk</t>
  </si>
  <si>
    <t>Car wash</t>
  </si>
  <si>
    <t>Phone</t>
  </si>
  <si>
    <t>Cable</t>
  </si>
  <si>
    <t>Paper</t>
  </si>
  <si>
    <t>Daycare</t>
  </si>
  <si>
    <t>Taekwandoo</t>
  </si>
  <si>
    <t>Petrol</t>
  </si>
  <si>
    <t>Grocery</t>
  </si>
  <si>
    <t>Car maintenance</t>
  </si>
  <si>
    <t>Parlour</t>
  </si>
  <si>
    <t>School</t>
  </si>
  <si>
    <t>Travel plan</t>
  </si>
  <si>
    <t>EMI</t>
  </si>
  <si>
    <t>Misc</t>
  </si>
  <si>
    <t>Yearly</t>
  </si>
  <si>
    <t>Total</t>
  </si>
  <si>
    <t>Salary</t>
  </si>
  <si>
    <t>Bank balance</t>
  </si>
  <si>
    <t>Monthly</t>
  </si>
  <si>
    <t>Effective salary</t>
  </si>
  <si>
    <t>Total expenditure</t>
  </si>
  <si>
    <t>Drawing class</t>
  </si>
  <si>
    <t>LIC premium +
Car premium</t>
  </si>
  <si>
    <t>Tax 30%</t>
  </si>
  <si>
    <t>Mulund house</t>
  </si>
  <si>
    <t>20% reduction</t>
  </si>
  <si>
    <t>Overall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</si>
</sst>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2" fillId="3" borderId="0" xfId="0" applyFont="1" applyFill="1"/>
    <xf numFmtId="1" fontId="2" fillId="3" borderId="0" xfId="0" applyNumberFormat="1" applyFont="1" applyFill="1"/>
    <xf numFmtId="0" fontId="2" fillId="4" borderId="0" xfId="0" applyFont="1" applyFill="1"/>
    <xf numFmtId="169" fontId="2" fillId="4" borderId="0" xfId="1" applyNumberFormat="1" applyFont="1" applyFill="1"/>
    <xf numFmtId="169" fontId="2" fillId="3" borderId="0" xfId="1" applyNumberFormat="1" applyFont="1" applyFill="1"/>
    <xf numFmtId="169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1" sqref="E11"/>
    </sheetView>
  </sheetViews>
  <sheetFormatPr defaultRowHeight="15" x14ac:dyDescent="0.25"/>
  <cols>
    <col min="1" max="1" width="17" bestFit="1" customWidth="1"/>
    <col min="2" max="2" width="11.140625" bestFit="1" customWidth="1"/>
    <col min="3" max="3" width="4.42578125" customWidth="1"/>
    <col min="4" max="4" width="16.7109375" customWidth="1"/>
    <col min="6" max="6" width="4.42578125" customWidth="1"/>
    <col min="7" max="7" width="14.5703125" bestFit="1" customWidth="1"/>
    <col min="8" max="8" width="13.28515625" bestFit="1" customWidth="1"/>
  </cols>
  <sheetData>
    <row r="1" spans="1:8" x14ac:dyDescent="0.25">
      <c r="A1" s="1" t="s">
        <v>21</v>
      </c>
      <c r="D1" s="1" t="s">
        <v>17</v>
      </c>
      <c r="G1" s="1" t="s">
        <v>17</v>
      </c>
    </row>
    <row r="2" spans="1:8" x14ac:dyDescent="0.25">
      <c r="A2" t="s">
        <v>0</v>
      </c>
      <c r="B2">
        <v>4500</v>
      </c>
      <c r="D2" t="s">
        <v>14</v>
      </c>
      <c r="E2">
        <v>300000</v>
      </c>
      <c r="G2" t="s">
        <v>19</v>
      </c>
      <c r="H2">
        <v>4500000</v>
      </c>
    </row>
    <row r="3" spans="1:8" ht="30" x14ac:dyDescent="0.25">
      <c r="A3" t="s">
        <v>1</v>
      </c>
      <c r="B3">
        <v>10000</v>
      </c>
      <c r="D3" s="2" t="s">
        <v>25</v>
      </c>
      <c r="E3">
        <v>700000</v>
      </c>
      <c r="G3" t="s">
        <v>26</v>
      </c>
      <c r="H3">
        <f>H2*30%</f>
        <v>1350000</v>
      </c>
    </row>
    <row r="4" spans="1:8" x14ac:dyDescent="0.25">
      <c r="A4" t="s">
        <v>2</v>
      </c>
      <c r="B4">
        <v>1000</v>
      </c>
      <c r="D4" s="1" t="s">
        <v>17</v>
      </c>
      <c r="E4" s="1">
        <f>B20*12</f>
        <v>1129200</v>
      </c>
      <c r="G4" s="3" t="s">
        <v>22</v>
      </c>
      <c r="H4" s="3">
        <f>H2-H3</f>
        <v>3150000</v>
      </c>
    </row>
    <row r="5" spans="1:8" x14ac:dyDescent="0.25">
      <c r="A5" t="s">
        <v>3</v>
      </c>
      <c r="B5">
        <v>700</v>
      </c>
      <c r="D5" s="3" t="s">
        <v>18</v>
      </c>
      <c r="E5" s="3">
        <f>SUM(E2:E4)</f>
        <v>2129200</v>
      </c>
    </row>
    <row r="6" spans="1:8" x14ac:dyDescent="0.25">
      <c r="A6" t="s">
        <v>4</v>
      </c>
      <c r="B6">
        <v>3000</v>
      </c>
      <c r="G6" s="3" t="s">
        <v>20</v>
      </c>
      <c r="H6" s="9">
        <f>H4-E5</f>
        <v>1020800</v>
      </c>
    </row>
    <row r="7" spans="1:8" x14ac:dyDescent="0.25">
      <c r="A7" t="s">
        <v>5</v>
      </c>
      <c r="B7">
        <v>600</v>
      </c>
      <c r="G7" s="7" t="s">
        <v>29</v>
      </c>
      <c r="H7" s="7">
        <f>H6+H4</f>
        <v>4170800</v>
      </c>
    </row>
    <row r="8" spans="1:8" x14ac:dyDescent="0.25">
      <c r="A8" t="s">
        <v>6</v>
      </c>
      <c r="B8">
        <v>300</v>
      </c>
      <c r="D8" s="1" t="s">
        <v>28</v>
      </c>
    </row>
    <row r="9" spans="1:8" x14ac:dyDescent="0.25">
      <c r="A9" t="s">
        <v>7</v>
      </c>
      <c r="B9">
        <v>2500</v>
      </c>
    </row>
    <row r="10" spans="1:8" x14ac:dyDescent="0.25">
      <c r="A10" t="s">
        <v>8</v>
      </c>
      <c r="B10">
        <v>2000</v>
      </c>
      <c r="D10" s="1" t="s">
        <v>17</v>
      </c>
      <c r="E10" s="1">
        <f>B21*12</f>
        <v>903360</v>
      </c>
    </row>
    <row r="11" spans="1:8" x14ac:dyDescent="0.25">
      <c r="A11" t="s">
        <v>24</v>
      </c>
      <c r="B11">
        <v>1000</v>
      </c>
      <c r="D11" s="4" t="s">
        <v>18</v>
      </c>
      <c r="E11" s="4">
        <f>SUM(E2:E3,E10)</f>
        <v>1903360</v>
      </c>
      <c r="G11" s="4" t="s">
        <v>20</v>
      </c>
      <c r="H11" s="8">
        <f>H4-E11</f>
        <v>1246640</v>
      </c>
    </row>
    <row r="12" spans="1:8" x14ac:dyDescent="0.25">
      <c r="A12" t="s">
        <v>9</v>
      </c>
      <c r="B12">
        <v>5000</v>
      </c>
      <c r="G12" s="6" t="s">
        <v>29</v>
      </c>
      <c r="H12" s="7">
        <f>H11+H4</f>
        <v>4396640</v>
      </c>
    </row>
    <row r="13" spans="1:8" x14ac:dyDescent="0.25">
      <c r="A13" t="s">
        <v>10</v>
      </c>
      <c r="B13">
        <v>15000</v>
      </c>
    </row>
    <row r="14" spans="1:8" x14ac:dyDescent="0.25">
      <c r="A14" t="s">
        <v>11</v>
      </c>
      <c r="B14">
        <v>500</v>
      </c>
    </row>
    <row r="15" spans="1:8" x14ac:dyDescent="0.25">
      <c r="A15" t="s">
        <v>12</v>
      </c>
      <c r="B15">
        <v>5000</v>
      </c>
    </row>
    <row r="16" spans="1:8" x14ac:dyDescent="0.25">
      <c r="A16" t="s">
        <v>13</v>
      </c>
      <c r="B16">
        <v>15000</v>
      </c>
    </row>
    <row r="17" spans="1:2" x14ac:dyDescent="0.25">
      <c r="A17" t="s">
        <v>15</v>
      </c>
      <c r="B17">
        <v>18000</v>
      </c>
    </row>
    <row r="18" spans="1:2" x14ac:dyDescent="0.25">
      <c r="A18" t="s">
        <v>16</v>
      </c>
      <c r="B18">
        <v>5000</v>
      </c>
    </row>
    <row r="19" spans="1:2" x14ac:dyDescent="0.25">
      <c r="A19" t="s">
        <v>27</v>
      </c>
      <c r="B19">
        <v>5000</v>
      </c>
    </row>
    <row r="20" spans="1:2" x14ac:dyDescent="0.25">
      <c r="A20" s="3" t="s">
        <v>23</v>
      </c>
      <c r="B20" s="3">
        <f>SUM(B2:B19)</f>
        <v>94100</v>
      </c>
    </row>
    <row r="21" spans="1:2" x14ac:dyDescent="0.25">
      <c r="A21" s="4" t="s">
        <v>28</v>
      </c>
      <c r="B21" s="5">
        <f>B20-20%*B20</f>
        <v>75280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Novartis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2015-08-22T08:13:39Z</dcterms:created>
  <dcterms:modified xsi:type="dcterms:W3CDTF">2015-08-24T07:55:32Z</dcterms:modified>
</cp:coreProperties>
</file>