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mims.student\Downloads\"/>
    </mc:Choice>
  </mc:AlternateContent>
  <bookViews>
    <workbookView xWindow="0" yWindow="0" windowWidth="24000" windowHeight="9735" activeTab="2"/>
  </bookViews>
  <sheets>
    <sheet name="Sheet2" sheetId="2" r:id="rId1"/>
    <sheet name="Sheet1" sheetId="1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4" i="3" l="1"/>
  <c r="M47" i="3"/>
  <c r="M48" i="3"/>
  <c r="M49" i="3"/>
  <c r="M50" i="3"/>
  <c r="M51" i="3"/>
  <c r="M52" i="3"/>
  <c r="M53" i="3"/>
  <c r="M46" i="3"/>
  <c r="N54" i="3"/>
  <c r="N47" i="3"/>
  <c r="N48" i="3"/>
  <c r="N49" i="3"/>
  <c r="N50" i="3"/>
  <c r="N51" i="3"/>
  <c r="N52" i="3"/>
  <c r="N53" i="3"/>
  <c r="N46" i="3"/>
  <c r="L54" i="3"/>
  <c r="L47" i="3"/>
  <c r="L48" i="3"/>
  <c r="L49" i="3"/>
  <c r="L50" i="3"/>
  <c r="L51" i="3"/>
  <c r="L52" i="3"/>
  <c r="L53" i="3"/>
  <c r="L46" i="3"/>
  <c r="K54" i="3"/>
  <c r="J54" i="3"/>
  <c r="J47" i="3"/>
  <c r="J48" i="3"/>
  <c r="J49" i="3"/>
  <c r="J50" i="3"/>
  <c r="J51" i="3"/>
  <c r="J52" i="3"/>
  <c r="J53" i="3"/>
  <c r="J46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" i="3"/>
  <c r="H54" i="3"/>
  <c r="H47" i="3"/>
  <c r="H48" i="3"/>
  <c r="H49" i="3"/>
  <c r="H50" i="3"/>
  <c r="H51" i="3"/>
  <c r="H52" i="3"/>
  <c r="H53" i="3"/>
  <c r="H46" i="3"/>
  <c r="G54" i="3"/>
  <c r="G47" i="3"/>
  <c r="G48" i="3"/>
  <c r="G49" i="3"/>
  <c r="G50" i="3"/>
  <c r="G51" i="3"/>
  <c r="G52" i="3"/>
  <c r="G53" i="3"/>
  <c r="G46" i="3"/>
  <c r="F54" i="3"/>
  <c r="F47" i="3"/>
  <c r="F48" i="3"/>
  <c r="F49" i="3"/>
  <c r="F50" i="3"/>
  <c r="F51" i="3"/>
  <c r="F52" i="3"/>
  <c r="F53" i="3"/>
  <c r="F46" i="3"/>
  <c r="E54" i="3"/>
  <c r="D54" i="3"/>
  <c r="D47" i="3"/>
  <c r="D48" i="3"/>
  <c r="D49" i="3"/>
  <c r="D50" i="3"/>
  <c r="D51" i="3"/>
  <c r="D52" i="3"/>
  <c r="D53" i="3"/>
  <c r="D46" i="3"/>
  <c r="C46" i="3"/>
</calcChain>
</file>

<file path=xl/sharedStrings.xml><?xml version="1.0" encoding="utf-8"?>
<sst xmlns="http://schemas.openxmlformats.org/spreadsheetml/2006/main" count="42" uniqueCount="37">
  <si>
    <t>y</t>
  </si>
  <si>
    <t>Predict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</si>
  <si>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</si>
  <si>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</si>
  <si>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</si>
  <si>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</si>
  <si>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</si>
  <si>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</si>
  <si>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</si>
  <si>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</si>
  <si>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</si>
  <si>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</si>
  <si>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</si>
  <si>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</si>
  <si>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</si>
  <si>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</si>
  <si>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</si>
  <si>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</si>
  <si>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</si>
  <si>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</si>
  <si>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</si>
  <si>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</si>
  <si>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</si>
  <si>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</si>
  <si>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</si>
  <si>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</si>
  <si>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</si>
  <si>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year</t>
  </si>
  <si>
    <t>beerSales</t>
  </si>
  <si>
    <t>meanF</t>
  </si>
  <si>
    <t>MSE</t>
  </si>
  <si>
    <t>RMS</t>
  </si>
  <si>
    <t>MAE</t>
  </si>
  <si>
    <t>MAPE</t>
  </si>
  <si>
    <t>RMSE</t>
  </si>
  <si>
    <t>ME</t>
  </si>
  <si>
    <t>MovingAvg(n=3)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</si>
</sst>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3" xfId="0" applyBorder="1"/>
    <xf numFmtId="0" fontId="0" fillId="2" borderId="3" xfId="0" applyFill="1" applyBorder="1"/>
    <xf numFmtId="0" fontId="0" fillId="0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17" sqref="B17"/>
    </sheetView>
  </sheetViews>
  <sheetFormatPr defaultRowHeight="15" x14ac:dyDescent="0.25"/>
  <sheetData>
    <row r="1" spans="1:9" x14ac:dyDescent="0.25">
      <c r="A1" t="s">
        <v>2</v>
      </c>
    </row>
    <row r="2" spans="1:9" ht="15.75" thickBot="1" x14ac:dyDescent="0.3"/>
    <row r="3" spans="1:9" x14ac:dyDescent="0.25">
      <c r="A3" s="4" t="s">
        <v>3</v>
      </c>
      <c r="B3" s="4"/>
    </row>
    <row r="4" spans="1:9" x14ac:dyDescent="0.25">
      <c r="A4" s="1" t="s">
        <v>4</v>
      </c>
      <c r="B4" s="1">
        <v>0.95559203515176738</v>
      </c>
    </row>
    <row r="5" spans="1:9" x14ac:dyDescent="0.25">
      <c r="A5" s="1" t="s">
        <v>5</v>
      </c>
      <c r="B5" s="1">
        <v>0.91315613764549664</v>
      </c>
    </row>
    <row r="6" spans="1:9" x14ac:dyDescent="0.25">
      <c r="A6" s="1" t="s">
        <v>6</v>
      </c>
      <c r="B6" s="1">
        <v>0.90647584054130403</v>
      </c>
    </row>
    <row r="7" spans="1:9" x14ac:dyDescent="0.25">
      <c r="A7" s="1" t="s">
        <v>7</v>
      </c>
      <c r="B7" s="1">
        <v>8.6843982459219884</v>
      </c>
    </row>
    <row r="8" spans="1:9" ht="15.75" thickBot="1" x14ac:dyDescent="0.3">
      <c r="A8" s="2" t="s">
        <v>8</v>
      </c>
      <c r="B8" s="2">
        <v>15</v>
      </c>
    </row>
    <row r="10" spans="1:9" ht="15.75" thickBot="1" x14ac:dyDescent="0.3">
      <c r="A10" t="s">
        <v>9</v>
      </c>
    </row>
    <row r="11" spans="1:9" x14ac:dyDescent="0.25">
      <c r="A11" s="3"/>
      <c r="B11" s="3" t="s">
        <v>14</v>
      </c>
      <c r="C11" s="3" t="s">
        <v>15</v>
      </c>
      <c r="D11" s="3" t="s">
        <v>16</v>
      </c>
      <c r="E11" s="3" t="s">
        <v>17</v>
      </c>
      <c r="F11" s="3" t="s">
        <v>18</v>
      </c>
    </row>
    <row r="12" spans="1:9" x14ac:dyDescent="0.25">
      <c r="A12" s="1" t="s">
        <v>10</v>
      </c>
      <c r="B12" s="1">
        <v>1</v>
      </c>
      <c r="C12" s="1">
        <v>10309.289285714285</v>
      </c>
      <c r="D12" s="1">
        <v>10309.289285714285</v>
      </c>
      <c r="E12" s="1">
        <v>136.69394091355591</v>
      </c>
      <c r="F12" s="1">
        <v>2.8539060377437611E-8</v>
      </c>
    </row>
    <row r="13" spans="1:9" x14ac:dyDescent="0.25">
      <c r="A13" s="1" t="s">
        <v>11</v>
      </c>
      <c r="B13" s="1">
        <v>13</v>
      </c>
      <c r="C13" s="1">
        <v>980.44404761904786</v>
      </c>
      <c r="D13" s="1">
        <v>75.41877289377291</v>
      </c>
      <c r="E13" s="1"/>
      <c r="F13" s="1"/>
    </row>
    <row r="14" spans="1:9" ht="15.75" thickBot="1" x14ac:dyDescent="0.3">
      <c r="A14" s="2" t="s">
        <v>12</v>
      </c>
      <c r="B14" s="2">
        <v>14</v>
      </c>
      <c r="C14" s="2">
        <v>11289.733333333334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19</v>
      </c>
      <c r="C16" s="3" t="s">
        <v>7</v>
      </c>
      <c r="D16" s="3" t="s">
        <v>20</v>
      </c>
      <c r="E16" s="3" t="s">
        <v>21</v>
      </c>
      <c r="F16" s="3" t="s">
        <v>22</v>
      </c>
      <c r="G16" s="3" t="s">
        <v>23</v>
      </c>
      <c r="H16" s="3" t="s">
        <v>24</v>
      </c>
      <c r="I16" s="3" t="s">
        <v>25</v>
      </c>
    </row>
    <row r="17" spans="1:9" x14ac:dyDescent="0.25">
      <c r="A17" s="1" t="s">
        <v>13</v>
      </c>
      <c r="B17" s="1">
        <v>-11.409523809523797</v>
      </c>
      <c r="C17" s="1">
        <v>4.718738693162825</v>
      </c>
      <c r="D17" s="1">
        <v>-2.4179181241918579</v>
      </c>
      <c r="E17" s="1">
        <v>3.1025988784080704E-2</v>
      </c>
      <c r="F17" s="1">
        <v>-21.603738980270961</v>
      </c>
      <c r="G17" s="1">
        <v>-1.2153086387766319</v>
      </c>
      <c r="H17" s="1">
        <v>-21.603738980270961</v>
      </c>
      <c r="I17" s="1">
        <v>-1.2153086387766319</v>
      </c>
    </row>
    <row r="18" spans="1:9" ht="15.75" thickBot="1" x14ac:dyDescent="0.3">
      <c r="A18" s="2" t="s">
        <v>26</v>
      </c>
      <c r="B18" s="2">
        <v>6.0678571428571413</v>
      </c>
      <c r="C18" s="2">
        <v>0.51899206191896929</v>
      </c>
      <c r="D18" s="2">
        <v>11.691618404376523</v>
      </c>
      <c r="E18" s="2">
        <v>2.8539060377437763E-8</v>
      </c>
      <c r="F18" s="2">
        <v>4.9466429593344028</v>
      </c>
      <c r="G18" s="2">
        <v>7.1890713263798798</v>
      </c>
      <c r="H18" s="2">
        <v>4.9466429593344028</v>
      </c>
      <c r="I18" s="2">
        <v>7.1890713263798798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5" sqref="C5"/>
    </sheetView>
  </sheetViews>
  <sheetFormatPr defaultRowHeight="15" x14ac:dyDescent="0.25"/>
  <sheetData>
    <row r="1" spans="1:3" x14ac:dyDescent="0.25">
      <c r="B1" t="s">
        <v>0</v>
      </c>
      <c r="C1" t="s">
        <v>1</v>
      </c>
    </row>
    <row r="2" spans="1:3" x14ac:dyDescent="0.25">
      <c r="A2">
        <v>1</v>
      </c>
      <c r="B2">
        <v>3</v>
      </c>
    </row>
    <row r="3" spans="1:3" x14ac:dyDescent="0.25">
      <c r="A3">
        <v>2</v>
      </c>
      <c r="B3">
        <v>5</v>
      </c>
    </row>
    <row r="4" spans="1:3" x14ac:dyDescent="0.25">
      <c r="A4">
        <v>3</v>
      </c>
      <c r="B4">
        <v>9</v>
      </c>
    </row>
    <row r="5" spans="1:3" x14ac:dyDescent="0.25">
      <c r="A5">
        <v>4</v>
      </c>
      <c r="B5">
        <v>20</v>
      </c>
    </row>
    <row r="6" spans="1:3" x14ac:dyDescent="0.25">
      <c r="A6">
        <v>5</v>
      </c>
      <c r="B6">
        <v>12</v>
      </c>
    </row>
    <row r="7" spans="1:3" x14ac:dyDescent="0.25">
      <c r="A7">
        <v>6</v>
      </c>
      <c r="B7">
        <v>17</v>
      </c>
    </row>
    <row r="8" spans="1:3" x14ac:dyDescent="0.25">
      <c r="A8">
        <v>7</v>
      </c>
      <c r="B8">
        <v>22</v>
      </c>
    </row>
    <row r="9" spans="1:3" x14ac:dyDescent="0.25">
      <c r="A9">
        <v>8</v>
      </c>
      <c r="B9">
        <v>23</v>
      </c>
    </row>
    <row r="10" spans="1:3" x14ac:dyDescent="0.25">
      <c r="A10">
        <v>9</v>
      </c>
      <c r="B10">
        <v>51</v>
      </c>
    </row>
    <row r="11" spans="1:3" x14ac:dyDescent="0.25">
      <c r="A11">
        <v>10</v>
      </c>
      <c r="B11">
        <v>41</v>
      </c>
    </row>
    <row r="12" spans="1:3" x14ac:dyDescent="0.25">
      <c r="A12">
        <v>11</v>
      </c>
      <c r="B12">
        <v>56</v>
      </c>
    </row>
    <row r="13" spans="1:3" x14ac:dyDescent="0.25">
      <c r="A13">
        <v>12</v>
      </c>
      <c r="B13">
        <v>75</v>
      </c>
    </row>
    <row r="14" spans="1:3" x14ac:dyDescent="0.25">
      <c r="A14">
        <v>13</v>
      </c>
      <c r="B14">
        <v>60</v>
      </c>
    </row>
    <row r="15" spans="1:3" x14ac:dyDescent="0.25">
      <c r="A15">
        <v>14</v>
      </c>
      <c r="B15">
        <v>75</v>
      </c>
    </row>
    <row r="16" spans="1:3" x14ac:dyDescent="0.25">
      <c r="A16">
        <v>15</v>
      </c>
      <c r="B16">
        <v>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abSelected="1" topLeftCell="A32" workbookViewId="0">
      <selection activeCell="M54" sqref="M54"/>
    </sheetView>
  </sheetViews>
  <sheetFormatPr defaultRowHeight="15" x14ac:dyDescent="0.25"/>
  <sheetData>
    <row r="1" spans="1:9" x14ac:dyDescent="0.25">
      <c r="A1" s="5" t="s">
        <v>27</v>
      </c>
      <c r="B1" s="5" t="s">
        <v>28</v>
      </c>
      <c r="C1" s="5" t="s">
        <v>29</v>
      </c>
      <c r="D1" s="5" t="s">
        <v>30</v>
      </c>
      <c r="E1" s="5" t="s">
        <v>31</v>
      </c>
      <c r="F1" s="5" t="s">
        <v>32</v>
      </c>
      <c r="G1" s="5" t="s">
        <v>33</v>
      </c>
      <c r="H1" s="5" t="s">
        <v>35</v>
      </c>
      <c r="I1" s="10" t="s">
        <v>36</v>
      </c>
    </row>
    <row r="2" spans="1:9" x14ac:dyDescent="0.25">
      <c r="A2" s="9">
        <v>1956</v>
      </c>
      <c r="B2" s="9">
        <v>1032</v>
      </c>
    </row>
    <row r="3" spans="1:9" x14ac:dyDescent="0.25">
      <c r="A3" s="5">
        <v>1957</v>
      </c>
      <c r="B3" s="5">
        <v>1046</v>
      </c>
    </row>
    <row r="4" spans="1:9" x14ac:dyDescent="0.25">
      <c r="A4" s="5">
        <v>1958</v>
      </c>
      <c r="B4" s="5">
        <v>1055</v>
      </c>
    </row>
    <row r="5" spans="1:9" x14ac:dyDescent="0.25">
      <c r="A5" s="5">
        <v>1959</v>
      </c>
      <c r="B5" s="5">
        <v>1052</v>
      </c>
      <c r="I5">
        <f>AVERAGE(B2:B4)</f>
        <v>1044.3333333333333</v>
      </c>
    </row>
    <row r="6" spans="1:9" x14ac:dyDescent="0.25">
      <c r="A6" s="5">
        <v>1960</v>
      </c>
      <c r="B6" s="5">
        <v>1084</v>
      </c>
      <c r="I6">
        <f t="shared" ref="I6:I53" si="0">AVERAGE(B3:B5)</f>
        <v>1051</v>
      </c>
    </row>
    <row r="7" spans="1:9" x14ac:dyDescent="0.25">
      <c r="A7" s="5">
        <v>1961</v>
      </c>
      <c r="B7" s="5">
        <v>1124</v>
      </c>
      <c r="I7">
        <f t="shared" si="0"/>
        <v>1063.6666666666667</v>
      </c>
    </row>
    <row r="8" spans="1:9" x14ac:dyDescent="0.25">
      <c r="A8" s="5">
        <v>1962</v>
      </c>
      <c r="B8" s="5">
        <v>1145</v>
      </c>
      <c r="I8">
        <f t="shared" si="0"/>
        <v>1086.6666666666667</v>
      </c>
    </row>
    <row r="9" spans="1:9" x14ac:dyDescent="0.25">
      <c r="A9" s="5">
        <v>1963</v>
      </c>
      <c r="B9" s="5">
        <v>1190</v>
      </c>
      <c r="I9">
        <f t="shared" si="0"/>
        <v>1117.6666666666667</v>
      </c>
    </row>
    <row r="10" spans="1:9" x14ac:dyDescent="0.25">
      <c r="A10" s="5">
        <v>1964</v>
      </c>
      <c r="B10" s="5">
        <v>1256</v>
      </c>
      <c r="I10">
        <f t="shared" si="0"/>
        <v>1153</v>
      </c>
    </row>
    <row r="11" spans="1:9" x14ac:dyDescent="0.25">
      <c r="A11" s="5">
        <v>1965</v>
      </c>
      <c r="B11" s="5">
        <v>1311</v>
      </c>
      <c r="I11">
        <f t="shared" si="0"/>
        <v>1197</v>
      </c>
    </row>
    <row r="12" spans="1:9" x14ac:dyDescent="0.25">
      <c r="A12" s="5">
        <v>1966</v>
      </c>
      <c r="B12" s="5">
        <v>1333</v>
      </c>
      <c r="I12">
        <f t="shared" si="0"/>
        <v>1252.3333333333333</v>
      </c>
    </row>
    <row r="13" spans="1:9" x14ac:dyDescent="0.25">
      <c r="A13" s="5">
        <v>1967</v>
      </c>
      <c r="B13" s="5">
        <v>1399</v>
      </c>
      <c r="I13">
        <f t="shared" si="0"/>
        <v>1300</v>
      </c>
    </row>
    <row r="14" spans="1:9" x14ac:dyDescent="0.25">
      <c r="A14" s="5">
        <v>1968</v>
      </c>
      <c r="B14" s="5">
        <v>1481</v>
      </c>
      <c r="I14">
        <f t="shared" si="0"/>
        <v>1347.6666666666667</v>
      </c>
    </row>
    <row r="15" spans="1:9" x14ac:dyDescent="0.25">
      <c r="A15" s="5">
        <v>1969</v>
      </c>
      <c r="B15" s="5">
        <v>1522</v>
      </c>
      <c r="I15">
        <f t="shared" si="0"/>
        <v>1404.3333333333333</v>
      </c>
    </row>
    <row r="16" spans="1:9" x14ac:dyDescent="0.25">
      <c r="A16" s="5">
        <v>1970</v>
      </c>
      <c r="B16" s="5">
        <v>1584</v>
      </c>
      <c r="I16">
        <f t="shared" si="0"/>
        <v>1467.3333333333333</v>
      </c>
    </row>
    <row r="17" spans="1:9" x14ac:dyDescent="0.25">
      <c r="A17" s="5">
        <v>1971</v>
      </c>
      <c r="B17" s="5">
        <v>1646</v>
      </c>
      <c r="I17">
        <f t="shared" si="0"/>
        <v>1529</v>
      </c>
    </row>
    <row r="18" spans="1:9" x14ac:dyDescent="0.25">
      <c r="A18" s="5">
        <v>1972</v>
      </c>
      <c r="B18" s="5">
        <v>1696</v>
      </c>
      <c r="I18">
        <f t="shared" si="0"/>
        <v>1584</v>
      </c>
    </row>
    <row r="19" spans="1:9" x14ac:dyDescent="0.25">
      <c r="A19" s="5">
        <v>1973</v>
      </c>
      <c r="B19" s="5">
        <v>1837</v>
      </c>
      <c r="I19">
        <f t="shared" si="0"/>
        <v>1642</v>
      </c>
    </row>
    <row r="20" spans="1:9" x14ac:dyDescent="0.25">
      <c r="A20" s="5">
        <v>1974</v>
      </c>
      <c r="B20" s="5">
        <v>1916</v>
      </c>
      <c r="I20">
        <f t="shared" si="0"/>
        <v>1726.3333333333333</v>
      </c>
    </row>
    <row r="21" spans="1:9" x14ac:dyDescent="0.25">
      <c r="A21" s="5">
        <v>1975</v>
      </c>
      <c r="B21" s="5">
        <v>1941</v>
      </c>
      <c r="I21">
        <f t="shared" si="0"/>
        <v>1816.3333333333333</v>
      </c>
    </row>
    <row r="22" spans="1:9" x14ac:dyDescent="0.25">
      <c r="A22" s="5">
        <v>1976</v>
      </c>
      <c r="B22" s="5">
        <v>1944</v>
      </c>
      <c r="I22">
        <f t="shared" si="0"/>
        <v>1898</v>
      </c>
    </row>
    <row r="23" spans="1:9" x14ac:dyDescent="0.25">
      <c r="A23" s="5">
        <v>1977</v>
      </c>
      <c r="B23" s="5">
        <v>1962</v>
      </c>
      <c r="I23">
        <f t="shared" si="0"/>
        <v>1933.6666666666667</v>
      </c>
    </row>
    <row r="24" spans="1:9" x14ac:dyDescent="0.25">
      <c r="A24" s="5">
        <v>1978</v>
      </c>
      <c r="B24" s="5">
        <v>1998</v>
      </c>
      <c r="I24">
        <f t="shared" si="0"/>
        <v>1949</v>
      </c>
    </row>
    <row r="25" spans="1:9" x14ac:dyDescent="0.25">
      <c r="A25" s="5">
        <v>1979</v>
      </c>
      <c r="B25" s="5">
        <v>1949</v>
      </c>
      <c r="I25">
        <f t="shared" si="0"/>
        <v>1968</v>
      </c>
    </row>
    <row r="26" spans="1:9" x14ac:dyDescent="0.25">
      <c r="A26" s="5">
        <v>1980</v>
      </c>
      <c r="B26" s="5">
        <v>1939</v>
      </c>
      <c r="I26">
        <f t="shared" si="0"/>
        <v>1969.6666666666667</v>
      </c>
    </row>
    <row r="27" spans="1:9" x14ac:dyDescent="0.25">
      <c r="A27" s="5">
        <v>1981</v>
      </c>
      <c r="B27" s="5">
        <v>2032</v>
      </c>
      <c r="I27">
        <f t="shared" si="0"/>
        <v>1962</v>
      </c>
    </row>
    <row r="28" spans="1:9" x14ac:dyDescent="0.25">
      <c r="A28" s="5">
        <v>1982</v>
      </c>
      <c r="B28" s="5">
        <v>1982</v>
      </c>
      <c r="I28">
        <f t="shared" si="0"/>
        <v>1973.3333333333333</v>
      </c>
    </row>
    <row r="29" spans="1:9" x14ac:dyDescent="0.25">
      <c r="A29" s="5">
        <v>1983</v>
      </c>
      <c r="B29" s="5">
        <v>1850</v>
      </c>
      <c r="I29">
        <f t="shared" si="0"/>
        <v>1984.3333333333333</v>
      </c>
    </row>
    <row r="30" spans="1:9" x14ac:dyDescent="0.25">
      <c r="A30" s="5">
        <v>1984</v>
      </c>
      <c r="B30" s="5">
        <v>1852</v>
      </c>
      <c r="I30">
        <f t="shared" si="0"/>
        <v>1954.6666666666667</v>
      </c>
    </row>
    <row r="31" spans="1:9" x14ac:dyDescent="0.25">
      <c r="A31" s="5">
        <v>1985</v>
      </c>
      <c r="B31" s="5">
        <v>1858</v>
      </c>
      <c r="I31">
        <f t="shared" si="0"/>
        <v>1894.6666666666667</v>
      </c>
    </row>
    <row r="32" spans="1:9" x14ac:dyDescent="0.25">
      <c r="A32" s="5">
        <v>1986</v>
      </c>
      <c r="B32" s="5">
        <v>1850</v>
      </c>
      <c r="I32">
        <f t="shared" si="0"/>
        <v>1853.3333333333333</v>
      </c>
    </row>
    <row r="33" spans="1:14" x14ac:dyDescent="0.25">
      <c r="A33" s="5">
        <v>1987</v>
      </c>
      <c r="B33" s="5">
        <v>1875</v>
      </c>
      <c r="I33">
        <f t="shared" si="0"/>
        <v>1853.3333333333333</v>
      </c>
    </row>
    <row r="34" spans="1:14" x14ac:dyDescent="0.25">
      <c r="A34" s="5">
        <v>1988</v>
      </c>
      <c r="B34" s="5">
        <v>1959</v>
      </c>
      <c r="I34">
        <f t="shared" si="0"/>
        <v>1861</v>
      </c>
    </row>
    <row r="35" spans="1:14" x14ac:dyDescent="0.25">
      <c r="A35" s="5">
        <v>1989</v>
      </c>
      <c r="B35" s="5">
        <v>1919</v>
      </c>
      <c r="I35">
        <f t="shared" si="0"/>
        <v>1894.6666666666667</v>
      </c>
    </row>
    <row r="36" spans="1:14" x14ac:dyDescent="0.25">
      <c r="A36" s="5">
        <v>1990</v>
      </c>
      <c r="B36" s="5">
        <v>1954</v>
      </c>
      <c r="I36">
        <f t="shared" si="0"/>
        <v>1917.6666666666667</v>
      </c>
    </row>
    <row r="37" spans="1:14" x14ac:dyDescent="0.25">
      <c r="A37" s="5">
        <v>1991</v>
      </c>
      <c r="B37" s="5">
        <v>1898</v>
      </c>
      <c r="I37">
        <f t="shared" si="0"/>
        <v>1944</v>
      </c>
    </row>
    <row r="38" spans="1:14" x14ac:dyDescent="0.25">
      <c r="A38" s="5">
        <v>1992</v>
      </c>
      <c r="B38" s="5">
        <v>1805</v>
      </c>
      <c r="I38">
        <f t="shared" si="0"/>
        <v>1923.6666666666667</v>
      </c>
    </row>
    <row r="39" spans="1:14" x14ac:dyDescent="0.25">
      <c r="A39" s="5">
        <v>1993</v>
      </c>
      <c r="B39" s="5">
        <v>1776</v>
      </c>
      <c r="I39">
        <f t="shared" si="0"/>
        <v>1885.6666666666667</v>
      </c>
    </row>
    <row r="40" spans="1:14" x14ac:dyDescent="0.25">
      <c r="A40" s="5">
        <v>1994</v>
      </c>
      <c r="B40" s="5">
        <v>1784</v>
      </c>
      <c r="I40">
        <f t="shared" si="0"/>
        <v>1826.3333333333333</v>
      </c>
    </row>
    <row r="41" spans="1:14" x14ac:dyDescent="0.25">
      <c r="A41" s="5">
        <v>1995</v>
      </c>
      <c r="B41" s="5">
        <v>1770</v>
      </c>
      <c r="I41">
        <f t="shared" si="0"/>
        <v>1788.3333333333333</v>
      </c>
    </row>
    <row r="42" spans="1:14" x14ac:dyDescent="0.25">
      <c r="A42" s="5">
        <v>1996</v>
      </c>
      <c r="B42" s="5">
        <v>1712</v>
      </c>
      <c r="I42">
        <f t="shared" si="0"/>
        <v>1776.6666666666667</v>
      </c>
    </row>
    <row r="43" spans="1:14" x14ac:dyDescent="0.25">
      <c r="A43" s="5">
        <v>1997</v>
      </c>
      <c r="B43" s="5">
        <v>1762</v>
      </c>
      <c r="I43">
        <f t="shared" si="0"/>
        <v>1755.3333333333333</v>
      </c>
    </row>
    <row r="44" spans="1:14" x14ac:dyDescent="0.25">
      <c r="A44" s="5">
        <v>1998</v>
      </c>
      <c r="B44" s="5">
        <v>1745</v>
      </c>
      <c r="I44">
        <f t="shared" si="0"/>
        <v>1748</v>
      </c>
    </row>
    <row r="45" spans="1:14" x14ac:dyDescent="0.25">
      <c r="A45" s="5">
        <v>1999</v>
      </c>
      <c r="B45" s="5">
        <v>1763</v>
      </c>
      <c r="I45">
        <f t="shared" si="0"/>
        <v>1739.6666666666667</v>
      </c>
    </row>
    <row r="46" spans="1:14" x14ac:dyDescent="0.25">
      <c r="A46" s="6">
        <v>2000</v>
      </c>
      <c r="B46" s="6">
        <v>1737</v>
      </c>
      <c r="C46" s="5">
        <f>AVERAGE(B2:B45)</f>
        <v>1649.7272727272727</v>
      </c>
      <c r="D46" s="5">
        <f>(B46-$C$46)^2</f>
        <v>7616.5289256198312</v>
      </c>
      <c r="F46" s="5">
        <f>B46-C46</f>
        <v>87.272727272727252</v>
      </c>
      <c r="G46" s="5">
        <f>(B46-C46)/B46</f>
        <v>5.0243366305542457E-2</v>
      </c>
      <c r="H46" s="5">
        <f>B46-C46</f>
        <v>87.272727272727252</v>
      </c>
      <c r="I46">
        <f t="shared" si="0"/>
        <v>1756.6666666666667</v>
      </c>
      <c r="J46">
        <f>(B46-I46)^2</f>
        <v>386.77777777778078</v>
      </c>
      <c r="L46">
        <f>ABS(B46-I46)</f>
        <v>19.666666666666742</v>
      </c>
      <c r="M46">
        <f>(B46-I46)/B46</f>
        <v>-1.1322203032047635E-2</v>
      </c>
      <c r="N46">
        <f>B46-I46</f>
        <v>-19.666666666666742</v>
      </c>
    </row>
    <row r="47" spans="1:14" x14ac:dyDescent="0.25">
      <c r="A47" s="6">
        <v>2001</v>
      </c>
      <c r="B47" s="6">
        <v>1739</v>
      </c>
      <c r="C47" s="5">
        <v>1649.7272727272727</v>
      </c>
      <c r="D47" s="5">
        <f t="shared" ref="D47:D53" si="1">(B47-$C$46)^2</f>
        <v>7969.6198347107402</v>
      </c>
      <c r="F47" s="5">
        <f t="shared" ref="F47:F53" si="2">B47-C47</f>
        <v>89.272727272727252</v>
      </c>
      <c r="G47" s="5">
        <f t="shared" ref="G47:G53" si="3">(B47-C47)/B47</f>
        <v>5.133566835694494E-2</v>
      </c>
      <c r="H47" s="5">
        <f t="shared" ref="H47:H53" si="4">B47-C47</f>
        <v>89.272727272727252</v>
      </c>
      <c r="I47">
        <f t="shared" si="0"/>
        <v>1748.3333333333333</v>
      </c>
      <c r="J47">
        <f t="shared" ref="J47:J53" si="5">(B47-I47)^2</f>
        <v>87.111111111109693</v>
      </c>
      <c r="L47">
        <f t="shared" ref="L47:L53" si="6">ABS(B47-I47)</f>
        <v>9.3333333333332575</v>
      </c>
      <c r="M47">
        <f t="shared" ref="M47:M53" si="7">(B47-I47)/B47</f>
        <v>-5.3670691968563874E-3</v>
      </c>
      <c r="N47">
        <f t="shared" ref="N47:N53" si="8">B47-I47</f>
        <v>-9.3333333333332575</v>
      </c>
    </row>
    <row r="48" spans="1:14" x14ac:dyDescent="0.25">
      <c r="A48" s="6">
        <v>2002</v>
      </c>
      <c r="B48" s="6">
        <v>1748</v>
      </c>
      <c r="C48" s="5">
        <v>1649.7272727272727</v>
      </c>
      <c r="D48" s="5">
        <f t="shared" si="1"/>
        <v>9657.5289256198303</v>
      </c>
      <c r="F48" s="5">
        <f t="shared" si="2"/>
        <v>98.272727272727252</v>
      </c>
      <c r="G48" s="5">
        <f t="shared" si="3"/>
        <v>5.6220095693779892E-2</v>
      </c>
      <c r="H48" s="5">
        <f t="shared" si="4"/>
        <v>98.272727272727252</v>
      </c>
      <c r="I48">
        <f t="shared" si="0"/>
        <v>1746.3333333333333</v>
      </c>
      <c r="J48">
        <f t="shared" si="5"/>
        <v>2.7777777777780304</v>
      </c>
      <c r="L48">
        <f t="shared" si="6"/>
        <v>1.6666666666667425</v>
      </c>
      <c r="M48">
        <f t="shared" si="7"/>
        <v>9.5347063310454372E-4</v>
      </c>
      <c r="N48">
        <f t="shared" si="8"/>
        <v>1.6666666666667425</v>
      </c>
    </row>
    <row r="49" spans="1:14" x14ac:dyDescent="0.25">
      <c r="A49" s="6">
        <v>2003</v>
      </c>
      <c r="B49" s="6">
        <v>1726</v>
      </c>
      <c r="C49" s="5">
        <v>1649.7272727272727</v>
      </c>
      <c r="D49" s="5">
        <f t="shared" si="1"/>
        <v>5817.5289256198312</v>
      </c>
      <c r="F49" s="5">
        <f t="shared" si="2"/>
        <v>76.272727272727252</v>
      </c>
      <c r="G49" s="5">
        <f t="shared" si="3"/>
        <v>4.4190456125566192E-2</v>
      </c>
      <c r="H49" s="5">
        <f t="shared" si="4"/>
        <v>76.272727272727252</v>
      </c>
      <c r="I49">
        <f t="shared" si="0"/>
        <v>1741.3333333333333</v>
      </c>
      <c r="J49">
        <f t="shared" si="5"/>
        <v>235.11111111110878</v>
      </c>
      <c r="L49">
        <f t="shared" si="6"/>
        <v>15.333333333333258</v>
      </c>
      <c r="M49">
        <f t="shared" si="7"/>
        <v>-8.8837388953263378E-3</v>
      </c>
      <c r="N49">
        <f t="shared" si="8"/>
        <v>-15.333333333333258</v>
      </c>
    </row>
    <row r="50" spans="1:14" x14ac:dyDescent="0.25">
      <c r="A50" s="6">
        <v>2004</v>
      </c>
      <c r="B50" s="6">
        <v>1691</v>
      </c>
      <c r="C50" s="5">
        <v>1649.7272727272727</v>
      </c>
      <c r="D50" s="5">
        <f t="shared" si="1"/>
        <v>1703.438016528924</v>
      </c>
      <c r="F50" s="5">
        <f t="shared" si="2"/>
        <v>41.272727272727252</v>
      </c>
      <c r="G50" s="5">
        <f t="shared" si="3"/>
        <v>2.4407289930648876E-2</v>
      </c>
      <c r="H50" s="5">
        <f t="shared" si="4"/>
        <v>41.272727272727252</v>
      </c>
      <c r="I50">
        <f t="shared" si="0"/>
        <v>1737.6666666666667</v>
      </c>
      <c r="J50">
        <f t="shared" si="5"/>
        <v>2177.7777777777846</v>
      </c>
      <c r="L50">
        <f t="shared" si="6"/>
        <v>46.666666666666742</v>
      </c>
      <c r="M50">
        <f t="shared" si="7"/>
        <v>-2.759708259412581E-2</v>
      </c>
      <c r="N50">
        <f t="shared" si="8"/>
        <v>-46.666666666666742</v>
      </c>
    </row>
    <row r="51" spans="1:14" x14ac:dyDescent="0.25">
      <c r="A51" s="6">
        <v>2005</v>
      </c>
      <c r="B51" s="6">
        <v>1709</v>
      </c>
      <c r="C51" s="5">
        <v>1649.7272727272727</v>
      </c>
      <c r="D51" s="5">
        <f t="shared" si="1"/>
        <v>3513.2561983471051</v>
      </c>
      <c r="F51" s="5">
        <f t="shared" si="2"/>
        <v>59.272727272727252</v>
      </c>
      <c r="G51" s="5">
        <f t="shared" si="3"/>
        <v>3.4682695888079144E-2</v>
      </c>
      <c r="H51" s="5">
        <f t="shared" si="4"/>
        <v>59.272727272727252</v>
      </c>
      <c r="I51">
        <f t="shared" si="0"/>
        <v>1721.6666666666667</v>
      </c>
      <c r="J51">
        <f t="shared" si="5"/>
        <v>160.44444444444636</v>
      </c>
      <c r="L51">
        <f t="shared" si="6"/>
        <v>12.666666666666742</v>
      </c>
      <c r="M51">
        <f t="shared" si="7"/>
        <v>-7.4117417593134831E-3</v>
      </c>
      <c r="N51">
        <f t="shared" si="8"/>
        <v>-12.666666666666742</v>
      </c>
    </row>
    <row r="52" spans="1:14" x14ac:dyDescent="0.25">
      <c r="A52" s="6">
        <v>2006</v>
      </c>
      <c r="B52" s="6">
        <v>1720</v>
      </c>
      <c r="C52" s="5">
        <v>1649.7272727272727</v>
      </c>
      <c r="D52" s="5">
        <f t="shared" si="1"/>
        <v>4938.2561983471041</v>
      </c>
      <c r="F52" s="5">
        <f t="shared" si="2"/>
        <v>70.272727272727252</v>
      </c>
      <c r="G52" s="5">
        <f t="shared" si="3"/>
        <v>4.0856236786469331E-2</v>
      </c>
      <c r="H52" s="5">
        <f t="shared" si="4"/>
        <v>70.272727272727252</v>
      </c>
      <c r="I52">
        <f t="shared" si="0"/>
        <v>1708.6666666666667</v>
      </c>
      <c r="J52">
        <f t="shared" si="5"/>
        <v>128.44444444444272</v>
      </c>
      <c r="L52">
        <f t="shared" si="6"/>
        <v>11.333333333333258</v>
      </c>
      <c r="M52">
        <f t="shared" si="7"/>
        <v>6.5891472868216611E-3</v>
      </c>
      <c r="N52">
        <f t="shared" si="8"/>
        <v>11.333333333333258</v>
      </c>
    </row>
    <row r="53" spans="1:14" x14ac:dyDescent="0.25">
      <c r="A53" s="6">
        <v>2007</v>
      </c>
      <c r="B53" s="6">
        <v>1677</v>
      </c>
      <c r="C53" s="5">
        <v>1649.7272727272727</v>
      </c>
      <c r="D53" s="8">
        <f t="shared" si="1"/>
        <v>743.80165289256081</v>
      </c>
      <c r="F53" s="8">
        <f t="shared" si="2"/>
        <v>27.272727272727252</v>
      </c>
      <c r="G53" s="8">
        <f t="shared" si="3"/>
        <v>1.6262806960481366E-2</v>
      </c>
      <c r="H53" s="8">
        <f t="shared" si="4"/>
        <v>27.272727272727252</v>
      </c>
      <c r="I53">
        <f t="shared" si="0"/>
        <v>1706.6666666666667</v>
      </c>
      <c r="J53">
        <f t="shared" si="5"/>
        <v>880.11111111111563</v>
      </c>
      <c r="L53">
        <f t="shared" si="6"/>
        <v>29.666666666666742</v>
      </c>
      <c r="M53">
        <f t="shared" si="7"/>
        <v>-1.7690320015901456E-2</v>
      </c>
      <c r="N53">
        <f t="shared" si="8"/>
        <v>-29.666666666666742</v>
      </c>
    </row>
    <row r="54" spans="1:14" x14ac:dyDescent="0.25">
      <c r="D54" s="5">
        <f>AVERAGE(D46:D53)</f>
        <v>5244.9948347107402</v>
      </c>
      <c r="E54" s="5">
        <f>SQRT(D54)</f>
        <v>72.422336573123218</v>
      </c>
      <c r="F54" s="5">
        <f>AVERAGE(F46:F53)</f>
        <v>68.647727272727252</v>
      </c>
      <c r="G54" s="5">
        <f>100*AVERAGE(G46:G53)</f>
        <v>3.9774827005939026</v>
      </c>
      <c r="H54" s="5">
        <f>AVERAGE(H46:H53)</f>
        <v>68.647727272727252</v>
      </c>
      <c r="J54">
        <f>AVERAGE(J46:J53)</f>
        <v>507.31944444444582</v>
      </c>
      <c r="K54">
        <f>SQRT(J54)</f>
        <v>22.523752894321269</v>
      </c>
      <c r="L54">
        <f>AVERAGE(L46:L53)</f>
        <v>18.291666666666686</v>
      </c>
      <c r="M54">
        <f>AVERAGE(M46:M53)</f>
        <v>-8.8411921967056148E-3</v>
      </c>
      <c r="N54">
        <f>AVERAGE(N46:N53)</f>
        <v>-15.041666666666686</v>
      </c>
    </row>
    <row r="56" spans="1:14" x14ac:dyDescent="0.25">
      <c r="D56" s="5" t="s">
        <v>30</v>
      </c>
      <c r="E56" s="5">
        <v>5244.9948347107402</v>
      </c>
      <c r="F56">
        <v>507.31944444444582</v>
      </c>
    </row>
    <row r="57" spans="1:14" x14ac:dyDescent="0.25">
      <c r="D57" s="5" t="s">
        <v>34</v>
      </c>
      <c r="E57" s="5">
        <v>72.422336573123218</v>
      </c>
      <c r="F57">
        <v>22.523752894321269</v>
      </c>
    </row>
    <row r="58" spans="1:14" x14ac:dyDescent="0.25">
      <c r="D58" s="5" t="s">
        <v>32</v>
      </c>
      <c r="E58" s="5">
        <v>68.647727272727252</v>
      </c>
      <c r="F58">
        <v>18.291666666666686</v>
      </c>
    </row>
    <row r="59" spans="1:14" x14ac:dyDescent="0.25">
      <c r="D59" s="5" t="s">
        <v>33</v>
      </c>
      <c r="E59" s="5">
        <v>3.9774827005939026</v>
      </c>
    </row>
    <row r="60" spans="1:14" x14ac:dyDescent="0.25">
      <c r="D60" s="7" t="s">
        <v>35</v>
      </c>
      <c r="E60" s="5">
        <v>68.647727272727252</v>
      </c>
      <c r="F60">
        <v>-15.041666666666686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NMIMS Student</dc:creator>
  <cp:lastModifiedBy>NMIMS Student</cp:lastModifiedBy>
  <dcterms:created xsi:type="dcterms:W3CDTF">2018-01-10T05:51:29Z</dcterms:created>
  <dcterms:modified xsi:type="dcterms:W3CDTF">2018-01-10T07:41:49Z</dcterms:modified>
</cp:coreProperties>
</file>