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urt\OneDrive\AIE\UNIT 1 - PSYCHOLOGY AND ECONOMICS\Assessment Deliverables\"/>
    </mc:Choice>
  </mc:AlternateContent>
  <xr:revisionPtr revIDLastSave="358" documentId="14_{CA65FF04-952A-495C-87B7-A9FC40BFADBA}" xr6:coauthVersionLast="41" xr6:coauthVersionMax="41" xr10:uidLastSave="{DB618E13-2C23-4FA2-AEFD-AD7C78CD79B9}"/>
  <bookViews>
    <workbookView xWindow="15075" yWindow="3360" windowWidth="15375" windowHeight="7995" firstSheet="1" activeTab="3" xr2:uid="{60F6D6CA-055D-4821-8E4F-6FEBE5F0190B}"/>
  </bookViews>
  <sheets>
    <sheet name="Developer View" sheetId="1" r:id="rId1"/>
    <sheet name="Ingredient Intake and Outake" sheetId="2" r:id="rId2"/>
    <sheet name="Testing" sheetId="4" r:id="rId3"/>
    <sheet name="Graphs" sheetId="5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" i="4" l="1"/>
  <c r="D112" i="4" s="1"/>
  <c r="C113" i="4"/>
  <c r="F113" i="4" s="1"/>
  <c r="C114" i="4"/>
  <c r="E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F121" i="4" s="1"/>
  <c r="C122" i="4"/>
  <c r="E122" i="4" s="1"/>
  <c r="C123" i="4"/>
  <c r="D123" i="4" s="1"/>
  <c r="C124" i="4"/>
  <c r="D124" i="4" s="1"/>
  <c r="C125" i="4"/>
  <c r="E125" i="4" s="1"/>
  <c r="C126" i="4"/>
  <c r="E126" i="4" s="1"/>
  <c r="C58" i="4"/>
  <c r="D58" i="4" s="1"/>
  <c r="C59" i="4"/>
  <c r="D59" i="4" s="1"/>
  <c r="C60" i="4"/>
  <c r="D60" i="4" s="1"/>
  <c r="C61" i="4"/>
  <c r="D61" i="4" s="1"/>
  <c r="C62" i="4"/>
  <c r="D62" i="4" s="1"/>
  <c r="T126" i="4" l="1"/>
  <c r="U119" i="4"/>
  <c r="U118" i="4"/>
  <c r="U113" i="4"/>
  <c r="T118" i="4"/>
  <c r="U126" i="4"/>
  <c r="U121" i="4"/>
  <c r="U125" i="4"/>
  <c r="U117" i="4"/>
  <c r="U116" i="4"/>
  <c r="U123" i="4"/>
  <c r="U115" i="4"/>
  <c r="U124" i="4"/>
  <c r="U122" i="4"/>
  <c r="U114" i="4"/>
  <c r="T119" i="4"/>
  <c r="U120" i="4"/>
  <c r="U112" i="4"/>
  <c r="T125" i="4"/>
  <c r="T117" i="4"/>
  <c r="T124" i="4"/>
  <c r="T116" i="4"/>
  <c r="T123" i="4"/>
  <c r="T115" i="4"/>
  <c r="T122" i="4"/>
  <c r="T114" i="4"/>
  <c r="T121" i="4"/>
  <c r="T113" i="4"/>
  <c r="T120" i="4"/>
  <c r="T112" i="4"/>
  <c r="S120" i="4"/>
  <c r="S112" i="4"/>
  <c r="N117" i="4"/>
  <c r="S119" i="4"/>
  <c r="S125" i="4"/>
  <c r="S117" i="4"/>
  <c r="S123" i="4"/>
  <c r="S115" i="4"/>
  <c r="S126" i="4"/>
  <c r="S118" i="4"/>
  <c r="S124" i="4"/>
  <c r="S122" i="4"/>
  <c r="S114" i="4"/>
  <c r="S116" i="4"/>
  <c r="S121" i="4"/>
  <c r="S113" i="4"/>
  <c r="R119" i="4"/>
  <c r="R126" i="4"/>
  <c r="R118" i="4"/>
  <c r="R125" i="4"/>
  <c r="R117" i="4"/>
  <c r="R116" i="4"/>
  <c r="R123" i="4"/>
  <c r="R115" i="4"/>
  <c r="R124" i="4"/>
  <c r="R122" i="4"/>
  <c r="R114" i="4"/>
  <c r="R121" i="4"/>
  <c r="R113" i="4"/>
  <c r="R120" i="4"/>
  <c r="R112" i="4"/>
  <c r="Q126" i="4"/>
  <c r="Q118" i="4"/>
  <c r="Q125" i="4"/>
  <c r="Q117" i="4"/>
  <c r="Q124" i="4"/>
  <c r="Q116" i="4"/>
  <c r="Q123" i="4"/>
  <c r="Q115" i="4"/>
  <c r="Q122" i="4"/>
  <c r="Q114" i="4"/>
  <c r="Q121" i="4"/>
  <c r="Q113" i="4"/>
  <c r="Q119" i="4"/>
  <c r="Q120" i="4"/>
  <c r="Q112" i="4"/>
  <c r="P121" i="4"/>
  <c r="P113" i="4"/>
  <c r="P112" i="4"/>
  <c r="P126" i="4"/>
  <c r="P118" i="4"/>
  <c r="P120" i="4"/>
  <c r="P119" i="4"/>
  <c r="P125" i="4"/>
  <c r="P117" i="4"/>
  <c r="P122" i="4"/>
  <c r="P114" i="4"/>
  <c r="P124" i="4"/>
  <c r="P116" i="4"/>
  <c r="P123" i="4"/>
  <c r="P115" i="4"/>
  <c r="O126" i="4"/>
  <c r="O119" i="4"/>
  <c r="O118" i="4"/>
  <c r="O125" i="4"/>
  <c r="O117" i="4"/>
  <c r="O124" i="4"/>
  <c r="O116" i="4"/>
  <c r="L126" i="4"/>
  <c r="O123" i="4"/>
  <c r="O115" i="4"/>
  <c r="N126" i="4"/>
  <c r="O122" i="4"/>
  <c r="O114" i="4"/>
  <c r="N125" i="4"/>
  <c r="O121" i="4"/>
  <c r="O113" i="4"/>
  <c r="N118" i="4"/>
  <c r="O120" i="4"/>
  <c r="O112" i="4"/>
  <c r="M113" i="4"/>
  <c r="N119" i="4"/>
  <c r="L118" i="4"/>
  <c r="N124" i="4"/>
  <c r="N116" i="4"/>
  <c r="M126" i="4"/>
  <c r="N123" i="4"/>
  <c r="N115" i="4"/>
  <c r="M121" i="4"/>
  <c r="N122" i="4"/>
  <c r="N114" i="4"/>
  <c r="M119" i="4"/>
  <c r="N121" i="4"/>
  <c r="N113" i="4"/>
  <c r="M118" i="4"/>
  <c r="N120" i="4"/>
  <c r="N112" i="4"/>
  <c r="M125" i="4"/>
  <c r="M117" i="4"/>
  <c r="M124" i="4"/>
  <c r="M116" i="4"/>
  <c r="H118" i="4"/>
  <c r="M123" i="4"/>
  <c r="M115" i="4"/>
  <c r="K117" i="4"/>
  <c r="M122" i="4"/>
  <c r="M114" i="4"/>
  <c r="L119" i="4"/>
  <c r="M120" i="4"/>
  <c r="M112" i="4"/>
  <c r="J114" i="4"/>
  <c r="L125" i="4"/>
  <c r="L117" i="4"/>
  <c r="J112" i="4"/>
  <c r="L124" i="4"/>
  <c r="L116" i="4"/>
  <c r="K126" i="4"/>
  <c r="L123" i="4"/>
  <c r="L115" i="4"/>
  <c r="K125" i="4"/>
  <c r="L122" i="4"/>
  <c r="L114" i="4"/>
  <c r="K119" i="4"/>
  <c r="L121" i="4"/>
  <c r="L113" i="4"/>
  <c r="K118" i="4"/>
  <c r="L120" i="4"/>
  <c r="L112" i="4"/>
  <c r="J122" i="4"/>
  <c r="K124" i="4"/>
  <c r="K116" i="4"/>
  <c r="J121" i="4"/>
  <c r="K123" i="4"/>
  <c r="K115" i="4"/>
  <c r="J120" i="4"/>
  <c r="K122" i="4"/>
  <c r="K114" i="4"/>
  <c r="K121" i="4"/>
  <c r="K113" i="4"/>
  <c r="J113" i="4"/>
  <c r="K120" i="4"/>
  <c r="K112" i="4"/>
  <c r="I126" i="4"/>
  <c r="I119" i="4"/>
  <c r="I118" i="4"/>
  <c r="J119" i="4"/>
  <c r="J126" i="4"/>
  <c r="J125" i="4"/>
  <c r="J117" i="4"/>
  <c r="J124" i="4"/>
  <c r="J116" i="4"/>
  <c r="J118" i="4"/>
  <c r="J123" i="4"/>
  <c r="J115" i="4"/>
  <c r="I125" i="4"/>
  <c r="I117" i="4"/>
  <c r="I124" i="4"/>
  <c r="I116" i="4"/>
  <c r="I123" i="4"/>
  <c r="I115" i="4"/>
  <c r="I122" i="4"/>
  <c r="I114" i="4"/>
  <c r="G112" i="4"/>
  <c r="I121" i="4"/>
  <c r="I113" i="4"/>
  <c r="H119" i="4"/>
  <c r="I120" i="4"/>
  <c r="I112" i="4"/>
  <c r="H126" i="4"/>
  <c r="H125" i="4"/>
  <c r="H117" i="4"/>
  <c r="G126" i="4"/>
  <c r="H124" i="4"/>
  <c r="H116" i="4"/>
  <c r="G125" i="4"/>
  <c r="H123" i="4"/>
  <c r="H115" i="4"/>
  <c r="G120" i="4"/>
  <c r="H122" i="4"/>
  <c r="H114" i="4"/>
  <c r="G118" i="4"/>
  <c r="H121" i="4"/>
  <c r="H113" i="4"/>
  <c r="G117" i="4"/>
  <c r="H120" i="4"/>
  <c r="H112" i="4"/>
  <c r="G119" i="4"/>
  <c r="G124" i="4"/>
  <c r="G116" i="4"/>
  <c r="G123" i="4"/>
  <c r="G115" i="4"/>
  <c r="G122" i="4"/>
  <c r="G114" i="4"/>
  <c r="G121" i="4"/>
  <c r="G113" i="4"/>
  <c r="D126" i="4"/>
  <c r="E113" i="4"/>
  <c r="D122" i="4"/>
  <c r="F126" i="4"/>
  <c r="F118" i="4"/>
  <c r="D121" i="4"/>
  <c r="F125" i="4"/>
  <c r="F117" i="4"/>
  <c r="F119" i="4"/>
  <c r="D114" i="4"/>
  <c r="F124" i="4"/>
  <c r="F116" i="4"/>
  <c r="D113" i="4"/>
  <c r="F123" i="4"/>
  <c r="F115" i="4"/>
  <c r="F122" i="4"/>
  <c r="F114" i="4"/>
  <c r="E121" i="4"/>
  <c r="E118" i="4"/>
  <c r="F120" i="4"/>
  <c r="F112" i="4"/>
  <c r="E120" i="4"/>
  <c r="E112" i="4"/>
  <c r="D125" i="4"/>
  <c r="E119" i="4"/>
  <c r="E124" i="4"/>
  <c r="E116" i="4"/>
  <c r="E123" i="4"/>
  <c r="E115" i="4"/>
  <c r="E117" i="4"/>
  <c r="U62" i="4"/>
  <c r="U61" i="4"/>
  <c r="U60" i="4"/>
  <c r="U59" i="4"/>
  <c r="U58" i="4"/>
  <c r="T59" i="4"/>
  <c r="T62" i="4"/>
  <c r="T61" i="4"/>
  <c r="T60" i="4"/>
  <c r="T58" i="4"/>
  <c r="S62" i="4"/>
  <c r="S61" i="4"/>
  <c r="S60" i="4"/>
  <c r="S59" i="4"/>
  <c r="S58" i="4"/>
  <c r="R62" i="4"/>
  <c r="R61" i="4"/>
  <c r="R60" i="4"/>
  <c r="R59" i="4"/>
  <c r="R58" i="4"/>
  <c r="Q61" i="4"/>
  <c r="Q62" i="4"/>
  <c r="Q60" i="4"/>
  <c r="Q59" i="4"/>
  <c r="Q58" i="4"/>
  <c r="P61" i="4"/>
  <c r="P62" i="4"/>
  <c r="P60" i="4"/>
  <c r="P59" i="4"/>
  <c r="P58" i="4"/>
  <c r="O59" i="4"/>
  <c r="O62" i="4"/>
  <c r="O61" i="4"/>
  <c r="O60" i="4"/>
  <c r="O58" i="4"/>
  <c r="N59" i="4"/>
  <c r="N62" i="4"/>
  <c r="N61" i="4"/>
  <c r="N60" i="4"/>
  <c r="N58" i="4"/>
  <c r="M62" i="4"/>
  <c r="M61" i="4"/>
  <c r="M60" i="4"/>
  <c r="M59" i="4"/>
  <c r="M58" i="4"/>
  <c r="L62" i="4"/>
  <c r="L61" i="4"/>
  <c r="L60" i="4"/>
  <c r="L59" i="4"/>
  <c r="L58" i="4"/>
  <c r="K61" i="4"/>
  <c r="K62" i="4"/>
  <c r="K60" i="4"/>
  <c r="K59" i="4"/>
  <c r="K58" i="4"/>
  <c r="J62" i="4"/>
  <c r="J61" i="4"/>
  <c r="J59" i="4"/>
  <c r="J60" i="4"/>
  <c r="J58" i="4"/>
  <c r="H59" i="4"/>
  <c r="I62" i="4"/>
  <c r="I61" i="4"/>
  <c r="I60" i="4"/>
  <c r="I59" i="4"/>
  <c r="I58" i="4"/>
  <c r="H62" i="4"/>
  <c r="H58" i="4"/>
  <c r="G59" i="4"/>
  <c r="H61" i="4"/>
  <c r="H60" i="4"/>
  <c r="G62" i="4"/>
  <c r="G61" i="4"/>
  <c r="G60" i="4"/>
  <c r="G58" i="4"/>
  <c r="F59" i="4"/>
  <c r="F62" i="4"/>
  <c r="F61" i="4"/>
  <c r="F60" i="4"/>
  <c r="F58" i="4"/>
  <c r="E61" i="4"/>
  <c r="E62" i="4"/>
  <c r="E60" i="4"/>
  <c r="E59" i="4"/>
  <c r="E58" i="4"/>
  <c r="C111" i="4"/>
  <c r="N111" i="4" s="1"/>
  <c r="C110" i="4"/>
  <c r="Q110" i="4" s="1"/>
  <c r="C109" i="4"/>
  <c r="T109" i="4" s="1"/>
  <c r="C108" i="4"/>
  <c r="O108" i="4" s="1"/>
  <c r="C107" i="4"/>
  <c r="R107" i="4" s="1"/>
  <c r="C57" i="4"/>
  <c r="U57" i="4" s="1"/>
  <c r="C56" i="4"/>
  <c r="P56" i="4" s="1"/>
  <c r="C55" i="4"/>
  <c r="S55" i="4" s="1"/>
  <c r="C54" i="4"/>
  <c r="N54" i="4" s="1"/>
  <c r="C53" i="4"/>
  <c r="Q53" i="4" s="1"/>
  <c r="J111" i="4" l="1"/>
  <c r="R108" i="4"/>
  <c r="G109" i="4"/>
  <c r="N109" i="4"/>
  <c r="U109" i="4"/>
  <c r="I108" i="4"/>
  <c r="H109" i="4"/>
  <c r="J108" i="4"/>
  <c r="O109" i="4"/>
  <c r="G111" i="4"/>
  <c r="R111" i="4"/>
  <c r="E109" i="4"/>
  <c r="P109" i="4"/>
  <c r="H111" i="4"/>
  <c r="H108" i="4"/>
  <c r="F109" i="4"/>
  <c r="Q109" i="4"/>
  <c r="I111" i="4"/>
  <c r="O111" i="4"/>
  <c r="P108" i="4"/>
  <c r="I109" i="4"/>
  <c r="J110" i="4"/>
  <c r="P111" i="4"/>
  <c r="Q108" i="4"/>
  <c r="M109" i="4"/>
  <c r="R110" i="4"/>
  <c r="Q111" i="4"/>
  <c r="S107" i="4"/>
  <c r="L107" i="4"/>
  <c r="S110" i="4"/>
  <c r="M107" i="4"/>
  <c r="F107" i="4"/>
  <c r="D108" i="4"/>
  <c r="F110" i="4"/>
  <c r="N110" i="4"/>
  <c r="K111" i="4"/>
  <c r="S111" i="4"/>
  <c r="E107" i="4"/>
  <c r="U107" i="4"/>
  <c r="T110" i="4"/>
  <c r="K108" i="4"/>
  <c r="E110" i="4"/>
  <c r="O107" i="4"/>
  <c r="T108" i="4"/>
  <c r="H107" i="4"/>
  <c r="P107" i="4"/>
  <c r="E108" i="4"/>
  <c r="M108" i="4"/>
  <c r="U108" i="4"/>
  <c r="J109" i="4"/>
  <c r="R109" i="4"/>
  <c r="G110" i="4"/>
  <c r="O110" i="4"/>
  <c r="D111" i="4"/>
  <c r="L111" i="4"/>
  <c r="T111" i="4"/>
  <c r="D107" i="4"/>
  <c r="L110" i="4"/>
  <c r="N107" i="4"/>
  <c r="S108" i="4"/>
  <c r="I107" i="4"/>
  <c r="Q107" i="4"/>
  <c r="F108" i="4"/>
  <c r="N108" i="4"/>
  <c r="K109" i="4"/>
  <c r="S109" i="4"/>
  <c r="H110" i="4"/>
  <c r="P110" i="4"/>
  <c r="E111" i="4"/>
  <c r="M111" i="4"/>
  <c r="U111" i="4"/>
  <c r="K107" i="4"/>
  <c r="T107" i="4"/>
  <c r="K110" i="4"/>
  <c r="D110" i="4"/>
  <c r="M110" i="4"/>
  <c r="U110" i="4"/>
  <c r="G107" i="4"/>
  <c r="L108" i="4"/>
  <c r="J107" i="4"/>
  <c r="G108" i="4"/>
  <c r="D109" i="4"/>
  <c r="L109" i="4"/>
  <c r="I110" i="4"/>
  <c r="F111" i="4"/>
  <c r="F57" i="4"/>
  <c r="P55" i="4"/>
  <c r="D55" i="4"/>
  <c r="T55" i="4"/>
  <c r="E55" i="4"/>
  <c r="U55" i="4"/>
  <c r="G57" i="4"/>
  <c r="F55" i="4"/>
  <c r="J57" i="4"/>
  <c r="R53" i="4"/>
  <c r="H55" i="4"/>
  <c r="I56" i="4"/>
  <c r="N57" i="4"/>
  <c r="O57" i="4"/>
  <c r="J53" i="4"/>
  <c r="L55" i="4"/>
  <c r="M55" i="4"/>
  <c r="Q56" i="4"/>
  <c r="R57" i="4"/>
  <c r="J56" i="4"/>
  <c r="G54" i="4"/>
  <c r="O54" i="4"/>
  <c r="N55" i="4"/>
  <c r="R56" i="4"/>
  <c r="S53" i="4"/>
  <c r="T53" i="4"/>
  <c r="S56" i="4"/>
  <c r="K53" i="4"/>
  <c r="D53" i="4"/>
  <c r="L53" i="4"/>
  <c r="I54" i="4"/>
  <c r="Q54" i="4"/>
  <c r="K56" i="4"/>
  <c r="H57" i="4"/>
  <c r="P57" i="4"/>
  <c r="E53" i="4"/>
  <c r="M53" i="4"/>
  <c r="U53" i="4"/>
  <c r="J54" i="4"/>
  <c r="R54" i="4"/>
  <c r="G55" i="4"/>
  <c r="O55" i="4"/>
  <c r="D56" i="4"/>
  <c r="L56" i="4"/>
  <c r="T56" i="4"/>
  <c r="I57" i="4"/>
  <c r="Q57" i="4"/>
  <c r="P54" i="4"/>
  <c r="K57" i="4"/>
  <c r="S57" i="4"/>
  <c r="G53" i="4"/>
  <c r="O53" i="4"/>
  <c r="D54" i="4"/>
  <c r="L54" i="4"/>
  <c r="T54" i="4"/>
  <c r="I55" i="4"/>
  <c r="Q55" i="4"/>
  <c r="F56" i="4"/>
  <c r="N56" i="4"/>
  <c r="H53" i="4"/>
  <c r="P53" i="4"/>
  <c r="E54" i="4"/>
  <c r="M54" i="4"/>
  <c r="U54" i="4"/>
  <c r="J55" i="4"/>
  <c r="R55" i="4"/>
  <c r="G56" i="4"/>
  <c r="O56" i="4"/>
  <c r="D57" i="4"/>
  <c r="L57" i="4"/>
  <c r="T57" i="4"/>
  <c r="H54" i="4"/>
  <c r="F53" i="4"/>
  <c r="N53" i="4"/>
  <c r="K54" i="4"/>
  <c r="S54" i="4"/>
  <c r="E56" i="4"/>
  <c r="M56" i="4"/>
  <c r="U56" i="4"/>
  <c r="I53" i="4"/>
  <c r="F54" i="4"/>
  <c r="K55" i="4"/>
  <c r="H56" i="4"/>
  <c r="E57" i="4"/>
  <c r="M57" i="4"/>
  <c r="C21" i="4"/>
  <c r="D21" i="4" s="1"/>
  <c r="C20" i="4"/>
  <c r="D20" i="4" s="1"/>
  <c r="C22" i="4"/>
  <c r="D22" i="4" s="1"/>
  <c r="C23" i="4"/>
  <c r="D23" i="4" s="1"/>
  <c r="C19" i="4"/>
  <c r="D19" i="4" s="1"/>
  <c r="U127" i="4" l="1"/>
  <c r="M127" i="4"/>
  <c r="Q127" i="4"/>
  <c r="S127" i="4"/>
  <c r="R127" i="4"/>
  <c r="G127" i="4"/>
  <c r="P127" i="4"/>
  <c r="E127" i="4"/>
  <c r="I127" i="4"/>
  <c r="H127" i="4"/>
  <c r="L127" i="4"/>
  <c r="N127" i="4"/>
  <c r="O127" i="4"/>
  <c r="T127" i="4"/>
  <c r="J127" i="4"/>
  <c r="K127" i="4"/>
  <c r="F127" i="4"/>
  <c r="D127" i="4"/>
  <c r="Q63" i="4"/>
  <c r="P63" i="4"/>
  <c r="H63" i="4"/>
  <c r="K63" i="4"/>
  <c r="N63" i="4"/>
  <c r="R63" i="4"/>
  <c r="S63" i="4"/>
  <c r="T63" i="4"/>
  <c r="M63" i="4"/>
  <c r="I63" i="4"/>
  <c r="J63" i="4"/>
  <c r="U63" i="4"/>
  <c r="L63" i="4"/>
  <c r="O63" i="4"/>
  <c r="G63" i="4"/>
  <c r="F63" i="4"/>
  <c r="E63" i="4"/>
  <c r="D63" i="4"/>
  <c r="U23" i="4"/>
  <c r="U22" i="4"/>
  <c r="U21" i="4"/>
  <c r="U20" i="4"/>
  <c r="T23" i="4"/>
  <c r="T22" i="4"/>
  <c r="T21" i="4"/>
  <c r="T20" i="4"/>
  <c r="S23" i="4"/>
  <c r="S22" i="4"/>
  <c r="S21" i="4"/>
  <c r="S20" i="4"/>
  <c r="Q20" i="4"/>
  <c r="R23" i="4"/>
  <c r="R22" i="4"/>
  <c r="R21" i="4"/>
  <c r="R20" i="4"/>
  <c r="Q23" i="4"/>
  <c r="Q22" i="4"/>
  <c r="Q21" i="4"/>
  <c r="P22" i="4"/>
  <c r="P23" i="4"/>
  <c r="P21" i="4"/>
  <c r="P20" i="4"/>
  <c r="O23" i="4"/>
  <c r="O22" i="4"/>
  <c r="O21" i="4"/>
  <c r="O20" i="4"/>
  <c r="N23" i="4"/>
  <c r="N22" i="4"/>
  <c r="N21" i="4"/>
  <c r="N20" i="4"/>
  <c r="M23" i="4"/>
  <c r="M22" i="4"/>
  <c r="M21" i="4"/>
  <c r="M20" i="4"/>
  <c r="K21" i="4"/>
  <c r="L23" i="4"/>
  <c r="L22" i="4"/>
  <c r="L21" i="4"/>
  <c r="L20" i="4"/>
  <c r="K23" i="4"/>
  <c r="K22" i="4"/>
  <c r="K20" i="4"/>
  <c r="J23" i="4"/>
  <c r="I21" i="4"/>
  <c r="J22" i="4"/>
  <c r="J21" i="4"/>
  <c r="J20" i="4"/>
  <c r="I23" i="4"/>
  <c r="I22" i="4"/>
  <c r="I20" i="4"/>
  <c r="H23" i="4"/>
  <c r="H22" i="4"/>
  <c r="H21" i="4"/>
  <c r="H20" i="4"/>
  <c r="G23" i="4"/>
  <c r="G22" i="4"/>
  <c r="G21" i="4"/>
  <c r="G20" i="4"/>
  <c r="E21" i="4"/>
  <c r="F23" i="4"/>
  <c r="F22" i="4"/>
  <c r="F21" i="4"/>
  <c r="F20" i="4"/>
  <c r="E23" i="4"/>
  <c r="E22" i="4"/>
  <c r="E20" i="4"/>
  <c r="U19" i="4"/>
  <c r="T19" i="4"/>
  <c r="S19" i="4"/>
  <c r="R19" i="4"/>
  <c r="Q19" i="4"/>
  <c r="O19" i="4"/>
  <c r="P19" i="4"/>
  <c r="N19" i="4"/>
  <c r="M19" i="4"/>
  <c r="L19" i="4"/>
  <c r="K19" i="4"/>
  <c r="J19" i="4"/>
  <c r="I19" i="4"/>
  <c r="H19" i="4"/>
  <c r="G19" i="4"/>
  <c r="F19" i="4"/>
  <c r="E19" i="4"/>
  <c r="D24" i="4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81" i="4"/>
  <c r="E81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38" i="4"/>
  <c r="D38" i="4" s="1"/>
  <c r="C13" i="4"/>
  <c r="Q13" i="4" s="1"/>
  <c r="C12" i="4"/>
  <c r="T12" i="4" s="1"/>
  <c r="C11" i="4"/>
  <c r="O11" i="4" s="1"/>
  <c r="C10" i="4"/>
  <c r="R10" i="4" s="1"/>
  <c r="C9" i="4"/>
  <c r="U9" i="4" s="1"/>
  <c r="E24" i="4" l="1"/>
  <c r="F24" i="4"/>
  <c r="U90" i="4"/>
  <c r="U82" i="4"/>
  <c r="U99" i="4"/>
  <c r="U98" i="4"/>
  <c r="U97" i="4"/>
  <c r="U91" i="4"/>
  <c r="U89" i="4"/>
  <c r="U83" i="4"/>
  <c r="T88" i="4"/>
  <c r="U96" i="4"/>
  <c r="U88" i="4"/>
  <c r="U95" i="4"/>
  <c r="U87" i="4"/>
  <c r="U94" i="4"/>
  <c r="U86" i="4"/>
  <c r="U101" i="4"/>
  <c r="U93" i="4"/>
  <c r="U85" i="4"/>
  <c r="U100" i="4"/>
  <c r="U92" i="4"/>
  <c r="U84" i="4"/>
  <c r="T87" i="4"/>
  <c r="U81" i="4"/>
  <c r="T96" i="4"/>
  <c r="T95" i="4"/>
  <c r="T98" i="4"/>
  <c r="T90" i="4"/>
  <c r="T82" i="4"/>
  <c r="T97" i="4"/>
  <c r="T89" i="4"/>
  <c r="S86" i="4"/>
  <c r="T94" i="4"/>
  <c r="T86" i="4"/>
  <c r="T101" i="4"/>
  <c r="T93" i="4"/>
  <c r="T85" i="4"/>
  <c r="T100" i="4"/>
  <c r="T92" i="4"/>
  <c r="T84" i="4"/>
  <c r="T99" i="4"/>
  <c r="T91" i="4"/>
  <c r="T83" i="4"/>
  <c r="S98" i="4"/>
  <c r="S96" i="4"/>
  <c r="S94" i="4"/>
  <c r="S90" i="4"/>
  <c r="S88" i="4"/>
  <c r="S82" i="4"/>
  <c r="R88" i="4"/>
  <c r="T81" i="4"/>
  <c r="S97" i="4"/>
  <c r="S89" i="4"/>
  <c r="S95" i="4"/>
  <c r="S87" i="4"/>
  <c r="S101" i="4"/>
  <c r="S93" i="4"/>
  <c r="S85" i="4"/>
  <c r="S100" i="4"/>
  <c r="S92" i="4"/>
  <c r="S84" i="4"/>
  <c r="S99" i="4"/>
  <c r="S91" i="4"/>
  <c r="S83" i="4"/>
  <c r="R96" i="4"/>
  <c r="R95" i="4"/>
  <c r="R87" i="4"/>
  <c r="S81" i="4"/>
  <c r="R97" i="4"/>
  <c r="R89" i="4"/>
  <c r="R94" i="4"/>
  <c r="R86" i="4"/>
  <c r="R101" i="4"/>
  <c r="R93" i="4"/>
  <c r="R85" i="4"/>
  <c r="R100" i="4"/>
  <c r="R92" i="4"/>
  <c r="R84" i="4"/>
  <c r="R99" i="4"/>
  <c r="R91" i="4"/>
  <c r="R83" i="4"/>
  <c r="R98" i="4"/>
  <c r="R90" i="4"/>
  <c r="R82" i="4"/>
  <c r="R81" i="4"/>
  <c r="Q101" i="4"/>
  <c r="Q98" i="4"/>
  <c r="Q90" i="4"/>
  <c r="Q97" i="4"/>
  <c r="Q89" i="4"/>
  <c r="Q96" i="4"/>
  <c r="Q88" i="4"/>
  <c r="Q95" i="4"/>
  <c r="Q87" i="4"/>
  <c r="Q94" i="4"/>
  <c r="Q86" i="4"/>
  <c r="P98" i="4"/>
  <c r="Q93" i="4"/>
  <c r="Q85" i="4"/>
  <c r="Q100" i="4"/>
  <c r="Q92" i="4"/>
  <c r="Q84" i="4"/>
  <c r="Q99" i="4"/>
  <c r="Q91" i="4"/>
  <c r="Q83" i="4"/>
  <c r="Q82" i="4"/>
  <c r="P88" i="4"/>
  <c r="P90" i="4"/>
  <c r="P82" i="4"/>
  <c r="Q81" i="4"/>
  <c r="O96" i="4"/>
  <c r="P96" i="4"/>
  <c r="P97" i="4"/>
  <c r="P89" i="4"/>
  <c r="P95" i="4"/>
  <c r="P87" i="4"/>
  <c r="P81" i="4"/>
  <c r="P94" i="4"/>
  <c r="P86" i="4"/>
  <c r="P101" i="4"/>
  <c r="P93" i="4"/>
  <c r="P85" i="4"/>
  <c r="P100" i="4"/>
  <c r="P92" i="4"/>
  <c r="P84" i="4"/>
  <c r="P99" i="4"/>
  <c r="P91" i="4"/>
  <c r="P83" i="4"/>
  <c r="N88" i="4"/>
  <c r="N87" i="4"/>
  <c r="O95" i="4"/>
  <c r="O88" i="4"/>
  <c r="O87" i="4"/>
  <c r="N90" i="4"/>
  <c r="O97" i="4"/>
  <c r="O89" i="4"/>
  <c r="O81" i="4"/>
  <c r="O94" i="4"/>
  <c r="O86" i="4"/>
  <c r="O101" i="4"/>
  <c r="O93" i="4"/>
  <c r="O85" i="4"/>
  <c r="O100" i="4"/>
  <c r="O92" i="4"/>
  <c r="O84" i="4"/>
  <c r="O99" i="4"/>
  <c r="O91" i="4"/>
  <c r="O83" i="4"/>
  <c r="O98" i="4"/>
  <c r="O90" i="4"/>
  <c r="O82" i="4"/>
  <c r="N101" i="4"/>
  <c r="N95" i="4"/>
  <c r="N98" i="4"/>
  <c r="N82" i="4"/>
  <c r="N96" i="4"/>
  <c r="N93" i="4"/>
  <c r="N85" i="4"/>
  <c r="N97" i="4"/>
  <c r="N89" i="4"/>
  <c r="M89" i="4"/>
  <c r="N94" i="4"/>
  <c r="N86" i="4"/>
  <c r="N100" i="4"/>
  <c r="N92" i="4"/>
  <c r="N84" i="4"/>
  <c r="N99" i="4"/>
  <c r="N91" i="4"/>
  <c r="N83" i="4"/>
  <c r="M88" i="4"/>
  <c r="M97" i="4"/>
  <c r="M96" i="4"/>
  <c r="N81" i="4"/>
  <c r="M95" i="4"/>
  <c r="M87" i="4"/>
  <c r="K95" i="4"/>
  <c r="M94" i="4"/>
  <c r="M86" i="4"/>
  <c r="M101" i="4"/>
  <c r="M93" i="4"/>
  <c r="M85" i="4"/>
  <c r="M100" i="4"/>
  <c r="M92" i="4"/>
  <c r="M84" i="4"/>
  <c r="M99" i="4"/>
  <c r="M91" i="4"/>
  <c r="M83" i="4"/>
  <c r="M98" i="4"/>
  <c r="M90" i="4"/>
  <c r="M82" i="4"/>
  <c r="K87" i="4"/>
  <c r="M81" i="4"/>
  <c r="L98" i="4"/>
  <c r="L96" i="4"/>
  <c r="L88" i="4"/>
  <c r="K88" i="4"/>
  <c r="L95" i="4"/>
  <c r="L87" i="4"/>
  <c r="L94" i="4"/>
  <c r="L101" i="4"/>
  <c r="L93" i="4"/>
  <c r="L85" i="4"/>
  <c r="L86" i="4"/>
  <c r="L100" i="4"/>
  <c r="L92" i="4"/>
  <c r="L84" i="4"/>
  <c r="L90" i="4"/>
  <c r="L82" i="4"/>
  <c r="L97" i="4"/>
  <c r="L89" i="4"/>
  <c r="L99" i="4"/>
  <c r="L91" i="4"/>
  <c r="L83" i="4"/>
  <c r="L81" i="4"/>
  <c r="K96" i="4"/>
  <c r="K98" i="4"/>
  <c r="K90" i="4"/>
  <c r="K82" i="4"/>
  <c r="K97" i="4"/>
  <c r="K89" i="4"/>
  <c r="K94" i="4"/>
  <c r="K86" i="4"/>
  <c r="K101" i="4"/>
  <c r="K93" i="4"/>
  <c r="K85" i="4"/>
  <c r="K100" i="4"/>
  <c r="K92" i="4"/>
  <c r="K84" i="4"/>
  <c r="K99" i="4"/>
  <c r="K91" i="4"/>
  <c r="K83" i="4"/>
  <c r="K81" i="4"/>
  <c r="J101" i="4"/>
  <c r="J93" i="4"/>
  <c r="J85" i="4"/>
  <c r="J89" i="4"/>
  <c r="J96" i="4"/>
  <c r="J86" i="4"/>
  <c r="J100" i="4"/>
  <c r="J92" i="4"/>
  <c r="J84" i="4"/>
  <c r="J97" i="4"/>
  <c r="J95" i="4"/>
  <c r="J87" i="4"/>
  <c r="J94" i="4"/>
  <c r="J99" i="4"/>
  <c r="J91" i="4"/>
  <c r="J83" i="4"/>
  <c r="J88" i="4"/>
  <c r="I89" i="4"/>
  <c r="J98" i="4"/>
  <c r="J90" i="4"/>
  <c r="J82" i="4"/>
  <c r="J81" i="4"/>
  <c r="H88" i="4"/>
  <c r="I87" i="4"/>
  <c r="H90" i="4"/>
  <c r="I97" i="4"/>
  <c r="I96" i="4"/>
  <c r="I95" i="4"/>
  <c r="I88" i="4"/>
  <c r="H82" i="4"/>
  <c r="I94" i="4"/>
  <c r="I86" i="4"/>
  <c r="I101" i="4"/>
  <c r="I93" i="4"/>
  <c r="I85" i="4"/>
  <c r="I100" i="4"/>
  <c r="I92" i="4"/>
  <c r="I84" i="4"/>
  <c r="I99" i="4"/>
  <c r="I91" i="4"/>
  <c r="I83" i="4"/>
  <c r="H84" i="4"/>
  <c r="H92" i="4"/>
  <c r="I98" i="4"/>
  <c r="I90" i="4"/>
  <c r="I82" i="4"/>
  <c r="H100" i="4"/>
  <c r="H98" i="4"/>
  <c r="H96" i="4"/>
  <c r="I81" i="4"/>
  <c r="H97" i="4"/>
  <c r="H89" i="4"/>
  <c r="H87" i="4"/>
  <c r="H94" i="4"/>
  <c r="H86" i="4"/>
  <c r="H95" i="4"/>
  <c r="H101" i="4"/>
  <c r="H93" i="4"/>
  <c r="H85" i="4"/>
  <c r="H99" i="4"/>
  <c r="H91" i="4"/>
  <c r="H83" i="4"/>
  <c r="H81" i="4"/>
  <c r="G96" i="4"/>
  <c r="G95" i="4"/>
  <c r="G92" i="4"/>
  <c r="G88" i="4"/>
  <c r="G87" i="4"/>
  <c r="G84" i="4"/>
  <c r="G97" i="4"/>
  <c r="G89" i="4"/>
  <c r="G94" i="4"/>
  <c r="G86" i="4"/>
  <c r="G101" i="4"/>
  <c r="G93" i="4"/>
  <c r="G85" i="4"/>
  <c r="G100" i="4"/>
  <c r="G99" i="4"/>
  <c r="G91" i="4"/>
  <c r="G83" i="4"/>
  <c r="G98" i="4"/>
  <c r="G90" i="4"/>
  <c r="G82" i="4"/>
  <c r="G81" i="4"/>
  <c r="F97" i="4"/>
  <c r="F96" i="4"/>
  <c r="F89" i="4"/>
  <c r="F88" i="4"/>
  <c r="F95" i="4"/>
  <c r="F87" i="4"/>
  <c r="F81" i="4"/>
  <c r="F94" i="4"/>
  <c r="F86" i="4"/>
  <c r="F101" i="4"/>
  <c r="F93" i="4"/>
  <c r="F85" i="4"/>
  <c r="F100" i="4"/>
  <c r="F92" i="4"/>
  <c r="F84" i="4"/>
  <c r="F99" i="4"/>
  <c r="F91" i="4"/>
  <c r="F83" i="4"/>
  <c r="F98" i="4"/>
  <c r="F90" i="4"/>
  <c r="F82" i="4"/>
  <c r="E84" i="4"/>
  <c r="E100" i="4"/>
  <c r="E96" i="4"/>
  <c r="E92" i="4"/>
  <c r="E88" i="4"/>
  <c r="E98" i="4"/>
  <c r="E82" i="4"/>
  <c r="E97" i="4"/>
  <c r="E89" i="4"/>
  <c r="E95" i="4"/>
  <c r="E87" i="4"/>
  <c r="D81" i="4"/>
  <c r="E94" i="4"/>
  <c r="E86" i="4"/>
  <c r="E101" i="4"/>
  <c r="E93" i="4"/>
  <c r="E85" i="4"/>
  <c r="E99" i="4"/>
  <c r="E91" i="4"/>
  <c r="E83" i="4"/>
  <c r="E90" i="4"/>
  <c r="U47" i="4"/>
  <c r="U45" i="4"/>
  <c r="U39" i="4"/>
  <c r="U46" i="4"/>
  <c r="U44" i="4"/>
  <c r="U43" i="4"/>
  <c r="U42" i="4"/>
  <c r="U41" i="4"/>
  <c r="T45" i="4"/>
  <c r="U40" i="4"/>
  <c r="T47" i="4"/>
  <c r="T46" i="4"/>
  <c r="T39" i="4"/>
  <c r="U38" i="4"/>
  <c r="T44" i="4"/>
  <c r="T43" i="4"/>
  <c r="T42" i="4"/>
  <c r="T41" i="4"/>
  <c r="T40" i="4"/>
  <c r="T38" i="4"/>
  <c r="R45" i="4"/>
  <c r="R44" i="4"/>
  <c r="R46" i="4"/>
  <c r="R43" i="4"/>
  <c r="R42" i="4"/>
  <c r="R41" i="4"/>
  <c r="R38" i="4"/>
  <c r="R40" i="4"/>
  <c r="R47" i="4"/>
  <c r="R39" i="4"/>
  <c r="Q47" i="4"/>
  <c r="Q39" i="4"/>
  <c r="Q46" i="4"/>
  <c r="Q44" i="4"/>
  <c r="Q45" i="4"/>
  <c r="Q43" i="4"/>
  <c r="Q42" i="4"/>
  <c r="Q41" i="4"/>
  <c r="Q40" i="4"/>
  <c r="Q38" i="4"/>
  <c r="P44" i="4"/>
  <c r="P45" i="4"/>
  <c r="P46" i="4"/>
  <c r="P43" i="4"/>
  <c r="P42" i="4"/>
  <c r="P41" i="4"/>
  <c r="O43" i="4"/>
  <c r="P40" i="4"/>
  <c r="P47" i="4"/>
  <c r="P39" i="4"/>
  <c r="O46" i="4"/>
  <c r="O45" i="4"/>
  <c r="P38" i="4"/>
  <c r="O47" i="4"/>
  <c r="O39" i="4"/>
  <c r="O44" i="4"/>
  <c r="O42" i="4"/>
  <c r="O41" i="4"/>
  <c r="O40" i="4"/>
  <c r="O38" i="4"/>
  <c r="L45" i="4"/>
  <c r="L44" i="4"/>
  <c r="L46" i="4"/>
  <c r="L42" i="4"/>
  <c r="L41" i="4"/>
  <c r="L43" i="4"/>
  <c r="L40" i="4"/>
  <c r="L47" i="4"/>
  <c r="L39" i="4"/>
  <c r="L38" i="4"/>
  <c r="S45" i="4"/>
  <c r="S44" i="4"/>
  <c r="S46" i="4"/>
  <c r="S43" i="4"/>
  <c r="S42" i="4"/>
  <c r="N45" i="4"/>
  <c r="S41" i="4"/>
  <c r="N44" i="4"/>
  <c r="S40" i="4"/>
  <c r="S47" i="4"/>
  <c r="S39" i="4"/>
  <c r="N46" i="4"/>
  <c r="N43" i="4"/>
  <c r="N42" i="4"/>
  <c r="N41" i="4"/>
  <c r="M45" i="4"/>
  <c r="N40" i="4"/>
  <c r="N47" i="4"/>
  <c r="N39" i="4"/>
  <c r="M46" i="4"/>
  <c r="M43" i="4"/>
  <c r="M42" i="4"/>
  <c r="M41" i="4"/>
  <c r="M40" i="4"/>
  <c r="M44" i="4"/>
  <c r="M47" i="4"/>
  <c r="M39" i="4"/>
  <c r="S38" i="4"/>
  <c r="K43" i="4"/>
  <c r="M38" i="4"/>
  <c r="N38" i="4"/>
  <c r="K46" i="4"/>
  <c r="K45" i="4"/>
  <c r="K44" i="4"/>
  <c r="K42" i="4"/>
  <c r="J38" i="4"/>
  <c r="K41" i="4"/>
  <c r="K38" i="4"/>
  <c r="K40" i="4"/>
  <c r="K47" i="4"/>
  <c r="K39" i="4"/>
  <c r="J46" i="4"/>
  <c r="J45" i="4"/>
  <c r="J44" i="4"/>
  <c r="J41" i="4"/>
  <c r="J43" i="4"/>
  <c r="J42" i="4"/>
  <c r="J40" i="4"/>
  <c r="J47" i="4"/>
  <c r="J39" i="4"/>
  <c r="I46" i="4"/>
  <c r="I45" i="4"/>
  <c r="I44" i="4"/>
  <c r="H47" i="4"/>
  <c r="I43" i="4"/>
  <c r="H46" i="4"/>
  <c r="I42" i="4"/>
  <c r="H45" i="4"/>
  <c r="I41" i="4"/>
  <c r="H42" i="4"/>
  <c r="I40" i="4"/>
  <c r="I47" i="4"/>
  <c r="I39" i="4"/>
  <c r="H39" i="4"/>
  <c r="I38" i="4"/>
  <c r="H43" i="4"/>
  <c r="H44" i="4"/>
  <c r="H41" i="4"/>
  <c r="H40" i="4"/>
  <c r="H38" i="4"/>
  <c r="G45" i="4"/>
  <c r="G44" i="4"/>
  <c r="G43" i="4"/>
  <c r="G42" i="4"/>
  <c r="G41" i="4"/>
  <c r="G46" i="4"/>
  <c r="G40" i="4"/>
  <c r="G47" i="4"/>
  <c r="G39" i="4"/>
  <c r="G38" i="4"/>
  <c r="F44" i="4"/>
  <c r="F45" i="4"/>
  <c r="F46" i="4"/>
  <c r="F43" i="4"/>
  <c r="F42" i="4"/>
  <c r="F41" i="4"/>
  <c r="E38" i="4"/>
  <c r="F40" i="4"/>
  <c r="F47" i="4"/>
  <c r="F39" i="4"/>
  <c r="F38" i="4"/>
  <c r="E39" i="4"/>
  <c r="E47" i="4"/>
  <c r="E44" i="4"/>
  <c r="E46" i="4"/>
  <c r="E45" i="4"/>
  <c r="E43" i="4"/>
  <c r="E42" i="4"/>
  <c r="E41" i="4"/>
  <c r="E40" i="4"/>
  <c r="D48" i="4"/>
  <c r="F9" i="4"/>
  <c r="G9" i="4"/>
  <c r="I9" i="4"/>
  <c r="D9" i="4" s="1"/>
  <c r="P12" i="4"/>
  <c r="U12" i="4"/>
  <c r="H11" i="4"/>
  <c r="K11" i="4"/>
  <c r="L9" i="4"/>
  <c r="P11" i="4"/>
  <c r="E13" i="4"/>
  <c r="N9" i="4"/>
  <c r="M13" i="4"/>
  <c r="J13" i="4"/>
  <c r="O9" i="4"/>
  <c r="E12" i="4"/>
  <c r="Q9" i="4"/>
  <c r="H12" i="4"/>
  <c r="R13" i="4"/>
  <c r="M12" i="4"/>
  <c r="U13" i="4"/>
  <c r="K13" i="4"/>
  <c r="S13" i="4"/>
  <c r="D10" i="4"/>
  <c r="L10" i="4"/>
  <c r="T10" i="4"/>
  <c r="I11" i="4"/>
  <c r="Q11" i="4"/>
  <c r="F12" i="4"/>
  <c r="N12" i="4"/>
  <c r="H9" i="4"/>
  <c r="P9" i="4"/>
  <c r="E10" i="4"/>
  <c r="M10" i="4"/>
  <c r="U10" i="4"/>
  <c r="J11" i="4"/>
  <c r="R11" i="4"/>
  <c r="G12" i="4"/>
  <c r="O12" i="4"/>
  <c r="D13" i="4"/>
  <c r="L13" i="4"/>
  <c r="T13" i="4"/>
  <c r="S10" i="4"/>
  <c r="J9" i="4"/>
  <c r="R9" i="4"/>
  <c r="G10" i="4"/>
  <c r="O10" i="4"/>
  <c r="D11" i="4"/>
  <c r="L11" i="4"/>
  <c r="T11" i="4"/>
  <c r="I12" i="4"/>
  <c r="Q12" i="4"/>
  <c r="F13" i="4"/>
  <c r="N13" i="4"/>
  <c r="K10" i="4"/>
  <c r="K9" i="4"/>
  <c r="S9" i="4"/>
  <c r="H10" i="4"/>
  <c r="P10" i="4"/>
  <c r="E11" i="4"/>
  <c r="M11" i="4"/>
  <c r="U11" i="4"/>
  <c r="J12" i="4"/>
  <c r="R12" i="4"/>
  <c r="G13" i="4"/>
  <c r="O13" i="4"/>
  <c r="N10" i="4"/>
  <c r="K12" i="4"/>
  <c r="S12" i="4"/>
  <c r="H13" i="4"/>
  <c r="P13" i="4"/>
  <c r="F10" i="4"/>
  <c r="S11" i="4"/>
  <c r="T9" i="4"/>
  <c r="I10" i="4"/>
  <c r="Q10" i="4"/>
  <c r="F11" i="4"/>
  <c r="N11" i="4"/>
  <c r="E9" i="4"/>
  <c r="M9" i="4"/>
  <c r="J10" i="4"/>
  <c r="G11" i="4"/>
  <c r="D12" i="4"/>
  <c r="L12" i="4"/>
  <c r="I13" i="4"/>
  <c r="G24" i="4" l="1"/>
  <c r="D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U48" i="4"/>
  <c r="T48" i="4"/>
  <c r="R48" i="4"/>
  <c r="Q48" i="4"/>
  <c r="P48" i="4"/>
  <c r="O48" i="4"/>
  <c r="L48" i="4"/>
  <c r="S48" i="4"/>
  <c r="N48" i="4"/>
  <c r="M48" i="4"/>
  <c r="K48" i="4"/>
  <c r="J48" i="4"/>
  <c r="I48" i="4"/>
  <c r="H48" i="4"/>
  <c r="G48" i="4"/>
  <c r="F48" i="4"/>
  <c r="E48" i="4"/>
  <c r="T14" i="4"/>
  <c r="T16" i="4" s="1"/>
  <c r="I14" i="4"/>
  <c r="I16" i="4" s="1"/>
  <c r="Q14" i="4"/>
  <c r="Q16" i="4" s="1"/>
  <c r="N14" i="4"/>
  <c r="N16" i="4" s="1"/>
  <c r="U14" i="4"/>
  <c r="U16" i="4" s="1"/>
  <c r="O14" i="4"/>
  <c r="O16" i="4" s="1"/>
  <c r="L14" i="4"/>
  <c r="L16" i="4" s="1"/>
  <c r="M14" i="4"/>
  <c r="M16" i="4" s="1"/>
  <c r="P14" i="4"/>
  <c r="P16" i="4" s="1"/>
  <c r="D14" i="4"/>
  <c r="F14" i="4"/>
  <c r="F16" i="4" s="1"/>
  <c r="G14" i="4"/>
  <c r="G16" i="4" s="1"/>
  <c r="J14" i="4"/>
  <c r="J16" i="4" s="1"/>
  <c r="E14" i="4"/>
  <c r="E16" i="4" s="1"/>
  <c r="H14" i="4"/>
  <c r="H16" i="4" s="1"/>
  <c r="S14" i="4"/>
  <c r="S16" i="4" s="1"/>
  <c r="K14" i="4"/>
  <c r="K16" i="4" s="1"/>
  <c r="R14" i="4"/>
  <c r="R16" i="4" s="1"/>
  <c r="E26" i="4" l="1"/>
  <c r="E6" i="2" s="1"/>
  <c r="E50" i="4" s="1"/>
  <c r="G26" i="4"/>
  <c r="E8" i="2" s="1"/>
  <c r="G50" i="4" s="1"/>
  <c r="G65" i="4" s="1"/>
  <c r="F8" i="2" s="1"/>
  <c r="F26" i="4"/>
  <c r="E7" i="2" s="1"/>
  <c r="F50" i="4" s="1"/>
  <c r="F65" i="4" s="1"/>
  <c r="F7" i="2" s="1"/>
  <c r="H24" i="4"/>
  <c r="H26" i="4" s="1"/>
  <c r="E9" i="2" s="1"/>
  <c r="H50" i="4" s="1"/>
  <c r="H65" i="4" s="1"/>
  <c r="F9" i="2" s="1"/>
  <c r="D16" i="4"/>
  <c r="E65" i="4" l="1"/>
  <c r="F6" i="2" s="1"/>
  <c r="E104" i="4" s="1"/>
  <c r="E129" i="4" s="1"/>
  <c r="F104" i="4"/>
  <c r="F129" i="4" s="1"/>
  <c r="G104" i="4"/>
  <c r="G129" i="4" s="1"/>
  <c r="H104" i="4"/>
  <c r="H129" i="4" s="1"/>
  <c r="D26" i="4"/>
  <c r="E5" i="2" s="1"/>
  <c r="D50" i="4" s="1"/>
  <c r="D65" i="4" s="1"/>
  <c r="F5" i="2" s="1"/>
  <c r="I24" i="4"/>
  <c r="I26" i="4" s="1"/>
  <c r="E10" i="2" s="1"/>
  <c r="I50" i="4" s="1"/>
  <c r="I65" i="4" l="1"/>
  <c r="F10" i="2" s="1"/>
  <c r="I104" i="4" s="1"/>
  <c r="I129" i="4" s="1"/>
  <c r="D104" i="4"/>
  <c r="D129" i="4" s="1"/>
  <c r="J24" i="4"/>
  <c r="J26" i="4" s="1"/>
  <c r="E11" i="2" s="1"/>
  <c r="J50" i="4" s="1"/>
  <c r="J65" i="4" l="1"/>
  <c r="F11" i="2" s="1"/>
  <c r="J104" i="4" s="1"/>
  <c r="J129" i="4" s="1"/>
  <c r="K24" i="4"/>
  <c r="K26" i="4" s="1"/>
  <c r="E12" i="2" s="1"/>
  <c r="K50" i="4" s="1"/>
  <c r="K65" i="4" l="1"/>
  <c r="F12" i="2" s="1"/>
  <c r="K104" i="4" s="1"/>
  <c r="K129" i="4" s="1"/>
  <c r="L24" i="4"/>
  <c r="L26" i="4" s="1"/>
  <c r="E13" i="2" s="1"/>
  <c r="L50" i="4" s="1"/>
  <c r="L65" i="4" l="1"/>
  <c r="F13" i="2" s="1"/>
  <c r="L104" i="4" s="1"/>
  <c r="L129" i="4" s="1"/>
  <c r="M24" i="4"/>
  <c r="M26" i="4" s="1"/>
  <c r="E14" i="2" s="1"/>
  <c r="M50" i="4" s="1"/>
  <c r="M65" i="4" l="1"/>
  <c r="F14" i="2" s="1"/>
  <c r="M104" i="4" s="1"/>
  <c r="M129" i="4" s="1"/>
  <c r="N24" i="4"/>
  <c r="N26" i="4" s="1"/>
  <c r="E15" i="2" s="1"/>
  <c r="N50" i="4" s="1"/>
  <c r="N65" i="4" l="1"/>
  <c r="F15" i="2" s="1"/>
  <c r="N104" i="4" s="1"/>
  <c r="N129" i="4" s="1"/>
  <c r="O24" i="4"/>
  <c r="O26" i="4" s="1"/>
  <c r="E16" i="2" s="1"/>
  <c r="O50" i="4" s="1"/>
  <c r="O65" i="4" l="1"/>
  <c r="F16" i="2" s="1"/>
  <c r="O104" i="4" s="1"/>
  <c r="O129" i="4" s="1"/>
  <c r="P24" i="4"/>
  <c r="P26" i="4" s="1"/>
  <c r="E17" i="2" s="1"/>
  <c r="P50" i="4" s="1"/>
  <c r="P65" i="4" l="1"/>
  <c r="F17" i="2" s="1"/>
  <c r="P104" i="4" s="1"/>
  <c r="P129" i="4" s="1"/>
  <c r="Q24" i="4"/>
  <c r="Q26" i="4" s="1"/>
  <c r="E18" i="2" s="1"/>
  <c r="Q50" i="4" s="1"/>
  <c r="Q65" i="4" l="1"/>
  <c r="F18" i="2" s="1"/>
  <c r="Q104" i="4" s="1"/>
  <c r="Q129" i="4" s="1"/>
  <c r="R24" i="4"/>
  <c r="R26" i="4" s="1"/>
  <c r="E19" i="2" s="1"/>
  <c r="R50" i="4" s="1"/>
  <c r="R65" i="4" l="1"/>
  <c r="F19" i="2" s="1"/>
  <c r="R104" i="4" s="1"/>
  <c r="R129" i="4" s="1"/>
  <c r="S24" i="4"/>
  <c r="S26" i="4" s="1"/>
  <c r="E20" i="2" s="1"/>
  <c r="S50" i="4" s="1"/>
  <c r="S65" i="4" l="1"/>
  <c r="F20" i="2" s="1"/>
  <c r="S104" i="4" s="1"/>
  <c r="S129" i="4" s="1"/>
  <c r="U24" i="4"/>
  <c r="U26" i="4" s="1"/>
  <c r="E22" i="2" s="1"/>
  <c r="U50" i="4" s="1"/>
  <c r="T24" i="4"/>
  <c r="T26" i="4" s="1"/>
  <c r="E21" i="2" s="1"/>
  <c r="T50" i="4" s="1"/>
  <c r="T65" i="4" l="1"/>
  <c r="F21" i="2" s="1"/>
  <c r="T104" i="4" s="1"/>
  <c r="T129" i="4" s="1"/>
  <c r="U65" i="4"/>
  <c r="F22" i="2" s="1"/>
  <c r="U104" i="4" s="1"/>
  <c r="U129" i="4" s="1"/>
</calcChain>
</file>

<file path=xl/sharedStrings.xml><?xml version="1.0" encoding="utf-8"?>
<sst xmlns="http://schemas.openxmlformats.org/spreadsheetml/2006/main" count="314" uniqueCount="72">
  <si>
    <t>Rush of Service Economies System</t>
  </si>
  <si>
    <t>Ingredients</t>
  </si>
  <si>
    <t>Flour</t>
  </si>
  <si>
    <t>Maple Syrup</t>
  </si>
  <si>
    <t>Butter</t>
  </si>
  <si>
    <t>Bacon</t>
  </si>
  <si>
    <t>Egg</t>
  </si>
  <si>
    <t>Lettuce</t>
  </si>
  <si>
    <t>Tomato</t>
  </si>
  <si>
    <t>Bread</t>
  </si>
  <si>
    <t>Chicken</t>
  </si>
  <si>
    <t>Carrot</t>
  </si>
  <si>
    <t>Dressing</t>
  </si>
  <si>
    <t>Blueberries</t>
  </si>
  <si>
    <t>Sugar</t>
  </si>
  <si>
    <t>Chocolate</t>
  </si>
  <si>
    <t>Coffee Beans</t>
  </si>
  <si>
    <t>Tea Leaves</t>
  </si>
  <si>
    <t>Soda</t>
  </si>
  <si>
    <t>Ratings</t>
  </si>
  <si>
    <t>Excellent!</t>
  </si>
  <si>
    <t>Poor…</t>
  </si>
  <si>
    <t xml:space="preserve">Terrible… </t>
  </si>
  <si>
    <t>Recipes</t>
  </si>
  <si>
    <t>Pancakes</t>
  </si>
  <si>
    <t>Bacon and Eggs</t>
  </si>
  <si>
    <t>BLT Sandwich</t>
  </si>
  <si>
    <t>Grilled Chicken</t>
  </si>
  <si>
    <t>Green Salad</t>
  </si>
  <si>
    <t>Muffin</t>
  </si>
  <si>
    <t>Choc-chip Cookie</t>
  </si>
  <si>
    <t>Coffee</t>
  </si>
  <si>
    <t>Tea</t>
  </si>
  <si>
    <t>Milk</t>
  </si>
  <si>
    <t>Rarity</t>
  </si>
  <si>
    <t>Common</t>
  </si>
  <si>
    <t>Affect</t>
  </si>
  <si>
    <t>Times 2 Multiplier</t>
  </si>
  <si>
    <t>Negative 2 Multiplier</t>
  </si>
  <si>
    <t>No Affect</t>
  </si>
  <si>
    <t>Requirement</t>
  </si>
  <si>
    <t>1 flour, 1 maple syrup, 1 butter</t>
  </si>
  <si>
    <t>2 egg, 2 bacon</t>
  </si>
  <si>
    <t>1 bacon, 1 lettuce, 1 tomato, 2 bread</t>
  </si>
  <si>
    <t>1 chicken</t>
  </si>
  <si>
    <t>2 lettuce, 1 tomato, 1 carrot, 1 dressing</t>
  </si>
  <si>
    <t>1 flour, 1 blueberry, 1 sugar</t>
  </si>
  <si>
    <t>1 flour, 2 chocolate</t>
  </si>
  <si>
    <t>1 coffee, 1 sugar, 1 milk</t>
  </si>
  <si>
    <t>1 tea, 1 sugar, 1 milk</t>
  </si>
  <si>
    <t>1 soda</t>
  </si>
  <si>
    <t>Menu</t>
  </si>
  <si>
    <t>Customers</t>
  </si>
  <si>
    <t>Order</t>
  </si>
  <si>
    <t>No. Association</t>
  </si>
  <si>
    <t>Press F9 to Generate!</t>
  </si>
  <si>
    <t>Quantity</t>
  </si>
  <si>
    <t xml:space="preserve">1 chicken </t>
  </si>
  <si>
    <t>Eggs</t>
  </si>
  <si>
    <t xml:space="preserve">Total Daily Usage = </t>
  </si>
  <si>
    <t xml:space="preserve">Blueberries </t>
  </si>
  <si>
    <t>Chocoloate</t>
  </si>
  <si>
    <t>Ingredients Left =</t>
  </si>
  <si>
    <t>Choc-Chip Cookie</t>
  </si>
  <si>
    <t>Blueberry Muffin</t>
  </si>
  <si>
    <t>Medium</t>
  </si>
  <si>
    <t>Easy</t>
  </si>
  <si>
    <t>Hard</t>
  </si>
  <si>
    <t>1 flour, 1 sugar, 2 chocolate</t>
  </si>
  <si>
    <t>Adding Ingredients!</t>
  </si>
  <si>
    <t>Performance</t>
  </si>
  <si>
    <t>Total Ingredients Added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</si>
</sst>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Bell MT"/>
      <family val="1"/>
    </font>
    <font>
      <i/>
      <sz val="16"/>
      <color theme="1"/>
      <name val="Bell MT"/>
      <family val="1"/>
    </font>
    <font>
      <sz val="12"/>
      <color theme="1"/>
      <name val="Bell MT"/>
      <family val="1"/>
    </font>
    <font>
      <b/>
      <sz val="12"/>
      <color theme="1"/>
      <name val="Bell MT"/>
      <family val="1"/>
    </font>
    <font>
      <sz val="14"/>
      <color theme="1"/>
      <name val="Calibri"/>
      <family val="2"/>
      <scheme val="minor"/>
    </font>
    <font>
      <sz val="14"/>
      <color theme="1"/>
      <name val="Bell MT"/>
      <family val="1"/>
    </font>
    <font>
      <b/>
      <i/>
      <u/>
      <sz val="16"/>
      <color theme="1"/>
      <name val="Bell MT"/>
      <family val="1"/>
    </font>
    <font>
      <sz val="16"/>
      <color theme="1"/>
      <name val="Bell MT"/>
      <family val="1"/>
    </font>
    <font>
      <i/>
      <sz val="14"/>
      <color theme="1"/>
      <name val="Bell MT"/>
      <family val="1"/>
    </font>
    <font>
      <b/>
      <sz val="14"/>
      <color theme="1"/>
      <name val="Bell MT"/>
      <family val="1"/>
    </font>
    <font>
      <b/>
      <u/>
      <sz val="14"/>
      <color theme="1"/>
      <name val="Bell MT"/>
      <family val="1"/>
    </font>
    <font>
      <b/>
      <sz val="28"/>
      <color theme="1"/>
      <name val="Bell MT"/>
      <family val="1"/>
    </font>
    <font>
      <i/>
      <sz val="20"/>
      <color theme="1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1" fillId="0" borderId="0" xfId="0" applyFo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21" xfId="0" applyFont="1" applyBorder="1"/>
    <xf numFmtId="0" fontId="3" fillId="0" borderId="5" xfId="0" applyFont="1" applyBorder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13" fillId="6" borderId="22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8" fillId="0" borderId="10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6" fillId="0" borderId="10" xfId="0" applyFont="1" applyBorder="1"/>
    <xf numFmtId="0" fontId="2" fillId="9" borderId="6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>
                <a:latin typeface="Bell MT" panose="02020503060305020303" pitchFamily="18" charset="0"/>
              </a:rPr>
              <a:t>TOTAL</a:t>
            </a:r>
            <a:r>
              <a:rPr lang="en-AU" sz="1800" b="1" baseline="0">
                <a:latin typeface="Bell MT" panose="02020503060305020303" pitchFamily="18" charset="0"/>
              </a:rPr>
              <a:t> USAGE VS INGREDIENTS LEFT  (EASY)</a:t>
            </a:r>
            <a:endParaRPr lang="en-AU" sz="1800" b="1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Testing!$C$14</c:f>
              <c:strCache>
                <c:ptCount val="1"/>
                <c:pt idx="0">
                  <c:v>Total Daily Usage =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Testing!$D$14:$U$14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4015-AF1D-9A0A4F2AF325}"/>
            </c:ext>
          </c:extLst>
        </c:ser>
        <c:ser>
          <c:idx val="1"/>
          <c:order val="1"/>
          <c:tx>
            <c:strRef>
              <c:f>Testing!$C$15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Testing!$D$15:$U$15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2A06-4015-AF1D-9A0A4F2AF325}"/>
            </c:ext>
          </c:extLst>
        </c:ser>
        <c:ser>
          <c:idx val="2"/>
          <c:order val="2"/>
          <c:tx>
            <c:strRef>
              <c:f>Testing!$C$16</c:f>
              <c:strCache>
                <c:ptCount val="1"/>
                <c:pt idx="0">
                  <c:v>Ingredients Left =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Testing!$D$16:$U$16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6-4015-AF1D-9A0A4F2A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38984"/>
        <c:axId val="680444920"/>
      </c:barChart>
      <c:catAx>
        <c:axId val="57903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4920"/>
        <c:crosses val="autoZero"/>
        <c:auto val="1"/>
        <c:lblAlgn val="ctr"/>
        <c:lblOffset val="100"/>
        <c:noMultiLvlLbl val="0"/>
      </c:catAx>
      <c:valAx>
        <c:axId val="6804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>
                <a:latin typeface="Bell MT" panose="02020503060305020303" pitchFamily="18" charset="0"/>
              </a:rPr>
              <a:t>ADDITION OF INGREDIENTS (EASY)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Testing!$C$63</c:f>
              <c:strCache>
                <c:ptCount val="1"/>
                <c:pt idx="0">
                  <c:v>Total Ingredients Added =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Testing!$D$63:$U$63</c:f>
              <c:numCache>
                <c:formatCode>General</c:formatCode>
                <c:ptCount val="18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4-474A-8A09-98A28CAC8C6F}"/>
            </c:ext>
          </c:extLst>
        </c:ser>
        <c:ser>
          <c:idx val="1"/>
          <c:order val="1"/>
          <c:tx>
            <c:strRef>
              <c:f>Testing!$C$64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Testing!$D$64:$U$64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04-474A-8A09-98A28CAC8C6F}"/>
            </c:ext>
          </c:extLst>
        </c:ser>
        <c:ser>
          <c:idx val="2"/>
          <c:order val="2"/>
          <c:tx>
            <c:strRef>
              <c:f>Testing!$C$65</c:f>
              <c:strCache>
                <c:ptCount val="1"/>
                <c:pt idx="0">
                  <c:v>Ingredients Left =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Testing!$D$65:$U$65</c:f>
              <c:numCache>
                <c:formatCode>General</c:formatCode>
                <c:ptCount val="18"/>
                <c:pt idx="0">
                  <c:v>9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4-474A-8A09-98A28CAC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431800"/>
        <c:axId val="680434424"/>
      </c:barChart>
      <c:catAx>
        <c:axId val="68043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4424"/>
        <c:crosses val="autoZero"/>
        <c:auto val="1"/>
        <c:lblAlgn val="ctr"/>
        <c:lblOffset val="100"/>
        <c:noMultiLvlLbl val="0"/>
      </c:catAx>
      <c:valAx>
        <c:axId val="6804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>
                <a:latin typeface="Bell MT" panose="02020503060305020303" pitchFamily="18" charset="0"/>
              </a:rPr>
              <a:t>TOTAL</a:t>
            </a:r>
            <a:r>
              <a:rPr lang="en-AU" sz="2000" b="1" baseline="0">
                <a:latin typeface="Bell MT" panose="02020503060305020303" pitchFamily="18" charset="0"/>
              </a:rPr>
              <a:t> USAGE VS INGREDIENTS LEFT (MEDIUM)</a:t>
            </a:r>
            <a:endParaRPr lang="en-AU" sz="2000" b="1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Testing!$C$48</c:f>
              <c:strCache>
                <c:ptCount val="1"/>
                <c:pt idx="0">
                  <c:v>Total Daily Usage =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Testing!$D$48:$U$48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5-4E6D-AE70-B8DAF4C9BD52}"/>
            </c:ext>
          </c:extLst>
        </c:ser>
        <c:ser>
          <c:idx val="1"/>
          <c:order val="1"/>
          <c:tx>
            <c:strRef>
              <c:f>Testing!$C$49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Testing!$D$49:$U$49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EB05-4E6D-AE70-B8DAF4C9BD52}"/>
            </c:ext>
          </c:extLst>
        </c:ser>
        <c:ser>
          <c:idx val="2"/>
          <c:order val="2"/>
          <c:tx>
            <c:strRef>
              <c:f>Testing!$C$50</c:f>
              <c:strCache>
                <c:ptCount val="1"/>
                <c:pt idx="0">
                  <c:v>Ingredients Left =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Testing!$D$50:$U$50</c:f>
              <c:numCache>
                <c:formatCode>General</c:formatCode>
                <c:ptCount val="18"/>
                <c:pt idx="0">
                  <c:v>13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20</c:v>
                </c:pt>
                <c:pt idx="10">
                  <c:v>20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5-4E6D-AE70-B8DAF4C9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482104"/>
        <c:axId val="578481776"/>
      </c:barChart>
      <c:catAx>
        <c:axId val="57848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81776"/>
        <c:crosses val="autoZero"/>
        <c:auto val="1"/>
        <c:lblAlgn val="ctr"/>
        <c:lblOffset val="100"/>
        <c:noMultiLvlLbl val="0"/>
      </c:catAx>
      <c:valAx>
        <c:axId val="5784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>
                <a:latin typeface="Bell MT" panose="02020503060305020303" pitchFamily="18" charset="0"/>
              </a:rPr>
              <a:t>ADDITION</a:t>
            </a:r>
            <a:r>
              <a:rPr lang="en-AU" sz="1800" b="1" baseline="0">
                <a:latin typeface="Bell MT" panose="02020503060305020303" pitchFamily="18" charset="0"/>
              </a:rPr>
              <a:t> OF INGREDIENTS (MEDIUM)</a:t>
            </a:r>
            <a:endParaRPr lang="en-AU" sz="1800" b="1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Testing!$C$63</c:f>
              <c:strCache>
                <c:ptCount val="1"/>
                <c:pt idx="0">
                  <c:v>Total Ingredients Added =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Testing!$D$63:$U$63</c:f>
              <c:numCache>
                <c:formatCode>General</c:formatCode>
                <c:ptCount val="18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566-8E36-8712FEADFABF}"/>
            </c:ext>
          </c:extLst>
        </c:ser>
        <c:ser>
          <c:idx val="1"/>
          <c:order val="1"/>
          <c:tx>
            <c:strRef>
              <c:f>Testing!$C$64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Testing!$D$64:$U$64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56BE-4566-8E36-8712FEADFABF}"/>
            </c:ext>
          </c:extLst>
        </c:ser>
        <c:ser>
          <c:idx val="2"/>
          <c:order val="2"/>
          <c:tx>
            <c:strRef>
              <c:f>Testing!$C$65</c:f>
              <c:strCache>
                <c:ptCount val="1"/>
                <c:pt idx="0">
                  <c:v>Ingredients Left =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Testing!$D$65:$U$65</c:f>
              <c:numCache>
                <c:formatCode>General</c:formatCode>
                <c:ptCount val="18"/>
                <c:pt idx="0">
                  <c:v>9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10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E-4566-8E36-8712FEAD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711568"/>
        <c:axId val="684703368"/>
      </c:barChart>
      <c:catAx>
        <c:axId val="68471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03368"/>
        <c:crosses val="autoZero"/>
        <c:auto val="1"/>
        <c:lblAlgn val="ctr"/>
        <c:lblOffset val="100"/>
        <c:noMultiLvlLbl val="0"/>
      </c:catAx>
      <c:valAx>
        <c:axId val="6847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>
                <a:latin typeface="Bell MT" panose="02020503060305020303" pitchFamily="18" charset="0"/>
              </a:rPr>
              <a:t>TOTAL USAGE VS INGREDIENTS USED (HARD)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Testing!$C$102</c:f>
              <c:strCache>
                <c:ptCount val="1"/>
                <c:pt idx="0">
                  <c:v>Total Daily Usage =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Testing!$D$102:$U$102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8-4222-B335-A6351EA60C85}"/>
            </c:ext>
          </c:extLst>
        </c:ser>
        <c:ser>
          <c:idx val="1"/>
          <c:order val="1"/>
          <c:tx>
            <c:strRef>
              <c:f>Testing!$C$103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Testing!$D$103:$U$103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5B68-4222-B335-A6351EA60C85}"/>
            </c:ext>
          </c:extLst>
        </c:ser>
        <c:ser>
          <c:idx val="2"/>
          <c:order val="2"/>
          <c:tx>
            <c:strRef>
              <c:f>Testing!$C$104</c:f>
              <c:strCache>
                <c:ptCount val="1"/>
                <c:pt idx="0">
                  <c:v>Ingredients Left =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Testing!$D$104:$U$104</c:f>
              <c:numCache>
                <c:formatCode>General</c:formatCode>
                <c:ptCount val="18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8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9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-2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8-4222-B335-A6351EA6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007328"/>
        <c:axId val="1009009952"/>
      </c:barChart>
      <c:catAx>
        <c:axId val="100900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9952"/>
        <c:crosses val="autoZero"/>
        <c:auto val="1"/>
        <c:lblAlgn val="ctr"/>
        <c:lblOffset val="100"/>
        <c:noMultiLvlLbl val="0"/>
      </c:catAx>
      <c:valAx>
        <c:axId val="10090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>
                <a:latin typeface="Bell MT" panose="02020503060305020303" pitchFamily="18" charset="0"/>
              </a:rPr>
              <a:t>ADDITION OF</a:t>
            </a:r>
            <a:r>
              <a:rPr lang="en-AU" sz="1800" b="1" baseline="0">
                <a:latin typeface="Bell MT" panose="02020503060305020303" pitchFamily="18" charset="0"/>
              </a:rPr>
              <a:t> INGREDIENTS (HARD)</a:t>
            </a:r>
            <a:endParaRPr lang="en-AU" sz="1800" b="1">
              <a:latin typeface="Bell MT" panose="020205030603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Testing!$C$127</c:f>
              <c:strCache>
                <c:ptCount val="1"/>
                <c:pt idx="0">
                  <c:v>Total Ingredients Added =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Testing!$D$127:$U$127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284-B073-0C9050FA9720}"/>
            </c:ext>
          </c:extLst>
        </c:ser>
        <c:ser>
          <c:idx val="1"/>
          <c:order val="1"/>
          <c:tx>
            <c:strRef>
              <c:f>Testing!$C$128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Testing!$D$128:$U$128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0C9D-4284-B073-0C9050FA9720}"/>
            </c:ext>
          </c:extLst>
        </c:ser>
        <c:ser>
          <c:idx val="2"/>
          <c:order val="2"/>
          <c:tx>
            <c:strRef>
              <c:f>Testing!$C$129</c:f>
              <c:strCache>
                <c:ptCount val="1"/>
                <c:pt idx="0">
                  <c:v>Ingredients Left =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Testing!$D$129:$U$129</c:f>
              <c:numCache>
                <c:formatCode>General</c:formatCode>
                <c:ptCount val="18"/>
                <c:pt idx="0">
                  <c:v>8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13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2</c:v>
                </c:pt>
                <c:pt idx="13">
                  <c:v>12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D-4284-B073-0C9050FA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434424"/>
        <c:axId val="680435408"/>
      </c:barChart>
      <c:catAx>
        <c:axId val="68043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5408"/>
        <c:crosses val="autoZero"/>
        <c:auto val="1"/>
        <c:lblAlgn val="ctr"/>
        <c:lblOffset val="100"/>
        <c:noMultiLvlLbl val="0"/>
      </c:catAx>
      <c:valAx>
        <c:axId val="6804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612320</xdr:colOff>
      <xdr:row>0</xdr:row>
      <xdr:rowOff>190499</xdr:rowOff>
    </xdr:from>
    <xdr:to>
      <xdr:col>12</xdr:col>
      <xdr:colOff>462642</xdr:colOff>
      <xdr:row>25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8586A-DB99-467A-9E1B-409D6DFC1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22</xdr:col>
      <xdr:colOff>449036</xdr:colOff>
      <xdr:row>25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A3B57A-C5DD-46EE-8BD9-BC8EC61E9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612320</xdr:colOff>
      <xdr:row>26</xdr:row>
      <xdr:rowOff>81641</xdr:rowOff>
    </xdr:from>
    <xdr:to>
      <xdr:col>12</xdr:col>
      <xdr:colOff>462643</xdr:colOff>
      <xdr:row>54</xdr:row>
      <xdr:rowOff>27213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FAF603-FBC8-46CB-92E6-673BC14E0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122464</xdr:colOff>
      <xdr:row>26</xdr:row>
      <xdr:rowOff>68035</xdr:rowOff>
    </xdr:from>
    <xdr:to>
      <xdr:col>23</xdr:col>
      <xdr:colOff>244928</xdr:colOff>
      <xdr:row>54</xdr:row>
      <xdr:rowOff>40821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4FC3B8-4890-43F5-8042-C646C7EB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612320</xdr:colOff>
      <xdr:row>55</xdr:row>
      <xdr:rowOff>190499</xdr:rowOff>
    </xdr:from>
    <xdr:to>
      <xdr:col>12</xdr:col>
      <xdr:colOff>462642</xdr:colOff>
      <xdr:row>78</xdr:row>
      <xdr:rowOff>136070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EDD638-0D60-4F4A-A7AC-EF2C941BD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108857</xdr:colOff>
      <xdr:row>55</xdr:row>
      <xdr:rowOff>176892</xdr:rowOff>
    </xdr:from>
    <xdr:to>
      <xdr:col>23</xdr:col>
      <xdr:colOff>204107</xdr:colOff>
      <xdr:row>78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674ACB-8C11-40F7-AD1E-146DFDA07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672D-9877-4FC6-8DD9-4A00639CB206}">
  <sheetPr codeName="Sheet1"/>
  <dimension ref="B1:H27"/>
  <sheetViews>
    <sheetView topLeftCell="A13" workbookViewId="0">
      <selection activeCell="B24" sqref="B24:C27"/>
    </sheetView>
  </sheetViews>
  <sheetFormatPr defaultRowHeight="15" x14ac:dyDescent="0.25"/>
  <cols>
    <col min="2" max="2" width="55.42578125" bestFit="1" customWidth="1"/>
    <col min="3" max="3" width="21.7109375" bestFit="1" customWidth="1"/>
    <col min="4" max="4" width="16.5703125" bestFit="1" customWidth="1"/>
    <col min="6" max="6" width="18" bestFit="1" customWidth="1"/>
    <col min="7" max="7" width="39.140625" bestFit="1" customWidth="1"/>
    <col min="8" max="8" width="15.140625" bestFit="1" customWidth="1"/>
    <col min="10" max="10" width="18" bestFit="1" customWidth="1"/>
    <col min="11" max="11" width="39.140625" bestFit="1" customWidth="1"/>
    <col min="12" max="12" width="44.42578125" bestFit="1" customWidth="1"/>
  </cols>
  <sheetData>
    <row r="1" spans="2:8" ht="15.75" thickBot="1" x14ac:dyDescent="0.3"/>
    <row r="2" spans="2:8" ht="24.75" thickBot="1" x14ac:dyDescent="0.45">
      <c r="B2" s="1" t="s">
        <v>0</v>
      </c>
    </row>
    <row r="3" spans="2:8" ht="15.75" thickBot="1" x14ac:dyDescent="0.3"/>
    <row r="4" spans="2:8" ht="21.75" thickBot="1" x14ac:dyDescent="0.4">
      <c r="B4" s="2" t="s">
        <v>1</v>
      </c>
      <c r="C4" s="2" t="s">
        <v>34</v>
      </c>
      <c r="D4" s="15"/>
      <c r="F4" s="2" t="s">
        <v>23</v>
      </c>
      <c r="G4" s="2" t="s">
        <v>40</v>
      </c>
      <c r="H4" s="15"/>
    </row>
    <row r="5" spans="2:8" ht="15.75" x14ac:dyDescent="0.25">
      <c r="B5" s="29" t="s">
        <v>2</v>
      </c>
      <c r="C5" s="4" t="s">
        <v>35</v>
      </c>
      <c r="D5" s="13"/>
      <c r="F5" s="3" t="s">
        <v>24</v>
      </c>
      <c r="G5" s="6" t="s">
        <v>41</v>
      </c>
    </row>
    <row r="6" spans="2:8" ht="15.75" x14ac:dyDescent="0.25">
      <c r="B6" s="27" t="s">
        <v>3</v>
      </c>
      <c r="C6" s="4"/>
      <c r="D6" s="13"/>
      <c r="F6" s="4" t="s">
        <v>25</v>
      </c>
      <c r="G6" s="4" t="s">
        <v>42</v>
      </c>
    </row>
    <row r="7" spans="2:8" ht="15.75" x14ac:dyDescent="0.25">
      <c r="B7" s="27" t="s">
        <v>4</v>
      </c>
      <c r="C7" s="4"/>
      <c r="D7" s="13"/>
      <c r="F7" s="4" t="s">
        <v>26</v>
      </c>
      <c r="G7" s="4" t="s">
        <v>43</v>
      </c>
    </row>
    <row r="8" spans="2:8" ht="15.75" x14ac:dyDescent="0.25">
      <c r="B8" s="27" t="s">
        <v>5</v>
      </c>
      <c r="C8" s="4" t="s">
        <v>35</v>
      </c>
      <c r="D8" s="13"/>
      <c r="F8" s="4" t="s">
        <v>27</v>
      </c>
      <c r="G8" s="4" t="s">
        <v>44</v>
      </c>
    </row>
    <row r="9" spans="2:8" ht="15.75" x14ac:dyDescent="0.25">
      <c r="B9" s="27" t="s">
        <v>6</v>
      </c>
      <c r="C9" s="4"/>
      <c r="D9" s="13"/>
      <c r="F9" s="4" t="s">
        <v>28</v>
      </c>
      <c r="G9" s="4" t="s">
        <v>45</v>
      </c>
    </row>
    <row r="10" spans="2:8" ht="15.75" x14ac:dyDescent="0.25">
      <c r="B10" s="27" t="s">
        <v>7</v>
      </c>
      <c r="C10" s="4" t="s">
        <v>35</v>
      </c>
      <c r="D10" s="13"/>
      <c r="F10" s="4" t="s">
        <v>29</v>
      </c>
      <c r="G10" s="4" t="s">
        <v>46</v>
      </c>
    </row>
    <row r="11" spans="2:8" ht="15.75" x14ac:dyDescent="0.25">
      <c r="B11" s="27" t="s">
        <v>8</v>
      </c>
      <c r="C11" s="4" t="s">
        <v>35</v>
      </c>
      <c r="D11" s="13"/>
      <c r="F11" s="4" t="s">
        <v>30</v>
      </c>
      <c r="G11" s="4" t="s">
        <v>47</v>
      </c>
    </row>
    <row r="12" spans="2:8" ht="15.75" x14ac:dyDescent="0.25">
      <c r="B12" s="27" t="s">
        <v>9</v>
      </c>
      <c r="C12" s="4"/>
      <c r="D12" s="13"/>
      <c r="F12" s="4" t="s">
        <v>31</v>
      </c>
      <c r="G12" s="4" t="s">
        <v>48</v>
      </c>
    </row>
    <row r="13" spans="2:8" ht="15.75" x14ac:dyDescent="0.25">
      <c r="B13" s="27" t="s">
        <v>10</v>
      </c>
      <c r="C13" s="4"/>
      <c r="D13" s="13"/>
      <c r="F13" s="4" t="s">
        <v>32</v>
      </c>
      <c r="G13" s="4" t="s">
        <v>49</v>
      </c>
    </row>
    <row r="14" spans="2:8" ht="15.75" x14ac:dyDescent="0.25">
      <c r="B14" s="27" t="s">
        <v>11</v>
      </c>
      <c r="C14" s="4"/>
      <c r="D14" s="13"/>
      <c r="F14" s="5" t="s">
        <v>18</v>
      </c>
      <c r="G14" s="5" t="s">
        <v>50</v>
      </c>
    </row>
    <row r="15" spans="2:8" ht="15.75" x14ac:dyDescent="0.25">
      <c r="B15" s="27" t="s">
        <v>12</v>
      </c>
      <c r="C15" s="4"/>
      <c r="D15" s="13"/>
      <c r="F15" s="13"/>
      <c r="G15" s="16"/>
    </row>
    <row r="16" spans="2:8" ht="15.75" x14ac:dyDescent="0.25">
      <c r="B16" s="27" t="s">
        <v>13</v>
      </c>
      <c r="C16" s="4"/>
      <c r="D16" s="13"/>
      <c r="F16" s="13"/>
      <c r="G16" s="16"/>
    </row>
    <row r="17" spans="2:7" ht="15.75" x14ac:dyDescent="0.25">
      <c r="B17" s="27" t="s">
        <v>14</v>
      </c>
      <c r="C17" s="4" t="s">
        <v>35</v>
      </c>
      <c r="D17" s="13"/>
      <c r="F17" s="13"/>
      <c r="G17" s="16"/>
    </row>
    <row r="18" spans="2:7" ht="15.75" x14ac:dyDescent="0.25">
      <c r="B18" s="27" t="s">
        <v>15</v>
      </c>
      <c r="C18" s="4"/>
      <c r="D18" s="13"/>
      <c r="F18" s="13"/>
      <c r="G18" s="16"/>
    </row>
    <row r="19" spans="2:7" ht="15.75" x14ac:dyDescent="0.25">
      <c r="B19" s="27" t="s">
        <v>16</v>
      </c>
      <c r="C19" s="4" t="s">
        <v>35</v>
      </c>
      <c r="D19" s="13"/>
      <c r="F19" s="13"/>
      <c r="G19" s="16"/>
    </row>
    <row r="20" spans="2:7" ht="15.75" x14ac:dyDescent="0.25">
      <c r="B20" s="27" t="s">
        <v>17</v>
      </c>
      <c r="C20" s="4" t="s">
        <v>35</v>
      </c>
      <c r="D20" s="13"/>
      <c r="F20" s="13"/>
      <c r="G20" s="16"/>
    </row>
    <row r="21" spans="2:7" ht="15.75" x14ac:dyDescent="0.25">
      <c r="B21" s="27" t="s">
        <v>18</v>
      </c>
      <c r="C21" s="4" t="s">
        <v>35</v>
      </c>
      <c r="D21" s="13"/>
      <c r="F21" s="13"/>
      <c r="G21" s="16"/>
    </row>
    <row r="22" spans="2:7" ht="15.75" x14ac:dyDescent="0.25">
      <c r="B22" s="28" t="s">
        <v>33</v>
      </c>
      <c r="C22" s="5" t="s">
        <v>35</v>
      </c>
      <c r="D22" s="13"/>
      <c r="F22" s="13"/>
      <c r="G22" s="16"/>
    </row>
    <row r="23" spans="2:7" ht="16.5" thickBot="1" x14ac:dyDescent="0.3">
      <c r="D23" s="13"/>
    </row>
    <row r="24" spans="2:7" ht="21.75" thickBot="1" x14ac:dyDescent="0.4">
      <c r="B24" s="2" t="s">
        <v>19</v>
      </c>
      <c r="C24" s="2" t="s">
        <v>36</v>
      </c>
      <c r="D24" s="15"/>
    </row>
    <row r="25" spans="2:7" ht="15.75" x14ac:dyDescent="0.25">
      <c r="B25" s="3" t="s">
        <v>20</v>
      </c>
      <c r="C25" s="4" t="s">
        <v>37</v>
      </c>
      <c r="D25" s="13"/>
    </row>
    <row r="26" spans="2:7" ht="15.75" x14ac:dyDescent="0.25">
      <c r="B26" s="4" t="s">
        <v>21</v>
      </c>
      <c r="C26" s="4" t="s">
        <v>39</v>
      </c>
      <c r="D26" s="13"/>
    </row>
    <row r="27" spans="2:7" ht="15.75" x14ac:dyDescent="0.25">
      <c r="B27" s="5" t="s">
        <v>22</v>
      </c>
      <c r="C27" s="5" t="s">
        <v>38</v>
      </c>
      <c r="D27" s="1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113F-3999-4763-A407-D27E45405E47}">
  <sheetPr codeName="Sheet2"/>
  <dimension ref="B1:F34"/>
  <sheetViews>
    <sheetView topLeftCell="A10" zoomScale="80" zoomScaleNormal="80" workbookViewId="0">
      <selection activeCell="G9" sqref="G9"/>
    </sheetView>
  </sheetViews>
  <sheetFormatPr defaultRowHeight="15" x14ac:dyDescent="0.25"/>
  <cols>
    <col min="2" max="2" width="55.42578125" bestFit="1" customWidth="1"/>
    <col min="3" max="3" width="39.28515625" bestFit="1" customWidth="1"/>
    <col min="4" max="4" width="12.42578125" bestFit="1" customWidth="1"/>
    <col min="5" max="5" width="20.28515625" bestFit="1" customWidth="1"/>
    <col min="6" max="6" width="20.5703125" bestFit="1" customWidth="1"/>
    <col min="7" max="7" width="34" bestFit="1" customWidth="1"/>
    <col min="8" max="8" width="24.5703125" customWidth="1"/>
    <col min="9" max="9" width="21" bestFit="1" customWidth="1"/>
    <col min="10" max="10" width="11.28515625" bestFit="1" customWidth="1"/>
    <col min="11" max="11" width="10.7109375" bestFit="1" customWidth="1"/>
    <col min="12" max="12" width="9.28515625" bestFit="1" customWidth="1"/>
    <col min="13" max="13" width="13.140625" bestFit="1" customWidth="1"/>
    <col min="14" max="14" width="13.85546875" bestFit="1" customWidth="1"/>
    <col min="15" max="15" width="10.42578125" bestFit="1" customWidth="1"/>
    <col min="16" max="16" width="13.85546875" bestFit="1" customWidth="1"/>
    <col min="17" max="17" width="11.5703125" bestFit="1" customWidth="1"/>
    <col min="18" max="18" width="15.28515625" bestFit="1" customWidth="1"/>
    <col min="19" max="19" width="20" bestFit="1" customWidth="1"/>
    <col min="20" max="20" width="10.42578125" bestFit="1" customWidth="1"/>
    <col min="21" max="21" width="18.85546875" bestFit="1" customWidth="1"/>
    <col min="22" max="22" width="21.42578125" bestFit="1" customWidth="1"/>
    <col min="23" max="23" width="19.140625" bestFit="1" customWidth="1"/>
    <col min="24" max="25" width="8.85546875" bestFit="1" customWidth="1"/>
  </cols>
  <sheetData>
    <row r="1" spans="2:6" ht="15.75" thickBot="1" x14ac:dyDescent="0.3"/>
    <row r="2" spans="2:6" ht="24.75" thickBot="1" x14ac:dyDescent="0.45">
      <c r="B2" s="1" t="s">
        <v>0</v>
      </c>
      <c r="C2" s="18" t="s">
        <v>55</v>
      </c>
      <c r="E2" s="10"/>
    </row>
    <row r="3" spans="2:6" ht="27" thickBot="1" x14ac:dyDescent="0.45">
      <c r="D3" s="40" t="s">
        <v>66</v>
      </c>
      <c r="E3" s="39" t="s">
        <v>65</v>
      </c>
      <c r="F3" s="41" t="s">
        <v>67</v>
      </c>
    </row>
    <row r="4" spans="2:6" ht="21.75" thickBot="1" x14ac:dyDescent="0.4">
      <c r="B4" s="2" t="s">
        <v>1</v>
      </c>
      <c r="C4" s="2" t="s">
        <v>34</v>
      </c>
      <c r="D4" s="38" t="s">
        <v>56</v>
      </c>
      <c r="E4" s="2" t="s">
        <v>56</v>
      </c>
      <c r="F4" s="2" t="s">
        <v>56</v>
      </c>
    </row>
    <row r="5" spans="2:6" ht="15.75" x14ac:dyDescent="0.25">
      <c r="B5" s="3" t="s">
        <v>2</v>
      </c>
      <c r="C5" s="4" t="s">
        <v>35</v>
      </c>
      <c r="D5" s="4">
        <v>20</v>
      </c>
      <c r="E5" s="42">
        <f ca="1">Testing!D26</f>
        <v>20</v>
      </c>
      <c r="F5" s="42">
        <f ca="1">Testing!D65</f>
        <v>9</v>
      </c>
    </row>
    <row r="6" spans="2:6" ht="15.75" x14ac:dyDescent="0.25">
      <c r="B6" s="4" t="s">
        <v>3</v>
      </c>
      <c r="C6" s="4"/>
      <c r="D6" s="4">
        <v>20</v>
      </c>
      <c r="E6" s="42">
        <f ca="1">Testing!E26</f>
        <v>20</v>
      </c>
      <c r="F6" s="42">
        <f ca="1">Testing!E65</f>
        <v>16</v>
      </c>
    </row>
    <row r="7" spans="2:6" ht="15.75" x14ac:dyDescent="0.25">
      <c r="B7" s="4" t="s">
        <v>4</v>
      </c>
      <c r="C7" s="4"/>
      <c r="D7" s="4">
        <v>20</v>
      </c>
      <c r="E7" s="42">
        <f ca="1">Testing!F26</f>
        <v>20</v>
      </c>
      <c r="F7" s="42">
        <f ca="1">Testing!F65</f>
        <v>16</v>
      </c>
    </row>
    <row r="8" spans="2:6" ht="15.75" x14ac:dyDescent="0.25">
      <c r="B8" s="4" t="s">
        <v>5</v>
      </c>
      <c r="C8" s="4" t="s">
        <v>35</v>
      </c>
      <c r="D8" s="4">
        <v>20</v>
      </c>
      <c r="E8" s="42">
        <f ca="1">Testing!G26</f>
        <v>16</v>
      </c>
      <c r="F8" s="42">
        <f ca="1">Testing!G65</f>
        <v>12</v>
      </c>
    </row>
    <row r="9" spans="2:6" ht="15.75" x14ac:dyDescent="0.25">
      <c r="B9" s="4" t="s">
        <v>6</v>
      </c>
      <c r="C9" s="4"/>
      <c r="D9" s="4">
        <v>20</v>
      </c>
      <c r="E9" s="42">
        <f ca="1">Testing!H26</f>
        <v>16</v>
      </c>
      <c r="F9" s="42">
        <f ca="1">Testing!H65</f>
        <v>12</v>
      </c>
    </row>
    <row r="10" spans="2:6" ht="15.75" x14ac:dyDescent="0.25">
      <c r="B10" s="4" t="s">
        <v>7</v>
      </c>
      <c r="C10" s="4" t="s">
        <v>35</v>
      </c>
      <c r="D10" s="4">
        <v>20</v>
      </c>
      <c r="E10" s="42">
        <f ca="1">Testing!I26</f>
        <v>20</v>
      </c>
      <c r="F10" s="42">
        <f ca="1">Testing!I65</f>
        <v>16</v>
      </c>
    </row>
    <row r="11" spans="2:6" ht="15.75" x14ac:dyDescent="0.25">
      <c r="B11" s="4" t="s">
        <v>8</v>
      </c>
      <c r="C11" s="4" t="s">
        <v>35</v>
      </c>
      <c r="D11" s="4">
        <v>20</v>
      </c>
      <c r="E11" s="42">
        <f ca="1">Testing!J26</f>
        <v>20</v>
      </c>
      <c r="F11" s="42">
        <f ca="1">Testing!J65</f>
        <v>16</v>
      </c>
    </row>
    <row r="12" spans="2:6" ht="15.75" x14ac:dyDescent="0.25">
      <c r="B12" s="4" t="s">
        <v>9</v>
      </c>
      <c r="C12" s="4"/>
      <c r="D12" s="4">
        <v>20</v>
      </c>
      <c r="E12" s="42">
        <f ca="1">Testing!K26</f>
        <v>20</v>
      </c>
      <c r="F12" s="42">
        <f ca="1">Testing!K65</f>
        <v>16</v>
      </c>
    </row>
    <row r="13" spans="2:6" ht="15.75" x14ac:dyDescent="0.25">
      <c r="B13" s="4" t="s">
        <v>10</v>
      </c>
      <c r="C13" s="4"/>
      <c r="D13" s="4">
        <v>20</v>
      </c>
      <c r="E13" s="42">
        <f ca="1">Testing!L26</f>
        <v>17</v>
      </c>
      <c r="F13" s="42">
        <f ca="1">Testing!L65</f>
        <v>10</v>
      </c>
    </row>
    <row r="14" spans="2:6" ht="15.75" x14ac:dyDescent="0.25">
      <c r="B14" s="4" t="s">
        <v>11</v>
      </c>
      <c r="C14" s="4"/>
      <c r="D14" s="4">
        <v>20</v>
      </c>
      <c r="E14" s="42">
        <f ca="1">Testing!M26</f>
        <v>20</v>
      </c>
      <c r="F14" s="42">
        <f ca="1">Testing!M65</f>
        <v>16</v>
      </c>
    </row>
    <row r="15" spans="2:6" ht="15.75" x14ac:dyDescent="0.25">
      <c r="B15" s="4" t="s">
        <v>12</v>
      </c>
      <c r="C15" s="4"/>
      <c r="D15" s="4">
        <v>20</v>
      </c>
      <c r="E15" s="42">
        <f ca="1">Testing!N26</f>
        <v>20</v>
      </c>
      <c r="F15" s="42">
        <f ca="1">Testing!N65</f>
        <v>16</v>
      </c>
    </row>
    <row r="16" spans="2:6" ht="15.75" x14ac:dyDescent="0.25">
      <c r="B16" s="4" t="s">
        <v>13</v>
      </c>
      <c r="C16" s="4"/>
      <c r="D16" s="4">
        <v>20</v>
      </c>
      <c r="E16" s="42">
        <f ca="1">Testing!O26</f>
        <v>20</v>
      </c>
      <c r="F16" s="42">
        <f ca="1">Testing!O65</f>
        <v>12</v>
      </c>
    </row>
    <row r="17" spans="2:6" ht="15.75" x14ac:dyDescent="0.25">
      <c r="B17" s="4" t="s">
        <v>14</v>
      </c>
      <c r="C17" s="4" t="s">
        <v>35</v>
      </c>
      <c r="D17" s="4">
        <v>20</v>
      </c>
      <c r="E17" s="42">
        <f ca="1">Testing!P26</f>
        <v>20</v>
      </c>
      <c r="F17" s="42">
        <f ca="1">Testing!P65</f>
        <v>9</v>
      </c>
    </row>
    <row r="18" spans="2:6" ht="15.75" x14ac:dyDescent="0.25">
      <c r="B18" s="4" t="s">
        <v>15</v>
      </c>
      <c r="C18" s="4"/>
      <c r="D18" s="4">
        <v>20</v>
      </c>
      <c r="E18" s="42">
        <f ca="1">Testing!Q26</f>
        <v>20</v>
      </c>
      <c r="F18" s="42">
        <f ca="1">Testing!Q65</f>
        <v>10</v>
      </c>
    </row>
    <row r="19" spans="2:6" ht="15.75" x14ac:dyDescent="0.25">
      <c r="B19" s="4" t="s">
        <v>16</v>
      </c>
      <c r="C19" s="4" t="s">
        <v>35</v>
      </c>
      <c r="D19" s="4">
        <v>20</v>
      </c>
      <c r="E19" s="42">
        <f ca="1">Testing!R26</f>
        <v>20</v>
      </c>
      <c r="F19" s="42">
        <f ca="1">Testing!R65</f>
        <v>16</v>
      </c>
    </row>
    <row r="20" spans="2:6" ht="15.75" x14ac:dyDescent="0.25">
      <c r="B20" s="4" t="s">
        <v>17</v>
      </c>
      <c r="C20" s="4" t="s">
        <v>35</v>
      </c>
      <c r="D20" s="4">
        <v>20</v>
      </c>
      <c r="E20" s="42">
        <f ca="1">Testing!S26</f>
        <v>20</v>
      </c>
      <c r="F20" s="42">
        <f ca="1">Testing!S65</f>
        <v>16</v>
      </c>
    </row>
    <row r="21" spans="2:6" ht="15.75" x14ac:dyDescent="0.25">
      <c r="B21" s="4" t="s">
        <v>18</v>
      </c>
      <c r="C21" s="4" t="s">
        <v>35</v>
      </c>
      <c r="D21" s="4">
        <v>20</v>
      </c>
      <c r="E21" s="42">
        <f ca="1">Testing!T26</f>
        <v>20</v>
      </c>
      <c r="F21" s="42">
        <f ca="1">Testing!T65</f>
        <v>16</v>
      </c>
    </row>
    <row r="22" spans="2:6" ht="15.75" x14ac:dyDescent="0.25">
      <c r="B22" s="5" t="s">
        <v>33</v>
      </c>
      <c r="C22" s="5" t="s">
        <v>35</v>
      </c>
      <c r="D22" s="5">
        <v>20</v>
      </c>
      <c r="E22" s="43">
        <f ca="1">Testing!U26</f>
        <v>20</v>
      </c>
      <c r="F22" s="43">
        <f ca="1">Testing!U65</f>
        <v>16</v>
      </c>
    </row>
    <row r="24" spans="2:6" ht="15.75" thickBot="1" x14ac:dyDescent="0.3"/>
    <row r="25" spans="2:6" ht="15.75" x14ac:dyDescent="0.25">
      <c r="B25" s="3" t="s">
        <v>24</v>
      </c>
      <c r="C25" s="6" t="s">
        <v>41</v>
      </c>
    </row>
    <row r="26" spans="2:6" ht="15.75" x14ac:dyDescent="0.25">
      <c r="B26" s="4" t="s">
        <v>25</v>
      </c>
      <c r="C26" s="4" t="s">
        <v>42</v>
      </c>
    </row>
    <row r="27" spans="2:6" ht="15.75" x14ac:dyDescent="0.25">
      <c r="B27" s="4" t="s">
        <v>26</v>
      </c>
      <c r="C27" s="4" t="s">
        <v>43</v>
      </c>
    </row>
    <row r="28" spans="2:6" ht="15.75" x14ac:dyDescent="0.25">
      <c r="B28" s="4" t="s">
        <v>27</v>
      </c>
      <c r="C28" s="4" t="s">
        <v>44</v>
      </c>
    </row>
    <row r="29" spans="2:6" ht="15.75" x14ac:dyDescent="0.25">
      <c r="B29" s="4" t="s">
        <v>28</v>
      </c>
      <c r="C29" s="4" t="s">
        <v>45</v>
      </c>
    </row>
    <row r="30" spans="2:6" ht="15.75" x14ac:dyDescent="0.25">
      <c r="B30" s="4" t="s">
        <v>29</v>
      </c>
      <c r="C30" s="4" t="s">
        <v>46</v>
      </c>
    </row>
    <row r="31" spans="2:6" ht="15.75" x14ac:dyDescent="0.25">
      <c r="B31" s="4" t="s">
        <v>30</v>
      </c>
      <c r="C31" s="4" t="s">
        <v>47</v>
      </c>
    </row>
    <row r="32" spans="2:6" ht="15.75" x14ac:dyDescent="0.25">
      <c r="B32" s="4" t="s">
        <v>31</v>
      </c>
      <c r="C32" s="4" t="s">
        <v>48</v>
      </c>
    </row>
    <row r="33" spans="2:3" ht="15.75" x14ac:dyDescent="0.25">
      <c r="B33" s="4" t="s">
        <v>32</v>
      </c>
      <c r="C33" s="4" t="s">
        <v>49</v>
      </c>
    </row>
    <row r="34" spans="2:3" ht="15.75" x14ac:dyDescent="0.25">
      <c r="B34" s="5" t="s">
        <v>18</v>
      </c>
      <c r="C34" s="5" t="s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74DA-EF51-4690-8ED0-64700AE9FEF1}">
  <dimension ref="A1:U129"/>
  <sheetViews>
    <sheetView topLeftCell="B100" zoomScale="40" zoomScaleNormal="40" workbookViewId="0">
      <selection activeCell="C127" sqref="C127:U129"/>
    </sheetView>
  </sheetViews>
  <sheetFormatPr defaultRowHeight="15" x14ac:dyDescent="0.25"/>
  <cols>
    <col min="1" max="1" width="31.85546875" bestFit="1" customWidth="1"/>
    <col min="2" max="2" width="22.28515625" bestFit="1" customWidth="1"/>
    <col min="3" max="3" width="43.7109375" bestFit="1" customWidth="1"/>
    <col min="4" max="4" width="7.85546875" bestFit="1" customWidth="1"/>
    <col min="5" max="5" width="16.42578125" customWidth="1"/>
    <col min="6" max="6" width="12.28515625" bestFit="1" customWidth="1"/>
    <col min="7" max="7" width="23.140625" bestFit="1" customWidth="1"/>
    <col min="8" max="8" width="7.42578125" bestFit="1" customWidth="1"/>
    <col min="9" max="9" width="10.5703125" bestFit="1" customWidth="1"/>
    <col min="10" max="10" width="10.7109375" bestFit="1" customWidth="1"/>
    <col min="11" max="11" width="8.28515625" bestFit="1" customWidth="1"/>
    <col min="12" max="12" width="11" bestFit="1" customWidth="1"/>
    <col min="13" max="13" width="9.140625" bestFit="1" customWidth="1"/>
    <col min="14" max="14" width="12" bestFit="1" customWidth="1"/>
    <col min="15" max="15" width="15.7109375" bestFit="1" customWidth="1"/>
    <col min="16" max="16" width="8.28515625" bestFit="1" customWidth="1"/>
    <col min="17" max="17" width="14.7109375" bestFit="1" customWidth="1"/>
    <col min="18" max="18" width="16.5703125" bestFit="1" customWidth="1"/>
    <col min="19" max="19" width="14.85546875" bestFit="1" customWidth="1"/>
    <col min="20" max="20" width="7" bestFit="1" customWidth="1"/>
    <col min="21" max="21" width="7.140625" bestFit="1" customWidth="1"/>
  </cols>
  <sheetData>
    <row r="1" spans="1:21" ht="15.75" thickBot="1" x14ac:dyDescent="0.3"/>
    <row r="2" spans="1:21" ht="21.75" thickBot="1" x14ac:dyDescent="0.4">
      <c r="A2" s="2" t="s">
        <v>54</v>
      </c>
      <c r="B2" s="2" t="s">
        <v>51</v>
      </c>
      <c r="C2" s="2" t="s">
        <v>40</v>
      </c>
      <c r="E2" s="2" t="s">
        <v>70</v>
      </c>
      <c r="F2" s="2" t="s">
        <v>19</v>
      </c>
      <c r="G2" s="2" t="s">
        <v>36</v>
      </c>
    </row>
    <row r="3" spans="1:21" ht="15.75" x14ac:dyDescent="0.25">
      <c r="A3" s="8">
        <v>1</v>
      </c>
      <c r="B3" s="11" t="s">
        <v>25</v>
      </c>
      <c r="C3" s="11" t="s">
        <v>42</v>
      </c>
      <c r="E3" s="51">
        <v>1</v>
      </c>
      <c r="F3" s="3" t="s">
        <v>20</v>
      </c>
      <c r="G3" s="4" t="s">
        <v>37</v>
      </c>
    </row>
    <row r="4" spans="1:21" ht="15.75" x14ac:dyDescent="0.25">
      <c r="A4" s="8">
        <v>2</v>
      </c>
      <c r="B4" s="11" t="s">
        <v>27</v>
      </c>
      <c r="C4" s="11" t="s">
        <v>57</v>
      </c>
      <c r="E4" s="51">
        <v>2</v>
      </c>
      <c r="F4" s="4" t="s">
        <v>21</v>
      </c>
      <c r="G4" s="4" t="s">
        <v>39</v>
      </c>
    </row>
    <row r="5" spans="1:21" ht="15.75" x14ac:dyDescent="0.25">
      <c r="A5" s="9">
        <v>3</v>
      </c>
      <c r="B5" s="12" t="s">
        <v>31</v>
      </c>
      <c r="C5" s="12" t="s">
        <v>48</v>
      </c>
      <c r="E5" s="52">
        <v>3</v>
      </c>
      <c r="F5" s="5" t="s">
        <v>22</v>
      </c>
      <c r="G5" s="5" t="s">
        <v>38</v>
      </c>
    </row>
    <row r="6" spans="1:21" ht="15.75" thickBot="1" x14ac:dyDescent="0.3"/>
    <row r="7" spans="1:21" ht="21.75" thickBot="1" x14ac:dyDescent="0.3">
      <c r="A7" s="18" t="s">
        <v>55</v>
      </c>
    </row>
    <row r="8" spans="1:21" ht="20.25" thickBot="1" x14ac:dyDescent="0.4">
      <c r="A8" s="58" t="s">
        <v>66</v>
      </c>
      <c r="B8" s="33" t="s">
        <v>52</v>
      </c>
      <c r="C8" s="20" t="s">
        <v>53</v>
      </c>
      <c r="D8" s="30" t="s">
        <v>2</v>
      </c>
      <c r="E8" s="31" t="s">
        <v>3</v>
      </c>
      <c r="F8" s="31" t="s">
        <v>4</v>
      </c>
      <c r="G8" s="31" t="s">
        <v>5</v>
      </c>
      <c r="H8" s="31" t="s">
        <v>58</v>
      </c>
      <c r="I8" s="31" t="s">
        <v>7</v>
      </c>
      <c r="J8" s="31" t="s">
        <v>8</v>
      </c>
      <c r="K8" s="31" t="s">
        <v>9</v>
      </c>
      <c r="L8" s="31" t="s">
        <v>10</v>
      </c>
      <c r="M8" s="31" t="s">
        <v>11</v>
      </c>
      <c r="N8" s="31" t="s">
        <v>12</v>
      </c>
      <c r="O8" s="31" t="s">
        <v>60</v>
      </c>
      <c r="P8" s="31" t="s">
        <v>14</v>
      </c>
      <c r="Q8" s="31" t="s">
        <v>61</v>
      </c>
      <c r="R8" s="31" t="s">
        <v>16</v>
      </c>
      <c r="S8" s="31" t="s">
        <v>17</v>
      </c>
      <c r="T8" s="31" t="s">
        <v>18</v>
      </c>
      <c r="U8" s="32" t="s">
        <v>33</v>
      </c>
    </row>
    <row r="9" spans="1:21" ht="18.75" x14ac:dyDescent="0.3">
      <c r="A9" s="59"/>
      <c r="B9" s="34">
        <v>1</v>
      </c>
      <c r="C9" s="22">
        <f ca="1">RANDBETWEEN(1,3)</f>
        <v>2</v>
      </c>
      <c r="D9" s="24">
        <f ca="1">I9</f>
        <v>0</v>
      </c>
      <c r="E9" s="24">
        <f ca="1">IF(C9=1,0, IF(C9=2,0, IF(C9=3,0)))</f>
        <v>0</v>
      </c>
      <c r="F9" s="24">
        <f ca="1">IF(C9=1,0, IF(C9=2,0, IF(C9=3,0)))</f>
        <v>0</v>
      </c>
      <c r="G9" s="24">
        <f ca="1">IF(C9=1, 2, 0)</f>
        <v>0</v>
      </c>
      <c r="H9" s="24">
        <f ca="1">IF(C9=1, 2, IF(C9 = 2, 0, IF(C9 = 3, 0, 0)))</f>
        <v>0</v>
      </c>
      <c r="I9" s="24">
        <f ca="1">IF(C9=1,0, IF(C9=2,0, IF(C9=3,0)))</f>
        <v>0</v>
      </c>
      <c r="J9" s="24">
        <f ca="1">IF(C9=1,0, IF(C9=2,0, IF(C9=3,0)))</f>
        <v>0</v>
      </c>
      <c r="K9" s="24">
        <f ca="1">IF(C9=1,0, IF(C9=2,0, IF(C9=3,0)))</f>
        <v>0</v>
      </c>
      <c r="L9" s="24">
        <f ca="1">IF(C9=1,0,IF(C9=2,1,IF(C9=3,0)))</f>
        <v>1</v>
      </c>
      <c r="M9" s="24">
        <f ca="1">IF(C9=1,0, IF(C9=2,0, IF(C9=3,0)))</f>
        <v>0</v>
      </c>
      <c r="N9" s="24">
        <f ca="1">IF(C9=1,0, IF(C9=2,0, IF(C9=3,0)))</f>
        <v>0</v>
      </c>
      <c r="O9" s="24">
        <f ca="1">IF(C9=1,0, IF(C9=2,0, IF(C9=3,0)))</f>
        <v>0</v>
      </c>
      <c r="P9" s="24">
        <f ca="1">IF(C9=1,0,IF(C9=2,0,IF(C9=3,1)))</f>
        <v>0</v>
      </c>
      <c r="Q9" s="24">
        <f ca="1">IF(C9=1,0, IF(C9=2,0, IF(C9=3,0)))</f>
        <v>0</v>
      </c>
      <c r="R9" s="24">
        <f ca="1">IF(C9=1,0,IF(C9=2,0,IF(C9=3,1)))</f>
        <v>0</v>
      </c>
      <c r="S9" s="24">
        <f ca="1">IF(C9=1,0, IF(C9=2,0, IF(C9=3,0)))</f>
        <v>0</v>
      </c>
      <c r="T9" s="24">
        <f ca="1">IF(C9=1,0, IF(C9=2,0, IF(C9=3,0)))</f>
        <v>0</v>
      </c>
      <c r="U9" s="24">
        <f ca="1">IF(C9=1,0,IF(C9=2,0,IF(C9=3,1)))</f>
        <v>0</v>
      </c>
    </row>
    <row r="10" spans="1:21" ht="18.75" x14ac:dyDescent="0.3">
      <c r="A10" s="59"/>
      <c r="B10" s="34">
        <v>2</v>
      </c>
      <c r="C10" s="22">
        <f ca="1">RANDBETWEEN(1,3)</f>
        <v>2</v>
      </c>
      <c r="D10" s="23">
        <f ca="1">IF(C10=1,0, IF(C10=2,0, IF(C10=3,0)))</f>
        <v>0</v>
      </c>
      <c r="E10" s="23">
        <f ca="1">IF(C10=1,0, IF(C10=2,0, IF(C10=3,0)))</f>
        <v>0</v>
      </c>
      <c r="F10" s="23">
        <f ca="1">IF(C10=1,0, IF(C10=2,0, IF(C10=3,0)))</f>
        <v>0</v>
      </c>
      <c r="G10" s="23">
        <f ca="1">IF(C10=1, 2, 0)</f>
        <v>0</v>
      </c>
      <c r="H10" s="23">
        <f ca="1">IF(C10=1, 2, IF(C10 = 2, 0, IF(C10 = 3, 0, 0)))</f>
        <v>0</v>
      </c>
      <c r="I10" s="23">
        <f ca="1">IF(C10=1,0, IF(C10=2,0, IF(C10=3,0)))</f>
        <v>0</v>
      </c>
      <c r="J10" s="23">
        <f ca="1">IF(C10=1,0, IF(C10=2,0, IF(C10=3,0)))</f>
        <v>0</v>
      </c>
      <c r="K10" s="23">
        <f ca="1">IF(C10=1,0, IF(C10=2,0, IF(C10=3,0)))</f>
        <v>0</v>
      </c>
      <c r="L10" s="23">
        <f ca="1">IF(C10=1,0,IF(C10=2,1,IF(C10=3,0)))</f>
        <v>1</v>
      </c>
      <c r="M10" s="23">
        <f ca="1">IF(C10=1,0, IF(C10=2,0, IF(C10=3,0)))</f>
        <v>0</v>
      </c>
      <c r="N10" s="23">
        <f ca="1">IF(C10=1,0, IF(C10=2,0, IF(C10=3,0)))</f>
        <v>0</v>
      </c>
      <c r="O10" s="23">
        <f ca="1">IF(C10=1,0, IF(C10=2,0, IF(C10=3,0)))</f>
        <v>0</v>
      </c>
      <c r="P10" s="23">
        <f ca="1">IF(C10=1,0,IF(C10=2,0,IF(C10=3,1)))</f>
        <v>0</v>
      </c>
      <c r="Q10" s="23">
        <f ca="1">IF(C10=1,0, IF(C10=2,0, IF(C10=3,0)))</f>
        <v>0</v>
      </c>
      <c r="R10" s="23">
        <f ca="1">IF(C10=1,0,IF(C10=2,0,IF(C10=3,1)))</f>
        <v>0</v>
      </c>
      <c r="S10" s="23">
        <f ca="1">IF(C10=1,0, IF(C10=2,0, IF(C10=3,0)))</f>
        <v>0</v>
      </c>
      <c r="T10" s="23">
        <f ca="1">IF(C10=1,0, IF(C10=2,0, IF(C10=3,0)))</f>
        <v>0</v>
      </c>
      <c r="U10" s="23">
        <f ca="1">IF(C10=1,0,IF(C10=2,0,IF(C10=3,1)))</f>
        <v>0</v>
      </c>
    </row>
    <row r="11" spans="1:21" ht="18.75" x14ac:dyDescent="0.3">
      <c r="A11" s="59"/>
      <c r="B11" s="34">
        <v>3</v>
      </c>
      <c r="C11" s="22">
        <f ca="1">RANDBETWEEN(1,3)</f>
        <v>1</v>
      </c>
      <c r="D11" s="23">
        <f ca="1">IF(C11=1,0, IF(C11=2,0, IF(C11=3,0)))</f>
        <v>0</v>
      </c>
      <c r="E11" s="23">
        <f ca="1">IF(C11=1,0, IF(C11=2,0, IF(C11=3,0)))</f>
        <v>0</v>
      </c>
      <c r="F11" s="23">
        <f ca="1">IF(C11=1,0, IF(C11=2,0, IF(C11=3,0)))</f>
        <v>0</v>
      </c>
      <c r="G11" s="23">
        <f ca="1">IF(C11=1, 2, 0)</f>
        <v>2</v>
      </c>
      <c r="H11" s="23">
        <f ca="1">IF(C11=1, 2, IF(C11 = 2, 0, IF(C11 = 3, 0, 0)))</f>
        <v>2</v>
      </c>
      <c r="I11" s="23">
        <f ca="1">IF(C11=1,0, IF(C11=2,0, IF(C11=3,0)))</f>
        <v>0</v>
      </c>
      <c r="J11" s="23">
        <f ca="1">IF(C11=1,0, IF(C11=2,0, IF(C11=3,0)))</f>
        <v>0</v>
      </c>
      <c r="K11" s="23">
        <f ca="1">IF(C11=1,0, IF(C11=2,0, IF(C11=3,0)))</f>
        <v>0</v>
      </c>
      <c r="L11" s="23">
        <f ca="1">IF(C11=1,0,IF(C11=2,1,IF(C11=3,0)))</f>
        <v>0</v>
      </c>
      <c r="M11" s="23">
        <f ca="1">IF(C11=1,0, IF(C11=2,0, IF(C11=3,0)))</f>
        <v>0</v>
      </c>
      <c r="N11" s="23">
        <f ca="1">IF(C11=1,0, IF(C11=2,0, IF(C11=3,0)))</f>
        <v>0</v>
      </c>
      <c r="O11" s="23">
        <f ca="1">IF(C11=1,0, IF(C11=2,0, IF(C11=3,0)))</f>
        <v>0</v>
      </c>
      <c r="P11" s="23">
        <f ca="1">IF(C11=1,0,IF(C11=2,0,IF(C11=3,1)))</f>
        <v>0</v>
      </c>
      <c r="Q11" s="23">
        <f ca="1">IF(C11=1,0, IF(C11=2,0, IF(C11=3,0)))</f>
        <v>0</v>
      </c>
      <c r="R11" s="23">
        <f ca="1">IF(C11=1,0,IF(C11=2,0,IF(C11=3,1)))</f>
        <v>0</v>
      </c>
      <c r="S11" s="23">
        <f ca="1">IF(C11=1,0, IF(C11=2,0, IF(C11=3,0)))</f>
        <v>0</v>
      </c>
      <c r="T11" s="23">
        <f ca="1">IF(C11=1,0, IF(C11=2,0, IF(C11=3,0)))</f>
        <v>0</v>
      </c>
      <c r="U11" s="23">
        <f ca="1">IF(C11=1,0,IF(C11=2,0,IF(C11=3,1)))</f>
        <v>0</v>
      </c>
    </row>
    <row r="12" spans="1:21" ht="18.75" x14ac:dyDescent="0.3">
      <c r="A12" s="59"/>
      <c r="B12" s="34">
        <v>4</v>
      </c>
      <c r="C12" s="22">
        <f ca="1">RANDBETWEEN(1,3)</f>
        <v>2</v>
      </c>
      <c r="D12" s="23">
        <f ca="1">IF(C12=1,0, IF(C12=2,0, IF(C12=3,0)))</f>
        <v>0</v>
      </c>
      <c r="E12" s="23">
        <f ca="1">IF(C12=1,0, IF(C12=2,0, IF(C12=3,0)))</f>
        <v>0</v>
      </c>
      <c r="F12" s="23">
        <f ca="1">IF(C12=1,0, IF(C12=2,0, IF(C12=3,0)))</f>
        <v>0</v>
      </c>
      <c r="G12" s="23">
        <f ca="1">IF(C12=1, 2, 0)</f>
        <v>0</v>
      </c>
      <c r="H12" s="23">
        <f ca="1">IF(C12=1, 2, IF(C12 = 2, 0, IF(C12 = 3, 0, 0)))</f>
        <v>0</v>
      </c>
      <c r="I12" s="23">
        <f ca="1">IF(C12=1,0, IF(C12=2,0, IF(C12=3,0)))</f>
        <v>0</v>
      </c>
      <c r="J12" s="23">
        <f ca="1">IF(C12=1,0, IF(C12=2,0, IF(C12=3,0)))</f>
        <v>0</v>
      </c>
      <c r="K12" s="23">
        <f ca="1">IF(C12=1,0, IF(C12=2,0, IF(C12=3,0)))</f>
        <v>0</v>
      </c>
      <c r="L12" s="23">
        <f ca="1">IF(C12=1,0,IF(C12=2,1,IF(C12=3,0)))</f>
        <v>1</v>
      </c>
      <c r="M12" s="23">
        <f ca="1">IF(C12=1,0, IF(C12=2,0, IF(C12=3,0)))</f>
        <v>0</v>
      </c>
      <c r="N12" s="23">
        <f ca="1">IF(C12=1,0, IF(C12=2,0, IF(C12=3,0)))</f>
        <v>0</v>
      </c>
      <c r="O12" s="23">
        <f ca="1">IF(C12=1,0, IF(C12=2,0, IF(C12=3,0)))</f>
        <v>0</v>
      </c>
      <c r="P12" s="23">
        <f ca="1">IF(C12=1,0,IF(C12=2,0,IF(C12=3,1)))</f>
        <v>0</v>
      </c>
      <c r="Q12" s="23">
        <f ca="1">IF(C12=1,0, IF(C12=2,0, IF(C12=3,0)))</f>
        <v>0</v>
      </c>
      <c r="R12" s="23">
        <f ca="1">IF(C12=1,0,IF(C12=2,0,IF(C12=3,1)))</f>
        <v>0</v>
      </c>
      <c r="S12" s="23">
        <f ca="1">IF(C12=1,0, IF(C12=2,0, IF(C12=3,0)))</f>
        <v>0</v>
      </c>
      <c r="T12" s="23">
        <f ca="1">IF(C12=1,0, IF(C12=2,0, IF(C12=3,0)))</f>
        <v>0</v>
      </c>
      <c r="U12" s="23">
        <f ca="1">IF(C12=1,0,IF(C12=2,0,IF(C12=3,1)))</f>
        <v>0</v>
      </c>
    </row>
    <row r="13" spans="1:21" ht="19.5" thickBot="1" x14ac:dyDescent="0.35">
      <c r="A13" s="60"/>
      <c r="B13" s="35">
        <v>5</v>
      </c>
      <c r="C13" s="25">
        <f ca="1">RANDBETWEEN(1,3)</f>
        <v>1</v>
      </c>
      <c r="D13" s="23">
        <f ca="1">IF(C13=1,0, IF(C13=2,0, IF(C13=3,0)))</f>
        <v>0</v>
      </c>
      <c r="E13" s="23">
        <f ca="1">IF(C13=1,0, IF(C13=2,0, IF(C13=3,0)))</f>
        <v>0</v>
      </c>
      <c r="F13" s="23">
        <f ca="1">IF(C13=1,0, IF(C13=2,0, IF(C13=3,0)))</f>
        <v>0</v>
      </c>
      <c r="G13" s="23">
        <f ca="1">IF(C13=1, 2, 0)</f>
        <v>2</v>
      </c>
      <c r="H13" s="23">
        <f ca="1">IF(C13=1, 2, IF(C13 = 2, 0, IF(C13 = 3, 0, 0)))</f>
        <v>2</v>
      </c>
      <c r="I13" s="23">
        <f ca="1">IF(C13=1,0, IF(C13=2,0, IF(C13=3,0)))</f>
        <v>0</v>
      </c>
      <c r="J13" s="23">
        <f ca="1">IF(C13=1,0, IF(C13=2,0, IF(C13=3,0)))</f>
        <v>0</v>
      </c>
      <c r="K13" s="23">
        <f ca="1">IF(C13=1,0, IF(C13=2,0, IF(C13=3,0)))</f>
        <v>0</v>
      </c>
      <c r="L13" s="23">
        <f ca="1">IF(C13=1,0,IF(C13=2,1,IF(C13=3,0)))</f>
        <v>0</v>
      </c>
      <c r="M13" s="23">
        <f ca="1">IF(C13=1,0, IF(C13=2,0, IF(C13=3,0)))</f>
        <v>0</v>
      </c>
      <c r="N13" s="23">
        <f ca="1">IF(C13=1,0, IF(C13=2,0, IF(C13=3,0)))</f>
        <v>0</v>
      </c>
      <c r="O13" s="23">
        <f ca="1">IF(C13=1,0, IF(C13=2,0, IF(C13=3,0)))</f>
        <v>0</v>
      </c>
      <c r="P13" s="23">
        <f ca="1">IF(C13=1,0,IF(C13=2,0,IF(C13=3,1)))</f>
        <v>0</v>
      </c>
      <c r="Q13" s="23">
        <f ca="1">IF(C13=1,0, IF(C13=2,0, IF(C13=3,0)))</f>
        <v>0</v>
      </c>
      <c r="R13" s="23">
        <f ca="1">IF(C13=1,0,IF(C13=2,0,IF(C13=3,1)))</f>
        <v>0</v>
      </c>
      <c r="S13" s="23">
        <f ca="1">IF(C13=1,0, IF(C13=2,0, IF(C13=3,0)))</f>
        <v>0</v>
      </c>
      <c r="T13" s="23">
        <f ca="1">IF(C13=1,0, IF(C13=2,0, IF(C13=3,0)))</f>
        <v>0</v>
      </c>
      <c r="U13" s="23">
        <f ca="1">IF(C13=1,0,IF(C13=2,0,IF(C13=3,1)))</f>
        <v>0</v>
      </c>
    </row>
    <row r="14" spans="1:21" ht="19.5" x14ac:dyDescent="0.35">
      <c r="B14" s="14"/>
      <c r="C14" s="26" t="s">
        <v>59</v>
      </c>
      <c r="D14" s="23">
        <f t="shared" ref="D14:U14" ca="1" si="0">SUM(D9:D13)</f>
        <v>0</v>
      </c>
      <c r="E14" s="23">
        <f t="shared" ca="1" si="0"/>
        <v>0</v>
      </c>
      <c r="F14" s="23">
        <f t="shared" ca="1" si="0"/>
        <v>0</v>
      </c>
      <c r="G14" s="23">
        <f t="shared" ca="1" si="0"/>
        <v>4</v>
      </c>
      <c r="H14" s="23">
        <f t="shared" ca="1" si="0"/>
        <v>4</v>
      </c>
      <c r="I14" s="23">
        <f t="shared" ca="1" si="0"/>
        <v>0</v>
      </c>
      <c r="J14" s="23">
        <f t="shared" ca="1" si="0"/>
        <v>0</v>
      </c>
      <c r="K14" s="23">
        <f t="shared" ca="1" si="0"/>
        <v>0</v>
      </c>
      <c r="L14" s="23">
        <f t="shared" ca="1" si="0"/>
        <v>3</v>
      </c>
      <c r="M14" s="23">
        <f t="shared" ca="1" si="0"/>
        <v>0</v>
      </c>
      <c r="N14" s="23">
        <f t="shared" ca="1" si="0"/>
        <v>0</v>
      </c>
      <c r="O14" s="23">
        <f t="shared" ca="1" si="0"/>
        <v>0</v>
      </c>
      <c r="P14" s="23">
        <f t="shared" ca="1" si="0"/>
        <v>0</v>
      </c>
      <c r="Q14" s="23">
        <f t="shared" ca="1" si="0"/>
        <v>0</v>
      </c>
      <c r="R14" s="23">
        <f t="shared" ca="1" si="0"/>
        <v>0</v>
      </c>
      <c r="S14" s="23">
        <f t="shared" ca="1" si="0"/>
        <v>0</v>
      </c>
      <c r="T14" s="23">
        <f t="shared" ca="1" si="0"/>
        <v>0</v>
      </c>
      <c r="U14" s="23">
        <f t="shared" ca="1" si="0"/>
        <v>0</v>
      </c>
    </row>
    <row r="15" spans="1:21" ht="20.25" customHeight="1" x14ac:dyDescent="0.3">
      <c r="B15" s="14"/>
      <c r="C15" s="17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9.5" x14ac:dyDescent="0.35">
      <c r="B16" s="14"/>
      <c r="C16" s="26" t="s">
        <v>62</v>
      </c>
      <c r="D16" s="23">
        <f ca="1">'Ingredient Intake and Outake'!D5-Testing!D14</f>
        <v>20</v>
      </c>
      <c r="E16" s="23">
        <f ca="1">'Ingredient Intake and Outake'!D6-E14</f>
        <v>20</v>
      </c>
      <c r="F16" s="23">
        <f ca="1">'Ingredient Intake and Outake'!D7-F14</f>
        <v>20</v>
      </c>
      <c r="G16" s="23">
        <f ca="1">'Ingredient Intake and Outake'!D8-G14</f>
        <v>16</v>
      </c>
      <c r="H16" s="23">
        <f ca="1">'Ingredient Intake and Outake'!D9-H14</f>
        <v>16</v>
      </c>
      <c r="I16" s="23">
        <f ca="1">'Ingredient Intake and Outake'!D10-I14</f>
        <v>20</v>
      </c>
      <c r="J16" s="23">
        <f ca="1">'Ingredient Intake and Outake'!D11-J14</f>
        <v>20</v>
      </c>
      <c r="K16" s="23">
        <f ca="1">'Ingredient Intake and Outake'!D12-K14</f>
        <v>20</v>
      </c>
      <c r="L16" s="23">
        <f ca="1">'Ingredient Intake and Outake'!D13-L14</f>
        <v>17</v>
      </c>
      <c r="M16" s="23">
        <f ca="1">'Ingredient Intake and Outake'!D14-M14</f>
        <v>20</v>
      </c>
      <c r="N16" s="23">
        <f ca="1">'Ingredient Intake and Outake'!D15-N14</f>
        <v>20</v>
      </c>
      <c r="O16" s="23">
        <f ca="1">'Ingredient Intake and Outake'!D16-O14</f>
        <v>20</v>
      </c>
      <c r="P16" s="23">
        <f ca="1">'Ingredient Intake and Outake'!D17-P14</f>
        <v>20</v>
      </c>
      <c r="Q16" s="23">
        <f ca="1">'Ingredient Intake and Outake'!D18-Q14</f>
        <v>20</v>
      </c>
      <c r="R16" s="23">
        <f ca="1">'Ingredient Intake and Outake'!D19-R14</f>
        <v>20</v>
      </c>
      <c r="S16" s="23">
        <f ca="1">'Ingredient Intake and Outake'!D20-S14</f>
        <v>20</v>
      </c>
      <c r="T16" s="23">
        <f ca="1">'Ingredient Intake and Outake'!D21-T14</f>
        <v>20</v>
      </c>
      <c r="U16" s="23">
        <f ca="1">'Ingredient Intake and Outake'!D22-U14</f>
        <v>20</v>
      </c>
    </row>
    <row r="17" spans="1:21" ht="15.75" thickBot="1" x14ac:dyDescent="0.3"/>
    <row r="18" spans="1:21" ht="21.75" thickBot="1" x14ac:dyDescent="0.4">
      <c r="A18" s="55" t="s">
        <v>69</v>
      </c>
      <c r="B18" s="33" t="s">
        <v>52</v>
      </c>
      <c r="C18" s="53" t="s">
        <v>70</v>
      </c>
      <c r="D18" s="30" t="s">
        <v>2</v>
      </c>
      <c r="E18" s="31" t="s">
        <v>3</v>
      </c>
      <c r="F18" s="31" t="s">
        <v>4</v>
      </c>
      <c r="G18" s="31" t="s">
        <v>5</v>
      </c>
      <c r="H18" s="31" t="s">
        <v>58</v>
      </c>
      <c r="I18" s="31" t="s">
        <v>7</v>
      </c>
      <c r="J18" s="31" t="s">
        <v>8</v>
      </c>
      <c r="K18" s="31" t="s">
        <v>9</v>
      </c>
      <c r="L18" s="31" t="s">
        <v>10</v>
      </c>
      <c r="M18" s="31" t="s">
        <v>11</v>
      </c>
      <c r="N18" s="31" t="s">
        <v>12</v>
      </c>
      <c r="O18" s="31" t="s">
        <v>60</v>
      </c>
      <c r="P18" s="31" t="s">
        <v>14</v>
      </c>
      <c r="Q18" s="31" t="s">
        <v>61</v>
      </c>
      <c r="R18" s="31" t="s">
        <v>16</v>
      </c>
      <c r="S18" s="31" t="s">
        <v>17</v>
      </c>
      <c r="T18" s="31" t="s">
        <v>18</v>
      </c>
      <c r="U18" s="32" t="s">
        <v>33</v>
      </c>
    </row>
    <row r="19" spans="1:21" ht="18.75" x14ac:dyDescent="0.3">
      <c r="A19" s="56"/>
      <c r="B19" s="34">
        <v>1</v>
      </c>
      <c r="C19" s="8">
        <f ca="1">RANDBETWEEN(1,3)</f>
        <v>3</v>
      </c>
      <c r="D19" s="49">
        <f ca="1">IF(C19=1,2,IF(C19=2,0,IF(C19=3,-2)))</f>
        <v>-2</v>
      </c>
      <c r="E19" s="49">
        <f ca="1">IF(C19=1,2,IF(C19=2,0,IF(C19=3,-2)))</f>
        <v>-2</v>
      </c>
      <c r="F19" s="49">
        <f ca="1">IF(C19=1,2,IF(C19=2,0,IF(C19=3,-2)))</f>
        <v>-2</v>
      </c>
      <c r="G19" s="49">
        <f ca="1">IF(C19=1,2,IF(C19=2,0,IF(C19=3,-2)))</f>
        <v>-2</v>
      </c>
      <c r="H19" s="49">
        <f ca="1">IF(C19=1,2,IF(C19=2,0,IF(C19=3,-2)))</f>
        <v>-2</v>
      </c>
      <c r="I19" s="49">
        <f ca="1">IF(C19=1,2,IF(C19=2,0,IF(C19=3,-2)))</f>
        <v>-2</v>
      </c>
      <c r="J19" s="49">
        <f ca="1">IF(C19=1,2,IF(C19=2,0,IF(C19=3,-2)))</f>
        <v>-2</v>
      </c>
      <c r="K19" s="49">
        <f ca="1">IF(C19=1,2,IF(C19=2,0,IF(C19=3,-2)))</f>
        <v>-2</v>
      </c>
      <c r="L19" s="49">
        <f ca="1">IF(C19=1,2,IF(C19=2,0,IF(C19=3,-2)))</f>
        <v>-2</v>
      </c>
      <c r="M19" s="49">
        <f ca="1">IF(C19=1,2,IF(C19=2,0,IF(C19=3,-2)))</f>
        <v>-2</v>
      </c>
      <c r="N19" s="49">
        <f ca="1">IF(C19=1,2,IF(C19=2,0,IF(C19=3,-2)))</f>
        <v>-2</v>
      </c>
      <c r="O19" s="49">
        <f ca="1">IF(C19=1,2,IF(C19=2,0,IF(C19=3,-2)))</f>
        <v>-2</v>
      </c>
      <c r="P19" s="49">
        <f ca="1">IF(C19=1,2,IF(C19=2,0,IF(C19=3,-2)))</f>
        <v>-2</v>
      </c>
      <c r="Q19" s="49">
        <f ca="1">IF(C19=1,2,IF(C19=2,0,IF(C19=3,-2)))</f>
        <v>-2</v>
      </c>
      <c r="R19" s="49">
        <f ca="1">IF(C19=1,2,IF(C19=2,0,IF(C19=3,-2)))</f>
        <v>-2</v>
      </c>
      <c r="S19" s="49">
        <f ca="1">IF(C19=1,2,IF(C19=2,0,IF(C19=3,-2)))</f>
        <v>-2</v>
      </c>
      <c r="T19" s="49">
        <f ca="1">IF(C19=1,2,IF(C19=2,0,IF(C19=3,-2)))</f>
        <v>-2</v>
      </c>
      <c r="U19" s="49">
        <f ca="1">IF(C19=1,2,IF(C19=2,0,IF(C19=3,-2)))</f>
        <v>-2</v>
      </c>
    </row>
    <row r="20" spans="1:21" ht="18.75" x14ac:dyDescent="0.3">
      <c r="A20" s="56"/>
      <c r="B20" s="34">
        <v>2</v>
      </c>
      <c r="C20" s="8">
        <f t="shared" ref="C20:C23" ca="1" si="1">RANDBETWEEN(1,3)</f>
        <v>2</v>
      </c>
      <c r="D20" s="50">
        <f t="shared" ref="D20:D23" ca="1" si="2">IF(C20=1,2,IF(C20=2,0,IF(C20=3,-2)))</f>
        <v>0</v>
      </c>
      <c r="E20" s="49">
        <f t="shared" ref="E20:E23" ca="1" si="3">IF(C20=1,2,IF(C20=2,0,IF(C20=3,-2)))</f>
        <v>0</v>
      </c>
      <c r="F20" s="49">
        <f t="shared" ref="F20:F23" ca="1" si="4">IF(C20=1,2,IF(C20=2,0,IF(C20=3,-2)))</f>
        <v>0</v>
      </c>
      <c r="G20" s="49">
        <f t="shared" ref="G20:G23" ca="1" si="5">IF(C20=1,2,IF(C20=2,0,IF(C20=3,-2)))</f>
        <v>0</v>
      </c>
      <c r="H20" s="49">
        <f t="shared" ref="H20:H23" ca="1" si="6">IF(C20=1,2,IF(C20=2,0,IF(C20=3,-2)))</f>
        <v>0</v>
      </c>
      <c r="I20" s="49">
        <f t="shared" ref="I20:I23" ca="1" si="7">IF(C20=1,2,IF(C20=2,0,IF(C20=3,-2)))</f>
        <v>0</v>
      </c>
      <c r="J20" s="49">
        <f t="shared" ref="J20:J23" ca="1" si="8">IF(C20=1,2,IF(C20=2,0,IF(C20=3,-2)))</f>
        <v>0</v>
      </c>
      <c r="K20" s="49">
        <f t="shared" ref="K20:K23" ca="1" si="9">IF(C20=1,2,IF(C20=2,0,IF(C20=3,-2)))</f>
        <v>0</v>
      </c>
      <c r="L20" s="49">
        <f t="shared" ref="L20:L23" ca="1" si="10">IF(C20=1,2,IF(C20=2,0,IF(C20=3,-2)))</f>
        <v>0</v>
      </c>
      <c r="M20" s="49">
        <f t="shared" ref="M20:M23" ca="1" si="11">IF(C20=1,2,IF(C20=2,0,IF(C20=3,-2)))</f>
        <v>0</v>
      </c>
      <c r="N20" s="49">
        <f t="shared" ref="N20:N23" ca="1" si="12">IF(C20=1,2,IF(C20=2,0,IF(C20=3,-2)))</f>
        <v>0</v>
      </c>
      <c r="O20" s="49">
        <f t="shared" ref="O20:O23" ca="1" si="13">IF(C20=1,2,IF(C20=2,0,IF(C20=3,-2)))</f>
        <v>0</v>
      </c>
      <c r="P20" s="49">
        <f t="shared" ref="P20:P23" ca="1" si="14">IF(C20=1,2,IF(C20=2,0,IF(C20=3,-2)))</f>
        <v>0</v>
      </c>
      <c r="Q20" s="49">
        <f t="shared" ref="Q20:Q23" ca="1" si="15">IF(C20=1,2,IF(C20=2,0,IF(C20=3,-2)))</f>
        <v>0</v>
      </c>
      <c r="R20" s="49">
        <f t="shared" ref="R20:R23" ca="1" si="16">IF(C20=1,2,IF(C20=2,0,IF(C20=3,-2)))</f>
        <v>0</v>
      </c>
      <c r="S20" s="49">
        <f t="shared" ref="S20:S23" ca="1" si="17">IF(C20=1,2,IF(C20=2,0,IF(C20=3,-2)))</f>
        <v>0</v>
      </c>
      <c r="T20" s="49">
        <f t="shared" ref="T20:T23" ca="1" si="18">IF(C20=1,2,IF(C20=2,0,IF(C20=3,-2)))</f>
        <v>0</v>
      </c>
      <c r="U20" s="49">
        <f t="shared" ref="U20:U23" ca="1" si="19">IF(C20=1,2,IF(C20=2,0,IF(C20=3,-2)))</f>
        <v>0</v>
      </c>
    </row>
    <row r="21" spans="1:21" ht="18.75" x14ac:dyDescent="0.3">
      <c r="A21" s="56"/>
      <c r="B21" s="34">
        <v>3</v>
      </c>
      <c r="C21" s="8">
        <f ca="1">RANDBETWEEN(1,3)</f>
        <v>3</v>
      </c>
      <c r="D21" s="50">
        <f t="shared" ca="1" si="2"/>
        <v>-2</v>
      </c>
      <c r="E21" s="49">
        <f t="shared" ca="1" si="3"/>
        <v>-2</v>
      </c>
      <c r="F21" s="49">
        <f t="shared" ca="1" si="4"/>
        <v>-2</v>
      </c>
      <c r="G21" s="49">
        <f t="shared" ca="1" si="5"/>
        <v>-2</v>
      </c>
      <c r="H21" s="49">
        <f t="shared" ca="1" si="6"/>
        <v>-2</v>
      </c>
      <c r="I21" s="49">
        <f t="shared" ca="1" si="7"/>
        <v>-2</v>
      </c>
      <c r="J21" s="49">
        <f t="shared" ca="1" si="8"/>
        <v>-2</v>
      </c>
      <c r="K21" s="49">
        <f t="shared" ca="1" si="9"/>
        <v>-2</v>
      </c>
      <c r="L21" s="49">
        <f t="shared" ca="1" si="10"/>
        <v>-2</v>
      </c>
      <c r="M21" s="49">
        <f t="shared" ca="1" si="11"/>
        <v>-2</v>
      </c>
      <c r="N21" s="49">
        <f t="shared" ca="1" si="12"/>
        <v>-2</v>
      </c>
      <c r="O21" s="49">
        <f t="shared" ca="1" si="13"/>
        <v>-2</v>
      </c>
      <c r="P21" s="49">
        <f t="shared" ca="1" si="14"/>
        <v>-2</v>
      </c>
      <c r="Q21" s="49">
        <f t="shared" ca="1" si="15"/>
        <v>-2</v>
      </c>
      <c r="R21" s="49">
        <f t="shared" ca="1" si="16"/>
        <v>-2</v>
      </c>
      <c r="S21" s="49">
        <f t="shared" ca="1" si="17"/>
        <v>-2</v>
      </c>
      <c r="T21" s="49">
        <f t="shared" ca="1" si="18"/>
        <v>-2</v>
      </c>
      <c r="U21" s="49">
        <f t="shared" ca="1" si="19"/>
        <v>-2</v>
      </c>
    </row>
    <row r="22" spans="1:21" ht="18.75" x14ac:dyDescent="0.3">
      <c r="A22" s="56"/>
      <c r="B22" s="34">
        <v>4</v>
      </c>
      <c r="C22" s="8">
        <f t="shared" ca="1" si="1"/>
        <v>1</v>
      </c>
      <c r="D22" s="50">
        <f t="shared" ca="1" si="2"/>
        <v>2</v>
      </c>
      <c r="E22" s="49">
        <f t="shared" ca="1" si="3"/>
        <v>2</v>
      </c>
      <c r="F22" s="49">
        <f t="shared" ca="1" si="4"/>
        <v>2</v>
      </c>
      <c r="G22" s="49">
        <f t="shared" ca="1" si="5"/>
        <v>2</v>
      </c>
      <c r="H22" s="49">
        <f t="shared" ca="1" si="6"/>
        <v>2</v>
      </c>
      <c r="I22" s="49">
        <f t="shared" ca="1" si="7"/>
        <v>2</v>
      </c>
      <c r="J22" s="49">
        <f t="shared" ca="1" si="8"/>
        <v>2</v>
      </c>
      <c r="K22" s="49">
        <f t="shared" ca="1" si="9"/>
        <v>2</v>
      </c>
      <c r="L22" s="49">
        <f t="shared" ca="1" si="10"/>
        <v>2</v>
      </c>
      <c r="M22" s="49">
        <f t="shared" ca="1" si="11"/>
        <v>2</v>
      </c>
      <c r="N22" s="49">
        <f t="shared" ca="1" si="12"/>
        <v>2</v>
      </c>
      <c r="O22" s="49">
        <f t="shared" ca="1" si="13"/>
        <v>2</v>
      </c>
      <c r="P22" s="49">
        <f t="shared" ca="1" si="14"/>
        <v>2</v>
      </c>
      <c r="Q22" s="49">
        <f t="shared" ca="1" si="15"/>
        <v>2</v>
      </c>
      <c r="R22" s="49">
        <f t="shared" ca="1" si="16"/>
        <v>2</v>
      </c>
      <c r="S22" s="49">
        <f t="shared" ca="1" si="17"/>
        <v>2</v>
      </c>
      <c r="T22" s="49">
        <f t="shared" ca="1" si="18"/>
        <v>2</v>
      </c>
      <c r="U22" s="49">
        <f t="shared" ca="1" si="19"/>
        <v>2</v>
      </c>
    </row>
    <row r="23" spans="1:21" ht="19.5" thickBot="1" x14ac:dyDescent="0.35">
      <c r="A23" s="57"/>
      <c r="B23" s="35">
        <v>5</v>
      </c>
      <c r="C23" s="9">
        <f t="shared" ca="1" si="1"/>
        <v>1</v>
      </c>
      <c r="D23" s="50">
        <f t="shared" ca="1" si="2"/>
        <v>2</v>
      </c>
      <c r="E23" s="49">
        <f t="shared" ca="1" si="3"/>
        <v>2</v>
      </c>
      <c r="F23" s="49">
        <f t="shared" ca="1" si="4"/>
        <v>2</v>
      </c>
      <c r="G23" s="49">
        <f t="shared" ca="1" si="5"/>
        <v>2</v>
      </c>
      <c r="H23" s="49">
        <f t="shared" ca="1" si="6"/>
        <v>2</v>
      </c>
      <c r="I23" s="49">
        <f t="shared" ca="1" si="7"/>
        <v>2</v>
      </c>
      <c r="J23" s="49">
        <f t="shared" ca="1" si="8"/>
        <v>2</v>
      </c>
      <c r="K23" s="49">
        <f t="shared" ca="1" si="9"/>
        <v>2</v>
      </c>
      <c r="L23" s="49">
        <f t="shared" ca="1" si="10"/>
        <v>2</v>
      </c>
      <c r="M23" s="49">
        <f t="shared" ca="1" si="11"/>
        <v>2</v>
      </c>
      <c r="N23" s="49">
        <f t="shared" ca="1" si="12"/>
        <v>2</v>
      </c>
      <c r="O23" s="49">
        <f t="shared" ca="1" si="13"/>
        <v>2</v>
      </c>
      <c r="P23" s="49">
        <f t="shared" ca="1" si="14"/>
        <v>2</v>
      </c>
      <c r="Q23" s="49">
        <f t="shared" ca="1" si="15"/>
        <v>2</v>
      </c>
      <c r="R23" s="49">
        <f t="shared" ca="1" si="16"/>
        <v>2</v>
      </c>
      <c r="S23" s="49">
        <f t="shared" ca="1" si="17"/>
        <v>2</v>
      </c>
      <c r="T23" s="49">
        <f t="shared" ca="1" si="18"/>
        <v>2</v>
      </c>
      <c r="U23" s="49">
        <f t="shared" ca="1" si="19"/>
        <v>2</v>
      </c>
    </row>
    <row r="24" spans="1:21" ht="19.5" x14ac:dyDescent="0.35">
      <c r="C24" s="26" t="s">
        <v>71</v>
      </c>
      <c r="D24" s="50">
        <f ca="1">SUM(D19:D23)</f>
        <v>0</v>
      </c>
      <c r="E24" s="50">
        <f ca="1">SUM(E19:E23)</f>
        <v>0</v>
      </c>
      <c r="F24" s="50">
        <f t="shared" ref="F24:U24" ca="1" si="20">SUM(F19:F23)</f>
        <v>0</v>
      </c>
      <c r="G24" s="50">
        <f t="shared" ca="1" si="20"/>
        <v>0</v>
      </c>
      <c r="H24" s="50">
        <f t="shared" ca="1" si="20"/>
        <v>0</v>
      </c>
      <c r="I24" s="50">
        <f t="shared" ca="1" si="20"/>
        <v>0</v>
      </c>
      <c r="J24" s="50">
        <f t="shared" ca="1" si="20"/>
        <v>0</v>
      </c>
      <c r="K24" s="50">
        <f t="shared" ca="1" si="20"/>
        <v>0</v>
      </c>
      <c r="L24" s="50">
        <f t="shared" ca="1" si="20"/>
        <v>0</v>
      </c>
      <c r="M24" s="50">
        <f t="shared" ca="1" si="20"/>
        <v>0</v>
      </c>
      <c r="N24" s="50">
        <f t="shared" ca="1" si="20"/>
        <v>0</v>
      </c>
      <c r="O24" s="50">
        <f t="shared" ca="1" si="20"/>
        <v>0</v>
      </c>
      <c r="P24" s="50">
        <f t="shared" ca="1" si="20"/>
        <v>0</v>
      </c>
      <c r="Q24" s="50">
        <f t="shared" ca="1" si="20"/>
        <v>0</v>
      </c>
      <c r="R24" s="50">
        <f t="shared" ca="1" si="20"/>
        <v>0</v>
      </c>
      <c r="S24" s="50">
        <f t="shared" ca="1" si="20"/>
        <v>0</v>
      </c>
      <c r="T24" s="50">
        <f t="shared" ca="1" si="20"/>
        <v>0</v>
      </c>
      <c r="U24" s="50">
        <f t="shared" ca="1" si="20"/>
        <v>0</v>
      </c>
    </row>
    <row r="25" spans="1:21" ht="19.5" x14ac:dyDescent="0.35">
      <c r="C25" s="26"/>
    </row>
    <row r="26" spans="1:21" ht="19.5" x14ac:dyDescent="0.35">
      <c r="C26" s="26" t="s">
        <v>62</v>
      </c>
      <c r="D26" s="54">
        <f t="shared" ref="D26:U26" ca="1" si="21">D16+D24</f>
        <v>20</v>
      </c>
      <c r="E26" s="54">
        <f t="shared" ca="1" si="21"/>
        <v>20</v>
      </c>
      <c r="F26" s="54">
        <f t="shared" ca="1" si="21"/>
        <v>20</v>
      </c>
      <c r="G26" s="54">
        <f t="shared" ca="1" si="21"/>
        <v>16</v>
      </c>
      <c r="H26" s="54">
        <f t="shared" ca="1" si="21"/>
        <v>16</v>
      </c>
      <c r="I26" s="54">
        <f t="shared" ca="1" si="21"/>
        <v>20</v>
      </c>
      <c r="J26" s="54">
        <f t="shared" ca="1" si="21"/>
        <v>20</v>
      </c>
      <c r="K26" s="54">
        <f t="shared" ca="1" si="21"/>
        <v>20</v>
      </c>
      <c r="L26" s="54">
        <f t="shared" ca="1" si="21"/>
        <v>17</v>
      </c>
      <c r="M26" s="54">
        <f t="shared" ca="1" si="21"/>
        <v>20</v>
      </c>
      <c r="N26" s="54">
        <f t="shared" ca="1" si="21"/>
        <v>20</v>
      </c>
      <c r="O26" s="54">
        <f t="shared" ca="1" si="21"/>
        <v>20</v>
      </c>
      <c r="P26" s="54">
        <f t="shared" ca="1" si="21"/>
        <v>20</v>
      </c>
      <c r="Q26" s="54">
        <f t="shared" ca="1" si="21"/>
        <v>20</v>
      </c>
      <c r="R26" s="54">
        <f t="shared" ca="1" si="21"/>
        <v>20</v>
      </c>
      <c r="S26" s="54">
        <f t="shared" ca="1" si="21"/>
        <v>20</v>
      </c>
      <c r="T26" s="54">
        <f t="shared" ca="1" si="21"/>
        <v>20</v>
      </c>
      <c r="U26" s="54">
        <f t="shared" ca="1" si="21"/>
        <v>20</v>
      </c>
    </row>
    <row r="27" spans="1:21" ht="15.75" thickBot="1" x14ac:dyDescent="0.3"/>
    <row r="28" spans="1:21" ht="21" x14ac:dyDescent="0.35">
      <c r="A28" s="7" t="s">
        <v>54</v>
      </c>
      <c r="B28" s="7" t="s">
        <v>51</v>
      </c>
      <c r="C28" s="7" t="s">
        <v>40</v>
      </c>
    </row>
    <row r="29" spans="1:21" ht="15.75" x14ac:dyDescent="0.25">
      <c r="A29" s="37">
        <v>1</v>
      </c>
      <c r="B29" s="6" t="s">
        <v>25</v>
      </c>
      <c r="C29" s="36" t="s">
        <v>42</v>
      </c>
    </row>
    <row r="30" spans="1:21" ht="21" x14ac:dyDescent="0.35">
      <c r="A30" s="8">
        <v>2</v>
      </c>
      <c r="B30" s="4" t="s">
        <v>27</v>
      </c>
      <c r="C30" s="11" t="s">
        <v>57</v>
      </c>
      <c r="I30" s="15"/>
      <c r="J30" s="15"/>
    </row>
    <row r="31" spans="1:21" ht="15.75" x14ac:dyDescent="0.25">
      <c r="A31" s="8">
        <v>3</v>
      </c>
      <c r="B31" s="4" t="s">
        <v>31</v>
      </c>
      <c r="C31" s="11" t="s">
        <v>48</v>
      </c>
      <c r="I31" s="13"/>
      <c r="J31" s="13"/>
    </row>
    <row r="32" spans="1:21" ht="15.75" x14ac:dyDescent="0.25">
      <c r="A32" s="8">
        <v>4</v>
      </c>
      <c r="B32" s="4" t="s">
        <v>64</v>
      </c>
      <c r="C32" s="11" t="s">
        <v>46</v>
      </c>
      <c r="I32" s="13"/>
      <c r="J32" s="13"/>
    </row>
    <row r="33" spans="1:21" ht="15.75" x14ac:dyDescent="0.25">
      <c r="A33" s="8">
        <v>5</v>
      </c>
      <c r="B33" s="4" t="s">
        <v>63</v>
      </c>
      <c r="C33" s="11" t="s">
        <v>68</v>
      </c>
      <c r="I33" s="13"/>
      <c r="J33" s="13"/>
    </row>
    <row r="34" spans="1:21" ht="15.75" x14ac:dyDescent="0.25">
      <c r="A34" s="9">
        <v>6</v>
      </c>
      <c r="B34" s="5" t="s">
        <v>18</v>
      </c>
      <c r="C34" s="12" t="s">
        <v>50</v>
      </c>
      <c r="I34" s="13"/>
      <c r="J34" s="13"/>
    </row>
    <row r="35" spans="1:21" ht="16.5" thickBot="1" x14ac:dyDescent="0.3">
      <c r="I35" s="13"/>
      <c r="J35" s="13"/>
    </row>
    <row r="36" spans="1:21" ht="21.75" thickBot="1" x14ac:dyDescent="0.3">
      <c r="A36" s="18" t="s">
        <v>55</v>
      </c>
      <c r="I36" s="13"/>
      <c r="J36" s="13"/>
    </row>
    <row r="37" spans="1:21" ht="36.75" customHeight="1" thickBot="1" x14ac:dyDescent="0.4">
      <c r="A37" s="65" t="s">
        <v>65</v>
      </c>
      <c r="B37" s="33" t="s">
        <v>52</v>
      </c>
      <c r="C37" s="19" t="s">
        <v>53</v>
      </c>
      <c r="D37" s="30" t="s">
        <v>2</v>
      </c>
      <c r="E37" s="31" t="s">
        <v>3</v>
      </c>
      <c r="F37" s="31" t="s">
        <v>4</v>
      </c>
      <c r="G37" s="31" t="s">
        <v>5</v>
      </c>
      <c r="H37" s="31" t="s">
        <v>58</v>
      </c>
      <c r="I37" s="31" t="s">
        <v>7</v>
      </c>
      <c r="J37" s="31" t="s">
        <v>8</v>
      </c>
      <c r="K37" s="31" t="s">
        <v>9</v>
      </c>
      <c r="L37" s="31" t="s">
        <v>10</v>
      </c>
      <c r="M37" s="31" t="s">
        <v>11</v>
      </c>
      <c r="N37" s="31" t="s">
        <v>12</v>
      </c>
      <c r="O37" s="31" t="s">
        <v>60</v>
      </c>
      <c r="P37" s="31" t="s">
        <v>14</v>
      </c>
      <c r="Q37" s="31" t="s">
        <v>61</v>
      </c>
      <c r="R37" s="31" t="s">
        <v>16</v>
      </c>
      <c r="S37" s="31" t="s">
        <v>17</v>
      </c>
      <c r="T37" s="31" t="s">
        <v>18</v>
      </c>
      <c r="U37" s="32" t="s">
        <v>33</v>
      </c>
    </row>
    <row r="38" spans="1:21" ht="18.75" x14ac:dyDescent="0.3">
      <c r="A38" s="66"/>
      <c r="B38" s="34">
        <v>1</v>
      </c>
      <c r="C38" s="21">
        <f ca="1">RANDBETWEEN(1,6)</f>
        <v>2</v>
      </c>
      <c r="D38" s="24">
        <f ca="1">IF(C38=1,0,IF(C38=2,0,IF(C38=3,0,IF(C38=4,1,IF(C38=5,1,IF(C38=6,0))))))</f>
        <v>0</v>
      </c>
      <c r="E38" s="24">
        <f ca="1">IF(C39=1,0,IF(C39=2,0,IF(C39=3,0,IF(C39=4,0,IF(C39=5,0,IF(C39=6,0))))))</f>
        <v>0</v>
      </c>
      <c r="F38" s="24">
        <f ca="1">IF(C38=1,0,IF(C38=2,0,IF(C38=3,0,IF(C38=4,0,IF(C38=5,0,IF(C38=6,0))))))</f>
        <v>0</v>
      </c>
      <c r="G38" s="24">
        <f ca="1">IF(C38=1,2,IF(C38=2,0,IF(C38=3,0,IF(C38=4,0,IF(C38=5,0,IF(C38=6,0))))))</f>
        <v>0</v>
      </c>
      <c r="H38" s="24">
        <f ca="1">IF(C38=1,2,IF(C38=2,0,IF(C38=3,0,IF(C38=4,0,IF(C38=5,0,IF(C38=6,0))))))</f>
        <v>0</v>
      </c>
      <c r="I38" s="24">
        <f ca="1">IF(C38=1,0,IF(C38=2,0,IF(C38=3,0,IF(C38=4,0,IF(C38=5,0,IF(C38=6,0))))))</f>
        <v>0</v>
      </c>
      <c r="J38" s="24">
        <f ca="1">IF(C38=1,0,IF(C38=2,0,IF(C38=3,0,IF(C38=4,0,IF(C38=5,0,IF(C38=6,0))))))</f>
        <v>0</v>
      </c>
      <c r="K38" s="24">
        <f ca="1">IF(C38=1,0,IF(C38=2,0,IF(C38=3,0,IF(C38=4,0,IF(C38=5,0,IF(C38=6,0))))))</f>
        <v>0</v>
      </c>
      <c r="L38" s="24">
        <f ca="1">IF(C38=1,0,IF(C38=2,1,IF(C38=3,0,IF(C38=4,0,IF(C38=5,0,IF(C38=6,0))))))</f>
        <v>1</v>
      </c>
      <c r="M38" s="24">
        <f ca="1">IF(C38=1,0,IF(C38=2,0,IF(C38=3,0,IF(C38=4,0,IF(C38=5,0,IF(C38=6,0))))))</f>
        <v>0</v>
      </c>
      <c r="N38" s="24">
        <f ca="1">IF(C38=1,0,IF(C38=2,0,IF(C38=3,0,IF(C38=4,0,IF(C38=5,0,IF(C38=6,0))))))</f>
        <v>0</v>
      </c>
      <c r="O38" s="24">
        <f ca="1">IF(C38=1,0,IF(C38=2,0,IF(C38=3,0,IF(C38=4,1,IF(C38=5,0,IF(C38=6,0))))))</f>
        <v>0</v>
      </c>
      <c r="P38" s="24">
        <f ca="1">IF(C38=1,0,IF(C38=2,0,IF(C38=3,1,IF(C38=4,1,IF(C38=5,1,IF(C38=6,0))))))</f>
        <v>0</v>
      </c>
      <c r="Q38" s="24">
        <f ca="1">IF(C38=1,0,IF(C38=2,0,IF(C38=3,0,IF(C38=4,0,IF(C38=5,2,IF(C38=6,0))))))</f>
        <v>0</v>
      </c>
      <c r="R38" s="24">
        <f ca="1">IF(C38=1,0,IF(C38=2,0,IF(C38=3,1,IF(C38=4,0,IF(C38=5,0,IF(C38=6,0))))))</f>
        <v>0</v>
      </c>
      <c r="S38" s="24">
        <f ca="1">IF(C38=1,0,IF(C38=2,0,IF(C38=3,0,IF(C38=4,0,IF(C38=5,0,IF(C38=6,0))))))</f>
        <v>0</v>
      </c>
      <c r="T38" s="24">
        <f ca="1">IF(C38=1,0,IF(C38=2,0,IF(C38=3,0,IF(C38=4,0,IF(C38=5,0,IF(C38=6,1))))))</f>
        <v>0</v>
      </c>
      <c r="U38" s="24">
        <f ca="1">IF(C38=1,0,IF(C38=2,0,IF(C38=3,1,IF(C38=4,0,IF(C38=5,0,IF(C38=6,0))))))</f>
        <v>0</v>
      </c>
    </row>
    <row r="39" spans="1:21" ht="18.75" x14ac:dyDescent="0.3">
      <c r="A39" s="66"/>
      <c r="B39" s="34">
        <v>2</v>
      </c>
      <c r="C39" s="21">
        <f t="shared" ref="C39:C47" ca="1" si="22">RANDBETWEEN(1,6)</f>
        <v>2</v>
      </c>
      <c r="D39" s="23">
        <f t="shared" ref="D39:D47" ca="1" si="23">IF(C39=1,0,IF(C39=2,0,IF(C39=3,0,IF(C39=4,1,IF(C39=5,1,IF(C39=6,0))))))</f>
        <v>0</v>
      </c>
      <c r="E39" s="23">
        <f ca="1">IF(C39=1,0,IF(C39=2,0,IF(C39=3,0,IF(C39=4,0,IF(C39=5,0,IF(C39=6,0))))))</f>
        <v>0</v>
      </c>
      <c r="F39" s="24">
        <f t="shared" ref="F39:F47" ca="1" si="24">IF(C39=1,0,IF(C39=2,0,IF(C39=3,0,IF(C39=4,0,IF(C39=5,0,IF(C39=6,0))))))</f>
        <v>0</v>
      </c>
      <c r="G39" s="24">
        <f t="shared" ref="G39:G47" ca="1" si="25">IF(C39=1,2,IF(C39=2,0,IF(C39=3,0,IF(C39=4,0,IF(C39=5,0,IF(C39=6,0))))))</f>
        <v>0</v>
      </c>
      <c r="H39" s="24">
        <f t="shared" ref="H39:H47" ca="1" si="26">IF(C39=1,2,IF(C39=2,0,IF(C39=3,0,IF(C39=4,0,IF(C39=5,0,IF(C39=6,0))))))</f>
        <v>0</v>
      </c>
      <c r="I39" s="24">
        <f t="shared" ref="I39:I47" ca="1" si="27">IF(C39=1,0,IF(C39=2,0,IF(C39=3,0,IF(C39=4,0,IF(C39=5,0,IF(C39=6,0))))))</f>
        <v>0</v>
      </c>
      <c r="J39" s="24">
        <f t="shared" ref="J39:J47" ca="1" si="28">IF(C39=1,0,IF(C39=2,0,IF(C39=3,0,IF(C39=4,0,IF(C39=5,0,IF(C39=6,0))))))</f>
        <v>0</v>
      </c>
      <c r="K39" s="24">
        <f t="shared" ref="K39:K47" ca="1" si="29">IF(C39=1,0,IF(C39=2,0,IF(C39=3,0,IF(C39=4,0,IF(C39=5,0,IF(C39=6,0))))))</f>
        <v>0</v>
      </c>
      <c r="L39" s="24">
        <f t="shared" ref="L39:L47" ca="1" si="30">IF(C39=1,0,IF(C39=2,1,IF(C39=3,0,IF(C39=4,0,IF(C39=5,0,IF(C39=6,0))))))</f>
        <v>1</v>
      </c>
      <c r="M39" s="24">
        <f t="shared" ref="M39:M47" ca="1" si="31">IF(C39=1,0,IF(C39=2,0,IF(C39=3,0,IF(C39=4,0,IF(C39=5,0,IF(C39=6,0))))))</f>
        <v>0</v>
      </c>
      <c r="N39" s="24">
        <f t="shared" ref="N39:N47" ca="1" si="32">IF(C39=1,0,IF(C39=2,0,IF(C39=3,0,IF(C39=4,0,IF(C39=5,0,IF(C39=6,0))))))</f>
        <v>0</v>
      </c>
      <c r="O39" s="24">
        <f t="shared" ref="O39:O47" ca="1" si="33">IF(C39=1,0,IF(C39=2,0,IF(C39=3,0,IF(C39=4,1,IF(C39=5,0,IF(C39=6,0))))))</f>
        <v>0</v>
      </c>
      <c r="P39" s="24">
        <f t="shared" ref="P39:P47" ca="1" si="34">IF(C39=1,0,IF(C39=2,0,IF(C39=3,1,IF(C39=4,1,IF(C39=5,1,IF(C39=6,0))))))</f>
        <v>0</v>
      </c>
      <c r="Q39" s="24">
        <f t="shared" ref="Q39:Q47" ca="1" si="35">IF(C39=1,0,IF(C39=2,0,IF(C39=3,0,IF(C39=4,0,IF(C39=5,2,IF(C39=6,0))))))</f>
        <v>0</v>
      </c>
      <c r="R39" s="24">
        <f t="shared" ref="R39:R47" ca="1" si="36">IF(C39=1,0,IF(C39=2,0,IF(C39=3,1,IF(C39=4,0,IF(C39=5,0,IF(C39=6,0))))))</f>
        <v>0</v>
      </c>
      <c r="S39" s="24">
        <f t="shared" ref="S39:S47" ca="1" si="37">IF(C39=1,0,IF(C39=2,0,IF(C39=3,0,IF(C39=4,0,IF(C39=5,0,IF(C39=6,0))))))</f>
        <v>0</v>
      </c>
      <c r="T39" s="24">
        <f t="shared" ref="T39:T47" ca="1" si="38">IF(C39=1,0,IF(C39=2,0,IF(C39=3,0,IF(C39=4,0,IF(C39=5,0,IF(C39=6,1))))))</f>
        <v>0</v>
      </c>
      <c r="U39" s="24">
        <f t="shared" ref="U39:U47" ca="1" si="39">IF(C39=1,0,IF(C39=2,0,IF(C39=3,1,IF(C39=4,0,IF(C39=5,0,IF(C39=6,0))))))</f>
        <v>0</v>
      </c>
    </row>
    <row r="40" spans="1:21" ht="18.75" x14ac:dyDescent="0.3">
      <c r="A40" s="66"/>
      <c r="B40" s="34">
        <v>3</v>
      </c>
      <c r="C40" s="21">
        <f t="shared" ca="1" si="22"/>
        <v>4</v>
      </c>
      <c r="D40" s="23">
        <f t="shared" ca="1" si="23"/>
        <v>1</v>
      </c>
      <c r="E40" s="23">
        <f t="shared" ref="E40:E47" ca="1" si="40">IF(C40=1,0,IF(C40=2,0,IF(C40=3,0,IF(C40=4,0,IF(C40=5,0,IF(C40=6,0))))))</f>
        <v>0</v>
      </c>
      <c r="F40" s="24">
        <f t="shared" ca="1" si="24"/>
        <v>0</v>
      </c>
      <c r="G40" s="24">
        <f t="shared" ca="1" si="25"/>
        <v>0</v>
      </c>
      <c r="H40" s="24">
        <f t="shared" ca="1" si="26"/>
        <v>0</v>
      </c>
      <c r="I40" s="24">
        <f t="shared" ca="1" si="27"/>
        <v>0</v>
      </c>
      <c r="J40" s="24">
        <f t="shared" ca="1" si="28"/>
        <v>0</v>
      </c>
      <c r="K40" s="24">
        <f t="shared" ca="1" si="29"/>
        <v>0</v>
      </c>
      <c r="L40" s="24">
        <f t="shared" ca="1" si="30"/>
        <v>0</v>
      </c>
      <c r="M40" s="24">
        <f t="shared" ca="1" si="31"/>
        <v>0</v>
      </c>
      <c r="N40" s="24">
        <f t="shared" ca="1" si="32"/>
        <v>0</v>
      </c>
      <c r="O40" s="24">
        <f t="shared" ca="1" si="33"/>
        <v>1</v>
      </c>
      <c r="P40" s="24">
        <f t="shared" ca="1" si="34"/>
        <v>1</v>
      </c>
      <c r="Q40" s="24">
        <f t="shared" ca="1" si="35"/>
        <v>0</v>
      </c>
      <c r="R40" s="24">
        <f t="shared" ca="1" si="36"/>
        <v>0</v>
      </c>
      <c r="S40" s="24">
        <f t="shared" ca="1" si="37"/>
        <v>0</v>
      </c>
      <c r="T40" s="24">
        <f t="shared" ca="1" si="38"/>
        <v>0</v>
      </c>
      <c r="U40" s="24">
        <f t="shared" ca="1" si="39"/>
        <v>0</v>
      </c>
    </row>
    <row r="41" spans="1:21" ht="18.75" x14ac:dyDescent="0.3">
      <c r="A41" s="66"/>
      <c r="B41" s="34">
        <v>4</v>
      </c>
      <c r="C41" s="21">
        <f t="shared" ca="1" si="22"/>
        <v>5</v>
      </c>
      <c r="D41" s="23">
        <f t="shared" ca="1" si="23"/>
        <v>1</v>
      </c>
      <c r="E41" s="23">
        <f t="shared" ca="1" si="40"/>
        <v>0</v>
      </c>
      <c r="F41" s="24">
        <f t="shared" ca="1" si="24"/>
        <v>0</v>
      </c>
      <c r="G41" s="24">
        <f t="shared" ca="1" si="25"/>
        <v>0</v>
      </c>
      <c r="H41" s="24">
        <f t="shared" ca="1" si="26"/>
        <v>0</v>
      </c>
      <c r="I41" s="24">
        <f t="shared" ca="1" si="27"/>
        <v>0</v>
      </c>
      <c r="J41" s="24">
        <f t="shared" ca="1" si="28"/>
        <v>0</v>
      </c>
      <c r="K41" s="24">
        <f t="shared" ca="1" si="29"/>
        <v>0</v>
      </c>
      <c r="L41" s="24">
        <f t="shared" ca="1" si="30"/>
        <v>0</v>
      </c>
      <c r="M41" s="24">
        <f t="shared" ca="1" si="31"/>
        <v>0</v>
      </c>
      <c r="N41" s="24">
        <f t="shared" ca="1" si="32"/>
        <v>0</v>
      </c>
      <c r="O41" s="24">
        <f t="shared" ca="1" si="33"/>
        <v>0</v>
      </c>
      <c r="P41" s="24">
        <f t="shared" ca="1" si="34"/>
        <v>1</v>
      </c>
      <c r="Q41" s="24">
        <f t="shared" ca="1" si="35"/>
        <v>2</v>
      </c>
      <c r="R41" s="24">
        <f t="shared" ca="1" si="36"/>
        <v>0</v>
      </c>
      <c r="S41" s="24">
        <f t="shared" ca="1" si="37"/>
        <v>0</v>
      </c>
      <c r="T41" s="24">
        <f t="shared" ca="1" si="38"/>
        <v>0</v>
      </c>
      <c r="U41" s="24">
        <f t="shared" ca="1" si="39"/>
        <v>0</v>
      </c>
    </row>
    <row r="42" spans="1:21" ht="19.5" thickBot="1" x14ac:dyDescent="0.35">
      <c r="A42" s="67"/>
      <c r="B42" s="34">
        <v>5</v>
      </c>
      <c r="C42" s="21">
        <f t="shared" ca="1" si="22"/>
        <v>5</v>
      </c>
      <c r="D42" s="23">
        <f t="shared" ca="1" si="23"/>
        <v>1</v>
      </c>
      <c r="E42" s="23">
        <f t="shared" ca="1" si="40"/>
        <v>0</v>
      </c>
      <c r="F42" s="24">
        <f t="shared" ca="1" si="24"/>
        <v>0</v>
      </c>
      <c r="G42" s="24">
        <f t="shared" ca="1" si="25"/>
        <v>0</v>
      </c>
      <c r="H42" s="24">
        <f t="shared" ca="1" si="26"/>
        <v>0</v>
      </c>
      <c r="I42" s="24">
        <f t="shared" ca="1" si="27"/>
        <v>0</v>
      </c>
      <c r="J42" s="24">
        <f t="shared" ca="1" si="28"/>
        <v>0</v>
      </c>
      <c r="K42" s="24">
        <f t="shared" ca="1" si="29"/>
        <v>0</v>
      </c>
      <c r="L42" s="24">
        <f t="shared" ca="1" si="30"/>
        <v>0</v>
      </c>
      <c r="M42" s="24">
        <f t="shared" ca="1" si="31"/>
        <v>0</v>
      </c>
      <c r="N42" s="24">
        <f t="shared" ca="1" si="32"/>
        <v>0</v>
      </c>
      <c r="O42" s="24">
        <f t="shared" ca="1" si="33"/>
        <v>0</v>
      </c>
      <c r="P42" s="24">
        <f t="shared" ca="1" si="34"/>
        <v>1</v>
      </c>
      <c r="Q42" s="24">
        <f t="shared" ca="1" si="35"/>
        <v>2</v>
      </c>
      <c r="R42" s="24">
        <f t="shared" ca="1" si="36"/>
        <v>0</v>
      </c>
      <c r="S42" s="24">
        <f t="shared" ca="1" si="37"/>
        <v>0</v>
      </c>
      <c r="T42" s="24">
        <f t="shared" ca="1" si="38"/>
        <v>0</v>
      </c>
      <c r="U42" s="24">
        <f t="shared" ca="1" si="39"/>
        <v>0</v>
      </c>
    </row>
    <row r="43" spans="1:21" ht="18.75" x14ac:dyDescent="0.3">
      <c r="A43" s="13"/>
      <c r="B43" s="21">
        <v>6</v>
      </c>
      <c r="C43" s="21">
        <f t="shared" ca="1" si="22"/>
        <v>4</v>
      </c>
      <c r="D43" s="23">
        <f t="shared" ca="1" si="23"/>
        <v>1</v>
      </c>
      <c r="E43" s="23">
        <f t="shared" ca="1" si="40"/>
        <v>0</v>
      </c>
      <c r="F43" s="24">
        <f t="shared" ca="1" si="24"/>
        <v>0</v>
      </c>
      <c r="G43" s="24">
        <f t="shared" ca="1" si="25"/>
        <v>0</v>
      </c>
      <c r="H43" s="24">
        <f t="shared" ca="1" si="26"/>
        <v>0</v>
      </c>
      <c r="I43" s="24">
        <f t="shared" ca="1" si="27"/>
        <v>0</v>
      </c>
      <c r="J43" s="24">
        <f t="shared" ca="1" si="28"/>
        <v>0</v>
      </c>
      <c r="K43" s="24">
        <f t="shared" ca="1" si="29"/>
        <v>0</v>
      </c>
      <c r="L43" s="24">
        <f t="shared" ca="1" si="30"/>
        <v>0</v>
      </c>
      <c r="M43" s="24">
        <f t="shared" ca="1" si="31"/>
        <v>0</v>
      </c>
      <c r="N43" s="24">
        <f t="shared" ca="1" si="32"/>
        <v>0</v>
      </c>
      <c r="O43" s="24">
        <f t="shared" ca="1" si="33"/>
        <v>1</v>
      </c>
      <c r="P43" s="24">
        <f t="shared" ca="1" si="34"/>
        <v>1</v>
      </c>
      <c r="Q43" s="24">
        <f t="shared" ca="1" si="35"/>
        <v>0</v>
      </c>
      <c r="R43" s="24">
        <f t="shared" ca="1" si="36"/>
        <v>0</v>
      </c>
      <c r="S43" s="24">
        <f t="shared" ca="1" si="37"/>
        <v>0</v>
      </c>
      <c r="T43" s="24">
        <f t="shared" ca="1" si="38"/>
        <v>0</v>
      </c>
      <c r="U43" s="24">
        <f t="shared" ca="1" si="39"/>
        <v>0</v>
      </c>
    </row>
    <row r="44" spans="1:21" ht="18.75" x14ac:dyDescent="0.3">
      <c r="A44" s="13"/>
      <c r="B44" s="21">
        <v>7</v>
      </c>
      <c r="C44" s="21">
        <f t="shared" ca="1" si="22"/>
        <v>5</v>
      </c>
      <c r="D44" s="23">
        <f t="shared" ca="1" si="23"/>
        <v>1</v>
      </c>
      <c r="E44" s="23">
        <f t="shared" ca="1" si="40"/>
        <v>0</v>
      </c>
      <c r="F44" s="24">
        <f t="shared" ca="1" si="24"/>
        <v>0</v>
      </c>
      <c r="G44" s="24">
        <f t="shared" ca="1" si="25"/>
        <v>0</v>
      </c>
      <c r="H44" s="24">
        <f t="shared" ca="1" si="26"/>
        <v>0</v>
      </c>
      <c r="I44" s="24">
        <f t="shared" ca="1" si="27"/>
        <v>0</v>
      </c>
      <c r="J44" s="24">
        <f t="shared" ca="1" si="28"/>
        <v>0</v>
      </c>
      <c r="K44" s="24">
        <f t="shared" ca="1" si="29"/>
        <v>0</v>
      </c>
      <c r="L44" s="24">
        <f t="shared" ca="1" si="30"/>
        <v>0</v>
      </c>
      <c r="M44" s="24">
        <f t="shared" ca="1" si="31"/>
        <v>0</v>
      </c>
      <c r="N44" s="24">
        <f t="shared" ca="1" si="32"/>
        <v>0</v>
      </c>
      <c r="O44" s="24">
        <f t="shared" ca="1" si="33"/>
        <v>0</v>
      </c>
      <c r="P44" s="24">
        <f t="shared" ca="1" si="34"/>
        <v>1</v>
      </c>
      <c r="Q44" s="24">
        <f t="shared" ca="1" si="35"/>
        <v>2</v>
      </c>
      <c r="R44" s="24">
        <f t="shared" ca="1" si="36"/>
        <v>0</v>
      </c>
      <c r="S44" s="24">
        <f t="shared" ca="1" si="37"/>
        <v>0</v>
      </c>
      <c r="T44" s="24">
        <f t="shared" ca="1" si="38"/>
        <v>0</v>
      </c>
      <c r="U44" s="24">
        <f t="shared" ca="1" si="39"/>
        <v>0</v>
      </c>
    </row>
    <row r="45" spans="1:21" ht="18.75" x14ac:dyDescent="0.3">
      <c r="A45" s="13"/>
      <c r="B45" s="21">
        <v>8</v>
      </c>
      <c r="C45" s="21">
        <f t="shared" ca="1" si="22"/>
        <v>2</v>
      </c>
      <c r="D45" s="23">
        <f t="shared" ca="1" si="23"/>
        <v>0</v>
      </c>
      <c r="E45" s="23">
        <f t="shared" ca="1" si="40"/>
        <v>0</v>
      </c>
      <c r="F45" s="24">
        <f t="shared" ca="1" si="24"/>
        <v>0</v>
      </c>
      <c r="G45" s="24">
        <f t="shared" ca="1" si="25"/>
        <v>0</v>
      </c>
      <c r="H45" s="24">
        <f t="shared" ca="1" si="26"/>
        <v>0</v>
      </c>
      <c r="I45" s="24">
        <f t="shared" ca="1" si="27"/>
        <v>0</v>
      </c>
      <c r="J45" s="24">
        <f t="shared" ca="1" si="28"/>
        <v>0</v>
      </c>
      <c r="K45" s="24">
        <f t="shared" ca="1" si="29"/>
        <v>0</v>
      </c>
      <c r="L45" s="24">
        <f t="shared" ca="1" si="30"/>
        <v>1</v>
      </c>
      <c r="M45" s="24">
        <f t="shared" ca="1" si="31"/>
        <v>0</v>
      </c>
      <c r="N45" s="24">
        <f t="shared" ca="1" si="32"/>
        <v>0</v>
      </c>
      <c r="O45" s="24">
        <f t="shared" ca="1" si="33"/>
        <v>0</v>
      </c>
      <c r="P45" s="24">
        <f t="shared" ca="1" si="34"/>
        <v>0</v>
      </c>
      <c r="Q45" s="24">
        <f t="shared" ca="1" si="35"/>
        <v>0</v>
      </c>
      <c r="R45" s="24">
        <f t="shared" ca="1" si="36"/>
        <v>0</v>
      </c>
      <c r="S45" s="24">
        <f t="shared" ca="1" si="37"/>
        <v>0</v>
      </c>
      <c r="T45" s="24">
        <f t="shared" ca="1" si="38"/>
        <v>0</v>
      </c>
      <c r="U45" s="24">
        <f t="shared" ca="1" si="39"/>
        <v>0</v>
      </c>
    </row>
    <row r="46" spans="1:21" ht="20.25" customHeight="1" x14ac:dyDescent="0.3">
      <c r="A46" s="13"/>
      <c r="B46" s="21">
        <v>9</v>
      </c>
      <c r="C46" s="21">
        <f t="shared" ca="1" si="22"/>
        <v>4</v>
      </c>
      <c r="D46" s="23">
        <f t="shared" ca="1" si="23"/>
        <v>1</v>
      </c>
      <c r="E46" s="23">
        <f t="shared" ca="1" si="40"/>
        <v>0</v>
      </c>
      <c r="F46" s="24">
        <f t="shared" ca="1" si="24"/>
        <v>0</v>
      </c>
      <c r="G46" s="24">
        <f t="shared" ca="1" si="25"/>
        <v>0</v>
      </c>
      <c r="H46" s="24">
        <f t="shared" ca="1" si="26"/>
        <v>0</v>
      </c>
      <c r="I46" s="24">
        <f t="shared" ca="1" si="27"/>
        <v>0</v>
      </c>
      <c r="J46" s="24">
        <f t="shared" ca="1" si="28"/>
        <v>0</v>
      </c>
      <c r="K46" s="24">
        <f t="shared" ca="1" si="29"/>
        <v>0</v>
      </c>
      <c r="L46" s="24">
        <f t="shared" ca="1" si="30"/>
        <v>0</v>
      </c>
      <c r="M46" s="24">
        <f t="shared" ca="1" si="31"/>
        <v>0</v>
      </c>
      <c r="N46" s="24">
        <f t="shared" ca="1" si="32"/>
        <v>0</v>
      </c>
      <c r="O46" s="24">
        <f t="shared" ca="1" si="33"/>
        <v>1</v>
      </c>
      <c r="P46" s="24">
        <f t="shared" ca="1" si="34"/>
        <v>1</v>
      </c>
      <c r="Q46" s="24">
        <f t="shared" ca="1" si="35"/>
        <v>0</v>
      </c>
      <c r="R46" s="24">
        <f t="shared" ca="1" si="36"/>
        <v>0</v>
      </c>
      <c r="S46" s="24">
        <f t="shared" ca="1" si="37"/>
        <v>0</v>
      </c>
      <c r="T46" s="24">
        <f t="shared" ca="1" si="38"/>
        <v>0</v>
      </c>
      <c r="U46" s="24">
        <f t="shared" ca="1" si="39"/>
        <v>0</v>
      </c>
    </row>
    <row r="47" spans="1:21" ht="18.75" customHeight="1" x14ac:dyDescent="0.3">
      <c r="A47" s="13"/>
      <c r="B47" s="24">
        <v>10</v>
      </c>
      <c r="C47" s="24">
        <f t="shared" ca="1" si="22"/>
        <v>4</v>
      </c>
      <c r="D47" s="23">
        <f t="shared" ca="1" si="23"/>
        <v>1</v>
      </c>
      <c r="E47" s="23">
        <f t="shared" ca="1" si="40"/>
        <v>0</v>
      </c>
      <c r="F47" s="24">
        <f t="shared" ca="1" si="24"/>
        <v>0</v>
      </c>
      <c r="G47" s="24">
        <f t="shared" ca="1" si="25"/>
        <v>0</v>
      </c>
      <c r="H47" s="24">
        <f t="shared" ca="1" si="26"/>
        <v>0</v>
      </c>
      <c r="I47" s="24">
        <f t="shared" ca="1" si="27"/>
        <v>0</v>
      </c>
      <c r="J47" s="24">
        <f t="shared" ca="1" si="28"/>
        <v>0</v>
      </c>
      <c r="K47" s="24">
        <f t="shared" ca="1" si="29"/>
        <v>0</v>
      </c>
      <c r="L47" s="24">
        <f t="shared" ca="1" si="30"/>
        <v>0</v>
      </c>
      <c r="M47" s="24">
        <f t="shared" ca="1" si="31"/>
        <v>0</v>
      </c>
      <c r="N47" s="24">
        <f t="shared" ca="1" si="32"/>
        <v>0</v>
      </c>
      <c r="O47" s="24">
        <f t="shared" ca="1" si="33"/>
        <v>1</v>
      </c>
      <c r="P47" s="24">
        <f t="shared" ca="1" si="34"/>
        <v>1</v>
      </c>
      <c r="Q47" s="24">
        <f t="shared" ca="1" si="35"/>
        <v>0</v>
      </c>
      <c r="R47" s="24">
        <f t="shared" ca="1" si="36"/>
        <v>0</v>
      </c>
      <c r="S47" s="24">
        <f t="shared" ca="1" si="37"/>
        <v>0</v>
      </c>
      <c r="T47" s="24">
        <f t="shared" ca="1" si="38"/>
        <v>0</v>
      </c>
      <c r="U47" s="24">
        <f t="shared" ca="1" si="39"/>
        <v>0</v>
      </c>
    </row>
    <row r="48" spans="1:21" ht="18.75" customHeight="1" x14ac:dyDescent="0.35">
      <c r="A48" s="13"/>
      <c r="B48" s="13"/>
      <c r="C48" s="26" t="s">
        <v>59</v>
      </c>
      <c r="D48" s="44">
        <f ca="1">SUM(D38:D47)</f>
        <v>7</v>
      </c>
      <c r="E48" s="44">
        <f t="shared" ref="E48:U48" ca="1" si="41">SUM(E38:E47)</f>
        <v>0</v>
      </c>
      <c r="F48" s="44">
        <f t="shared" ca="1" si="41"/>
        <v>0</v>
      </c>
      <c r="G48" s="44">
        <f t="shared" ca="1" si="41"/>
        <v>0</v>
      </c>
      <c r="H48" s="44">
        <f t="shared" ca="1" si="41"/>
        <v>0</v>
      </c>
      <c r="I48" s="44">
        <f t="shared" ca="1" si="41"/>
        <v>0</v>
      </c>
      <c r="J48" s="44">
        <f t="shared" ca="1" si="41"/>
        <v>0</v>
      </c>
      <c r="K48" s="44">
        <f t="shared" ca="1" si="41"/>
        <v>0</v>
      </c>
      <c r="L48" s="44">
        <f t="shared" ca="1" si="41"/>
        <v>3</v>
      </c>
      <c r="M48" s="44">
        <f t="shared" ca="1" si="41"/>
        <v>0</v>
      </c>
      <c r="N48" s="44">
        <f t="shared" ca="1" si="41"/>
        <v>0</v>
      </c>
      <c r="O48" s="44">
        <f t="shared" ca="1" si="41"/>
        <v>4</v>
      </c>
      <c r="P48" s="44">
        <f t="shared" ca="1" si="41"/>
        <v>7</v>
      </c>
      <c r="Q48" s="44">
        <f t="shared" ca="1" si="41"/>
        <v>6</v>
      </c>
      <c r="R48" s="44">
        <f t="shared" ca="1" si="41"/>
        <v>0</v>
      </c>
      <c r="S48" s="44">
        <f t="shared" ca="1" si="41"/>
        <v>0</v>
      </c>
      <c r="T48" s="44">
        <f t="shared" ca="1" si="41"/>
        <v>0</v>
      </c>
      <c r="U48" s="44">
        <f t="shared" ca="1" si="41"/>
        <v>0</v>
      </c>
    </row>
    <row r="49" spans="1:21" ht="18.75" customHeight="1" x14ac:dyDescent="0.25">
      <c r="A49" s="13"/>
      <c r="B49" s="13"/>
    </row>
    <row r="50" spans="1:21" ht="18.75" customHeight="1" x14ac:dyDescent="0.35">
      <c r="C50" s="26" t="s">
        <v>62</v>
      </c>
      <c r="D50" s="23">
        <f ca="1">'Ingredient Intake and Outake'!E5-Testing!D48</f>
        <v>13</v>
      </c>
      <c r="E50" s="23">
        <f ca="1">'Ingredient Intake and Outake'!E6-Testing!E48</f>
        <v>20</v>
      </c>
      <c r="F50" s="23">
        <f ca="1">'Ingredient Intake and Outake'!E7-Testing!F48</f>
        <v>20</v>
      </c>
      <c r="G50" s="23">
        <f ca="1">'Ingredient Intake and Outake'!E8-Testing!G48</f>
        <v>16</v>
      </c>
      <c r="H50" s="23">
        <f ca="1">'Ingredient Intake and Outake'!E9-Testing!H48</f>
        <v>16</v>
      </c>
      <c r="I50" s="23">
        <f ca="1">'Ingredient Intake and Outake'!E10-Testing!I48</f>
        <v>20</v>
      </c>
      <c r="J50" s="23">
        <f ca="1">'Ingredient Intake and Outake'!E11-Testing!J48</f>
        <v>20</v>
      </c>
      <c r="K50" s="23">
        <f ca="1">'Ingredient Intake and Outake'!E12-Testing!K48</f>
        <v>20</v>
      </c>
      <c r="L50" s="23">
        <f ca="1">'Ingredient Intake and Outake'!E13-Testing!L48</f>
        <v>14</v>
      </c>
      <c r="M50" s="23">
        <f ca="1">'Ingredient Intake and Outake'!E14-Testing!M48</f>
        <v>20</v>
      </c>
      <c r="N50" s="23">
        <f ca="1">'Ingredient Intake and Outake'!E15-Testing!N48</f>
        <v>20</v>
      </c>
      <c r="O50" s="23">
        <f ca="1">'Ingredient Intake and Outake'!E16-Testing!O48</f>
        <v>16</v>
      </c>
      <c r="P50" s="23">
        <f ca="1">'Ingredient Intake and Outake'!E17-Testing!P48</f>
        <v>13</v>
      </c>
      <c r="Q50" s="23">
        <f ca="1">'Ingredient Intake and Outake'!E18-Testing!Q48</f>
        <v>14</v>
      </c>
      <c r="R50" s="23">
        <f ca="1">'Ingredient Intake and Outake'!E19-Testing!R48</f>
        <v>20</v>
      </c>
      <c r="S50" s="23">
        <f ca="1">'Ingredient Intake and Outake'!E20-Testing!S48</f>
        <v>20</v>
      </c>
      <c r="T50" s="23">
        <f ca="1">'Ingredient Intake and Outake'!E21-Testing!T48</f>
        <v>20</v>
      </c>
      <c r="U50" s="23">
        <f ca="1">'Ingredient Intake and Outake'!E22-Testing!U48</f>
        <v>20</v>
      </c>
    </row>
    <row r="51" spans="1:21" ht="19.5" customHeight="1" thickBot="1" x14ac:dyDescent="0.3"/>
    <row r="52" spans="1:21" ht="21.75" thickBot="1" x14ac:dyDescent="0.4">
      <c r="A52" s="55" t="s">
        <v>69</v>
      </c>
      <c r="B52" s="33" t="s">
        <v>52</v>
      </c>
      <c r="C52" s="2" t="s">
        <v>70</v>
      </c>
      <c r="D52" s="30" t="s">
        <v>2</v>
      </c>
      <c r="E52" s="31" t="s">
        <v>3</v>
      </c>
      <c r="F52" s="31" t="s">
        <v>4</v>
      </c>
      <c r="G52" s="31" t="s">
        <v>5</v>
      </c>
      <c r="H52" s="31" t="s">
        <v>58</v>
      </c>
      <c r="I52" s="31" t="s">
        <v>7</v>
      </c>
      <c r="J52" s="31" t="s">
        <v>8</v>
      </c>
      <c r="K52" s="31" t="s">
        <v>9</v>
      </c>
      <c r="L52" s="31" t="s">
        <v>10</v>
      </c>
      <c r="M52" s="31" t="s">
        <v>11</v>
      </c>
      <c r="N52" s="31" t="s">
        <v>12</v>
      </c>
      <c r="O52" s="31" t="s">
        <v>60</v>
      </c>
      <c r="P52" s="31" t="s">
        <v>14</v>
      </c>
      <c r="Q52" s="31" t="s">
        <v>61</v>
      </c>
      <c r="R52" s="31" t="s">
        <v>16</v>
      </c>
      <c r="S52" s="31" t="s">
        <v>17</v>
      </c>
      <c r="T52" s="31" t="s">
        <v>18</v>
      </c>
      <c r="U52" s="32" t="s">
        <v>33</v>
      </c>
    </row>
    <row r="53" spans="1:21" ht="18.75" x14ac:dyDescent="0.3">
      <c r="A53" s="56"/>
      <c r="B53" s="34">
        <v>1</v>
      </c>
      <c r="C53" s="8">
        <f ca="1">RANDBETWEEN(1,3)</f>
        <v>2</v>
      </c>
      <c r="D53" s="47">
        <f ca="1">IF(C53=1,2,IF(C53=2,0,IF(C53=3,-2)))</f>
        <v>0</v>
      </c>
      <c r="E53" s="49">
        <f ca="1">IF(C53=1,2,IF(C53=2,0,IF(C53=3,-2)))</f>
        <v>0</v>
      </c>
      <c r="F53" s="49">
        <f ca="1">IF(C53=1,2,IF(C53=2,0,IF(C53=3,-2)))</f>
        <v>0</v>
      </c>
      <c r="G53" s="49">
        <f ca="1">IF(C53=1,2,IF(C53=2,0,IF(C53=3,-2)))</f>
        <v>0</v>
      </c>
      <c r="H53" s="49">
        <f ca="1">IF(C53=1,2,IF(C53=2,0,IF(C53=3,-2)))</f>
        <v>0</v>
      </c>
      <c r="I53" s="49">
        <f ca="1">IF(C53=1,2,IF(C53=2,0,IF(C53=3,-2)))</f>
        <v>0</v>
      </c>
      <c r="J53" s="49">
        <f ca="1">IF(C53=1,2,IF(C53=2,0,IF(C53=3,-2)))</f>
        <v>0</v>
      </c>
      <c r="K53" s="49">
        <f ca="1">IF(C53=1,2,IF(C53=2,0,IF(C53=3,-2)))</f>
        <v>0</v>
      </c>
      <c r="L53" s="49">
        <f ca="1">IF(C53=1,2,IF(C53=2,0,IF(C53=3,-2)))</f>
        <v>0</v>
      </c>
      <c r="M53" s="49">
        <f ca="1">IF(C53=1,2,IF(C53=2,0,IF(C53=3,-2)))</f>
        <v>0</v>
      </c>
      <c r="N53" s="49">
        <f ca="1">IF(C53=1,2,IF(C53=2,0,IF(C53=3,-2)))</f>
        <v>0</v>
      </c>
      <c r="O53" s="49">
        <f ca="1">IF(C53=1,2,IF(C53=2,0,IF(C53=3,-2)))</f>
        <v>0</v>
      </c>
      <c r="P53" s="49">
        <f ca="1">IF(C53=1,2,IF(C53=2,0,IF(C53=3,-2)))</f>
        <v>0</v>
      </c>
      <c r="Q53" s="49">
        <f ca="1">IF(C53=1,2,IF(C53=2,0,IF(C53=3,-2)))</f>
        <v>0</v>
      </c>
      <c r="R53" s="49">
        <f ca="1">IF(C53=1,2,IF(C53=2,0,IF(C53=3,-2)))</f>
        <v>0</v>
      </c>
      <c r="S53" s="49">
        <f ca="1">IF(C53=1,2,IF(C53=2,0,IF(C53=3,-2)))</f>
        <v>0</v>
      </c>
      <c r="T53" s="49">
        <f ca="1">IF(C53=1,2,IF(C53=2,0,IF(C53=3,-2)))</f>
        <v>0</v>
      </c>
      <c r="U53" s="49">
        <f ca="1">IF(C53=1,2,IF(C53=2,0,IF(C53=3,-2)))</f>
        <v>0</v>
      </c>
    </row>
    <row r="54" spans="1:21" ht="18.75" x14ac:dyDescent="0.3">
      <c r="A54" s="56"/>
      <c r="B54" s="34">
        <v>2</v>
      </c>
      <c r="C54" s="8">
        <f t="shared" ref="C54:C62" ca="1" si="42">RANDBETWEEN(1,3)</f>
        <v>3</v>
      </c>
      <c r="D54" s="61">
        <f t="shared" ref="D54:D62" ca="1" si="43">IF(C54=1,2,IF(C54=2,0,IF(C54=3,-2)))</f>
        <v>-2</v>
      </c>
      <c r="E54" s="49">
        <f t="shared" ref="E54:E62" ca="1" si="44">IF(C54=1,2,IF(C54=2,0,IF(C54=3,-2)))</f>
        <v>-2</v>
      </c>
      <c r="F54" s="49">
        <f t="shared" ref="F54:F62" ca="1" si="45">IF(C54=1,2,IF(C54=2,0,IF(C54=3,-2)))</f>
        <v>-2</v>
      </c>
      <c r="G54" s="49">
        <f t="shared" ref="G54:G62" ca="1" si="46">IF(C54=1,2,IF(C54=2,0,IF(C54=3,-2)))</f>
        <v>-2</v>
      </c>
      <c r="H54" s="49">
        <f t="shared" ref="H54:H62" ca="1" si="47">IF(C54=1,2,IF(C54=2,0,IF(C54=3,-2)))</f>
        <v>-2</v>
      </c>
      <c r="I54" s="49">
        <f t="shared" ref="I54:I62" ca="1" si="48">IF(C54=1,2,IF(C54=2,0,IF(C54=3,-2)))</f>
        <v>-2</v>
      </c>
      <c r="J54" s="49">
        <f t="shared" ref="J54:J62" ca="1" si="49">IF(C54=1,2,IF(C54=2,0,IF(C54=3,-2)))</f>
        <v>-2</v>
      </c>
      <c r="K54" s="49">
        <f t="shared" ref="K54:K62" ca="1" si="50">IF(C54=1,2,IF(C54=2,0,IF(C54=3,-2)))</f>
        <v>-2</v>
      </c>
      <c r="L54" s="49">
        <f t="shared" ref="L54:L62" ca="1" si="51">IF(C54=1,2,IF(C54=2,0,IF(C54=3,-2)))</f>
        <v>-2</v>
      </c>
      <c r="M54" s="49">
        <f t="shared" ref="M54:M62" ca="1" si="52">IF(C54=1,2,IF(C54=2,0,IF(C54=3,-2)))</f>
        <v>-2</v>
      </c>
      <c r="N54" s="49">
        <f t="shared" ref="N54:N62" ca="1" si="53">IF(C54=1,2,IF(C54=2,0,IF(C54=3,-2)))</f>
        <v>-2</v>
      </c>
      <c r="O54" s="49">
        <f t="shared" ref="O54:O62" ca="1" si="54">IF(C54=1,2,IF(C54=2,0,IF(C54=3,-2)))</f>
        <v>-2</v>
      </c>
      <c r="P54" s="49">
        <f t="shared" ref="P54:P62" ca="1" si="55">IF(C54=1,2,IF(C54=2,0,IF(C54=3,-2)))</f>
        <v>-2</v>
      </c>
      <c r="Q54" s="49">
        <f t="shared" ref="Q54:Q62" ca="1" si="56">IF(C54=1,2,IF(C54=2,0,IF(C54=3,-2)))</f>
        <v>-2</v>
      </c>
      <c r="R54" s="49">
        <f t="shared" ref="R54:R62" ca="1" si="57">IF(C54=1,2,IF(C54=2,0,IF(C54=3,-2)))</f>
        <v>-2</v>
      </c>
      <c r="S54" s="49">
        <f t="shared" ref="S54:S62" ca="1" si="58">IF(C54=1,2,IF(C54=2,0,IF(C54=3,-2)))</f>
        <v>-2</v>
      </c>
      <c r="T54" s="49">
        <f t="shared" ref="T54:T62" ca="1" si="59">IF(C54=1,2,IF(C54=2,0,IF(C54=3,-2)))</f>
        <v>-2</v>
      </c>
      <c r="U54" s="49">
        <f t="shared" ref="U54:U62" ca="1" si="60">IF(C54=1,2,IF(C54=2,0,IF(C54=3,-2)))</f>
        <v>-2</v>
      </c>
    </row>
    <row r="55" spans="1:21" ht="20.25" customHeight="1" x14ac:dyDescent="0.3">
      <c r="A55" s="56"/>
      <c r="B55" s="34">
        <v>3</v>
      </c>
      <c r="C55" s="8">
        <f ca="1">RANDBETWEEN(1,3)</f>
        <v>1</v>
      </c>
      <c r="D55" s="61">
        <f t="shared" ca="1" si="43"/>
        <v>2</v>
      </c>
      <c r="E55" s="49">
        <f t="shared" ca="1" si="44"/>
        <v>2</v>
      </c>
      <c r="F55" s="49">
        <f t="shared" ca="1" si="45"/>
        <v>2</v>
      </c>
      <c r="G55" s="49">
        <f t="shared" ca="1" si="46"/>
        <v>2</v>
      </c>
      <c r="H55" s="49">
        <f t="shared" ca="1" si="47"/>
        <v>2</v>
      </c>
      <c r="I55" s="49">
        <f t="shared" ca="1" si="48"/>
        <v>2</v>
      </c>
      <c r="J55" s="49">
        <f t="shared" ca="1" si="49"/>
        <v>2</v>
      </c>
      <c r="K55" s="49">
        <f t="shared" ca="1" si="50"/>
        <v>2</v>
      </c>
      <c r="L55" s="49">
        <f t="shared" ca="1" si="51"/>
        <v>2</v>
      </c>
      <c r="M55" s="49">
        <f t="shared" ca="1" si="52"/>
        <v>2</v>
      </c>
      <c r="N55" s="49">
        <f t="shared" ca="1" si="53"/>
        <v>2</v>
      </c>
      <c r="O55" s="49">
        <f t="shared" ca="1" si="54"/>
        <v>2</v>
      </c>
      <c r="P55" s="49">
        <f t="shared" ca="1" si="55"/>
        <v>2</v>
      </c>
      <c r="Q55" s="49">
        <f t="shared" ca="1" si="56"/>
        <v>2</v>
      </c>
      <c r="R55" s="49">
        <f t="shared" ca="1" si="57"/>
        <v>2</v>
      </c>
      <c r="S55" s="49">
        <f t="shared" ca="1" si="58"/>
        <v>2</v>
      </c>
      <c r="T55" s="49">
        <f t="shared" ca="1" si="59"/>
        <v>2</v>
      </c>
      <c r="U55" s="49">
        <f t="shared" ca="1" si="60"/>
        <v>2</v>
      </c>
    </row>
    <row r="56" spans="1:21" ht="18.75" customHeight="1" x14ac:dyDescent="0.3">
      <c r="A56" s="56"/>
      <c r="B56" s="34">
        <v>4</v>
      </c>
      <c r="C56" s="8">
        <f t="shared" ca="1" si="42"/>
        <v>3</v>
      </c>
      <c r="D56" s="61">
        <f t="shared" ca="1" si="43"/>
        <v>-2</v>
      </c>
      <c r="E56" s="49">
        <f t="shared" ca="1" si="44"/>
        <v>-2</v>
      </c>
      <c r="F56" s="49">
        <f t="shared" ca="1" si="45"/>
        <v>-2</v>
      </c>
      <c r="G56" s="49">
        <f t="shared" ca="1" si="46"/>
        <v>-2</v>
      </c>
      <c r="H56" s="49">
        <f t="shared" ca="1" si="47"/>
        <v>-2</v>
      </c>
      <c r="I56" s="49">
        <f t="shared" ca="1" si="48"/>
        <v>-2</v>
      </c>
      <c r="J56" s="49">
        <f t="shared" ca="1" si="49"/>
        <v>-2</v>
      </c>
      <c r="K56" s="49">
        <f t="shared" ca="1" si="50"/>
        <v>-2</v>
      </c>
      <c r="L56" s="49">
        <f t="shared" ca="1" si="51"/>
        <v>-2</v>
      </c>
      <c r="M56" s="49">
        <f t="shared" ca="1" si="52"/>
        <v>-2</v>
      </c>
      <c r="N56" s="49">
        <f t="shared" ca="1" si="53"/>
        <v>-2</v>
      </c>
      <c r="O56" s="49">
        <f t="shared" ca="1" si="54"/>
        <v>-2</v>
      </c>
      <c r="P56" s="49">
        <f t="shared" ca="1" si="55"/>
        <v>-2</v>
      </c>
      <c r="Q56" s="49">
        <f t="shared" ca="1" si="56"/>
        <v>-2</v>
      </c>
      <c r="R56" s="49">
        <f t="shared" ca="1" si="57"/>
        <v>-2</v>
      </c>
      <c r="S56" s="49">
        <f t="shared" ca="1" si="58"/>
        <v>-2</v>
      </c>
      <c r="T56" s="49">
        <f t="shared" ca="1" si="59"/>
        <v>-2</v>
      </c>
      <c r="U56" s="49">
        <f t="shared" ca="1" si="60"/>
        <v>-2</v>
      </c>
    </row>
    <row r="57" spans="1:21" ht="18.75" customHeight="1" thickBot="1" x14ac:dyDescent="0.35">
      <c r="A57" s="57"/>
      <c r="B57" s="34">
        <v>5</v>
      </c>
      <c r="C57" s="8">
        <f t="shared" ca="1" si="42"/>
        <v>3</v>
      </c>
      <c r="D57" s="61">
        <f t="shared" ca="1" si="43"/>
        <v>-2</v>
      </c>
      <c r="E57" s="49">
        <f t="shared" ca="1" si="44"/>
        <v>-2</v>
      </c>
      <c r="F57" s="49">
        <f t="shared" ca="1" si="45"/>
        <v>-2</v>
      </c>
      <c r="G57" s="49">
        <f t="shared" ca="1" si="46"/>
        <v>-2</v>
      </c>
      <c r="H57" s="49">
        <f t="shared" ca="1" si="47"/>
        <v>-2</v>
      </c>
      <c r="I57" s="49">
        <f t="shared" ca="1" si="48"/>
        <v>-2</v>
      </c>
      <c r="J57" s="49">
        <f t="shared" ca="1" si="49"/>
        <v>-2</v>
      </c>
      <c r="K57" s="49">
        <f t="shared" ca="1" si="50"/>
        <v>-2</v>
      </c>
      <c r="L57" s="49">
        <f t="shared" ca="1" si="51"/>
        <v>-2</v>
      </c>
      <c r="M57" s="49">
        <f t="shared" ca="1" si="52"/>
        <v>-2</v>
      </c>
      <c r="N57" s="49">
        <f t="shared" ca="1" si="53"/>
        <v>-2</v>
      </c>
      <c r="O57" s="49">
        <f t="shared" ca="1" si="54"/>
        <v>-2</v>
      </c>
      <c r="P57" s="49">
        <f t="shared" ca="1" si="55"/>
        <v>-2</v>
      </c>
      <c r="Q57" s="49">
        <f t="shared" ca="1" si="56"/>
        <v>-2</v>
      </c>
      <c r="R57" s="49">
        <f t="shared" ca="1" si="57"/>
        <v>-2</v>
      </c>
      <c r="S57" s="49">
        <f t="shared" ca="1" si="58"/>
        <v>-2</v>
      </c>
      <c r="T57" s="49">
        <f t="shared" ca="1" si="59"/>
        <v>-2</v>
      </c>
      <c r="U57" s="49">
        <f t="shared" ca="1" si="60"/>
        <v>-2</v>
      </c>
    </row>
    <row r="58" spans="1:21" ht="18.75" customHeight="1" x14ac:dyDescent="0.3">
      <c r="B58" s="21">
        <v>6</v>
      </c>
      <c r="C58" s="8">
        <f t="shared" ca="1" si="42"/>
        <v>3</v>
      </c>
      <c r="D58" s="61">
        <f t="shared" ca="1" si="43"/>
        <v>-2</v>
      </c>
      <c r="E58" s="49">
        <f t="shared" ca="1" si="44"/>
        <v>-2</v>
      </c>
      <c r="F58" s="49">
        <f t="shared" ca="1" si="45"/>
        <v>-2</v>
      </c>
      <c r="G58" s="49">
        <f t="shared" ca="1" si="46"/>
        <v>-2</v>
      </c>
      <c r="H58" s="49">
        <f t="shared" ca="1" si="47"/>
        <v>-2</v>
      </c>
      <c r="I58" s="49">
        <f t="shared" ca="1" si="48"/>
        <v>-2</v>
      </c>
      <c r="J58" s="49">
        <f t="shared" ca="1" si="49"/>
        <v>-2</v>
      </c>
      <c r="K58" s="49">
        <f t="shared" ca="1" si="50"/>
        <v>-2</v>
      </c>
      <c r="L58" s="49">
        <f t="shared" ca="1" si="51"/>
        <v>-2</v>
      </c>
      <c r="M58" s="49">
        <f t="shared" ca="1" si="52"/>
        <v>-2</v>
      </c>
      <c r="N58" s="49">
        <f t="shared" ca="1" si="53"/>
        <v>-2</v>
      </c>
      <c r="O58" s="49">
        <f t="shared" ca="1" si="54"/>
        <v>-2</v>
      </c>
      <c r="P58" s="49">
        <f t="shared" ca="1" si="55"/>
        <v>-2</v>
      </c>
      <c r="Q58" s="49">
        <f t="shared" ca="1" si="56"/>
        <v>-2</v>
      </c>
      <c r="R58" s="49">
        <f t="shared" ca="1" si="57"/>
        <v>-2</v>
      </c>
      <c r="S58" s="49">
        <f t="shared" ca="1" si="58"/>
        <v>-2</v>
      </c>
      <c r="T58" s="49">
        <f t="shared" ca="1" si="59"/>
        <v>-2</v>
      </c>
      <c r="U58" s="49">
        <f t="shared" ca="1" si="60"/>
        <v>-2</v>
      </c>
    </row>
    <row r="59" spans="1:21" ht="18.75" customHeight="1" x14ac:dyDescent="0.3">
      <c r="B59" s="21">
        <v>7</v>
      </c>
      <c r="C59" s="8">
        <f t="shared" ca="1" si="42"/>
        <v>2</v>
      </c>
      <c r="D59" s="61">
        <f t="shared" ca="1" si="43"/>
        <v>0</v>
      </c>
      <c r="E59" s="49">
        <f t="shared" ca="1" si="44"/>
        <v>0</v>
      </c>
      <c r="F59" s="49">
        <f t="shared" ca="1" si="45"/>
        <v>0</v>
      </c>
      <c r="G59" s="49">
        <f t="shared" ca="1" si="46"/>
        <v>0</v>
      </c>
      <c r="H59" s="49">
        <f t="shared" ca="1" si="47"/>
        <v>0</v>
      </c>
      <c r="I59" s="49">
        <f t="shared" ca="1" si="48"/>
        <v>0</v>
      </c>
      <c r="J59" s="49">
        <f t="shared" ca="1" si="49"/>
        <v>0</v>
      </c>
      <c r="K59" s="49">
        <f t="shared" ca="1" si="50"/>
        <v>0</v>
      </c>
      <c r="L59" s="49">
        <f t="shared" ca="1" si="51"/>
        <v>0</v>
      </c>
      <c r="M59" s="49">
        <f t="shared" ca="1" si="52"/>
        <v>0</v>
      </c>
      <c r="N59" s="49">
        <f t="shared" ca="1" si="53"/>
        <v>0</v>
      </c>
      <c r="O59" s="49">
        <f t="shared" ca="1" si="54"/>
        <v>0</v>
      </c>
      <c r="P59" s="49">
        <f t="shared" ca="1" si="55"/>
        <v>0</v>
      </c>
      <c r="Q59" s="49">
        <f t="shared" ca="1" si="56"/>
        <v>0</v>
      </c>
      <c r="R59" s="49">
        <f t="shared" ca="1" si="57"/>
        <v>0</v>
      </c>
      <c r="S59" s="49">
        <f t="shared" ca="1" si="58"/>
        <v>0</v>
      </c>
      <c r="T59" s="49">
        <f t="shared" ca="1" si="59"/>
        <v>0</v>
      </c>
      <c r="U59" s="49">
        <f t="shared" ca="1" si="60"/>
        <v>0</v>
      </c>
    </row>
    <row r="60" spans="1:21" ht="19.5" customHeight="1" x14ac:dyDescent="0.3">
      <c r="B60" s="21">
        <v>8</v>
      </c>
      <c r="C60" s="8">
        <f t="shared" ca="1" si="42"/>
        <v>1</v>
      </c>
      <c r="D60" s="61">
        <f t="shared" ca="1" si="43"/>
        <v>2</v>
      </c>
      <c r="E60" s="49">
        <f t="shared" ca="1" si="44"/>
        <v>2</v>
      </c>
      <c r="F60" s="49">
        <f t="shared" ca="1" si="45"/>
        <v>2</v>
      </c>
      <c r="G60" s="49">
        <f t="shared" ca="1" si="46"/>
        <v>2</v>
      </c>
      <c r="H60" s="49">
        <f t="shared" ca="1" si="47"/>
        <v>2</v>
      </c>
      <c r="I60" s="49">
        <f t="shared" ca="1" si="48"/>
        <v>2</v>
      </c>
      <c r="J60" s="49">
        <f t="shared" ca="1" si="49"/>
        <v>2</v>
      </c>
      <c r="K60" s="49">
        <f t="shared" ca="1" si="50"/>
        <v>2</v>
      </c>
      <c r="L60" s="49">
        <f t="shared" ca="1" si="51"/>
        <v>2</v>
      </c>
      <c r="M60" s="49">
        <f t="shared" ca="1" si="52"/>
        <v>2</v>
      </c>
      <c r="N60" s="49">
        <f t="shared" ca="1" si="53"/>
        <v>2</v>
      </c>
      <c r="O60" s="49">
        <f t="shared" ca="1" si="54"/>
        <v>2</v>
      </c>
      <c r="P60" s="49">
        <f t="shared" ca="1" si="55"/>
        <v>2</v>
      </c>
      <c r="Q60" s="49">
        <f t="shared" ca="1" si="56"/>
        <v>2</v>
      </c>
      <c r="R60" s="49">
        <f t="shared" ca="1" si="57"/>
        <v>2</v>
      </c>
      <c r="S60" s="49">
        <f t="shared" ca="1" si="58"/>
        <v>2</v>
      </c>
      <c r="T60" s="49">
        <f t="shared" ca="1" si="59"/>
        <v>2</v>
      </c>
      <c r="U60" s="49">
        <f t="shared" ca="1" si="60"/>
        <v>2</v>
      </c>
    </row>
    <row r="61" spans="1:21" ht="18.75" x14ac:dyDescent="0.3">
      <c r="B61" s="21">
        <v>9</v>
      </c>
      <c r="C61" s="8">
        <f t="shared" ca="1" si="42"/>
        <v>1</v>
      </c>
      <c r="D61" s="61">
        <f t="shared" ca="1" si="43"/>
        <v>2</v>
      </c>
      <c r="E61" s="49">
        <f t="shared" ca="1" si="44"/>
        <v>2</v>
      </c>
      <c r="F61" s="49">
        <f t="shared" ca="1" si="45"/>
        <v>2</v>
      </c>
      <c r="G61" s="49">
        <f t="shared" ca="1" si="46"/>
        <v>2</v>
      </c>
      <c r="H61" s="49">
        <f t="shared" ca="1" si="47"/>
        <v>2</v>
      </c>
      <c r="I61" s="49">
        <f t="shared" ca="1" si="48"/>
        <v>2</v>
      </c>
      <c r="J61" s="49">
        <f t="shared" ca="1" si="49"/>
        <v>2</v>
      </c>
      <c r="K61" s="49">
        <f t="shared" ca="1" si="50"/>
        <v>2</v>
      </c>
      <c r="L61" s="49">
        <f t="shared" ca="1" si="51"/>
        <v>2</v>
      </c>
      <c r="M61" s="49">
        <f t="shared" ca="1" si="52"/>
        <v>2</v>
      </c>
      <c r="N61" s="49">
        <f t="shared" ca="1" si="53"/>
        <v>2</v>
      </c>
      <c r="O61" s="49">
        <f t="shared" ca="1" si="54"/>
        <v>2</v>
      </c>
      <c r="P61" s="49">
        <f t="shared" ca="1" si="55"/>
        <v>2</v>
      </c>
      <c r="Q61" s="49">
        <f t="shared" ca="1" si="56"/>
        <v>2</v>
      </c>
      <c r="R61" s="49">
        <f t="shared" ca="1" si="57"/>
        <v>2</v>
      </c>
      <c r="S61" s="49">
        <f t="shared" ca="1" si="58"/>
        <v>2</v>
      </c>
      <c r="T61" s="49">
        <f t="shared" ca="1" si="59"/>
        <v>2</v>
      </c>
      <c r="U61" s="49">
        <f t="shared" ca="1" si="60"/>
        <v>2</v>
      </c>
    </row>
    <row r="62" spans="1:21" ht="18.75" x14ac:dyDescent="0.3">
      <c r="B62" s="24">
        <v>10</v>
      </c>
      <c r="C62" s="9">
        <f t="shared" ca="1" si="42"/>
        <v>3</v>
      </c>
      <c r="D62" s="61">
        <f t="shared" ca="1" si="43"/>
        <v>-2</v>
      </c>
      <c r="E62" s="49">
        <f t="shared" ca="1" si="44"/>
        <v>-2</v>
      </c>
      <c r="F62" s="49">
        <f t="shared" ca="1" si="45"/>
        <v>-2</v>
      </c>
      <c r="G62" s="49">
        <f t="shared" ca="1" si="46"/>
        <v>-2</v>
      </c>
      <c r="H62" s="49">
        <f t="shared" ca="1" si="47"/>
        <v>-2</v>
      </c>
      <c r="I62" s="49">
        <f t="shared" ca="1" si="48"/>
        <v>-2</v>
      </c>
      <c r="J62" s="49">
        <f t="shared" ca="1" si="49"/>
        <v>-2</v>
      </c>
      <c r="K62" s="49">
        <f t="shared" ca="1" si="50"/>
        <v>-2</v>
      </c>
      <c r="L62" s="49">
        <f t="shared" ca="1" si="51"/>
        <v>-2</v>
      </c>
      <c r="M62" s="49">
        <f t="shared" ca="1" si="52"/>
        <v>-2</v>
      </c>
      <c r="N62" s="49">
        <f t="shared" ca="1" si="53"/>
        <v>-2</v>
      </c>
      <c r="O62" s="49">
        <f t="shared" ca="1" si="54"/>
        <v>-2</v>
      </c>
      <c r="P62" s="49">
        <f t="shared" ca="1" si="55"/>
        <v>-2</v>
      </c>
      <c r="Q62" s="49">
        <f t="shared" ca="1" si="56"/>
        <v>-2</v>
      </c>
      <c r="R62" s="49">
        <f t="shared" ca="1" si="57"/>
        <v>-2</v>
      </c>
      <c r="S62" s="49">
        <f t="shared" ca="1" si="58"/>
        <v>-2</v>
      </c>
      <c r="T62" s="49">
        <f t="shared" ca="1" si="59"/>
        <v>-2</v>
      </c>
      <c r="U62" s="49">
        <f t="shared" ca="1" si="60"/>
        <v>-2</v>
      </c>
    </row>
    <row r="63" spans="1:21" ht="19.5" x14ac:dyDescent="0.35">
      <c r="C63" s="26" t="s">
        <v>71</v>
      </c>
      <c r="D63" s="50">
        <f ca="1">SUM(D53:D62)</f>
        <v>-4</v>
      </c>
      <c r="E63" s="50">
        <f ca="1">SUM(E53:E62)</f>
        <v>-4</v>
      </c>
      <c r="F63" s="50">
        <f ca="1">SUM(F53:F62)</f>
        <v>-4</v>
      </c>
      <c r="G63" s="50">
        <f ca="1">SUM(G53:G62)</f>
        <v>-4</v>
      </c>
      <c r="H63" s="50">
        <f ca="1">SUM(H53:H62)</f>
        <v>-4</v>
      </c>
      <c r="I63" s="50">
        <f ca="1">SUM(I53:I62)</f>
        <v>-4</v>
      </c>
      <c r="J63" s="50">
        <f ca="1">SUM(J53:J62)</f>
        <v>-4</v>
      </c>
      <c r="K63" s="50">
        <f ca="1">SUM(K53:K62)</f>
        <v>-4</v>
      </c>
      <c r="L63" s="50">
        <f ca="1">SUM(L53:L62)</f>
        <v>-4</v>
      </c>
      <c r="M63" s="50">
        <f ca="1">SUM(M53:M62)</f>
        <v>-4</v>
      </c>
      <c r="N63" s="50">
        <f ca="1">SUM(N53:N62)</f>
        <v>-4</v>
      </c>
      <c r="O63" s="50">
        <f ca="1">SUM(O53:O62)</f>
        <v>-4</v>
      </c>
      <c r="P63" s="50">
        <f ca="1">SUM(P53:P62)</f>
        <v>-4</v>
      </c>
      <c r="Q63" s="50">
        <f ca="1">SUM(Q53:Q62)</f>
        <v>-4</v>
      </c>
      <c r="R63" s="50">
        <f ca="1">SUM(R53:R62)</f>
        <v>-4</v>
      </c>
      <c r="S63" s="50">
        <f ca="1">SUM(S53:S62)</f>
        <v>-4</v>
      </c>
      <c r="T63" s="50">
        <f ca="1">SUM(T53:T62)</f>
        <v>-4</v>
      </c>
      <c r="U63" s="50">
        <f ca="1">SUM(U53:U62)</f>
        <v>-4</v>
      </c>
    </row>
    <row r="65" spans="1:21" ht="19.5" x14ac:dyDescent="0.35">
      <c r="C65" s="26" t="s">
        <v>62</v>
      </c>
      <c r="D65" s="23">
        <f ca="1">D50+D63</f>
        <v>9</v>
      </c>
      <c r="E65" s="23">
        <f ca="1">E50+E63</f>
        <v>16</v>
      </c>
      <c r="F65" s="23">
        <f ca="1">F50+F63</f>
        <v>16</v>
      </c>
      <c r="G65" s="23">
        <f ca="1">G50+G63</f>
        <v>12</v>
      </c>
      <c r="H65" s="23">
        <f ca="1">H50+H63</f>
        <v>12</v>
      </c>
      <c r="I65" s="23">
        <f ca="1">I50+I63</f>
        <v>16</v>
      </c>
      <c r="J65" s="23">
        <f ca="1">J50+J63</f>
        <v>16</v>
      </c>
      <c r="K65" s="23">
        <f ca="1">K50+K63</f>
        <v>16</v>
      </c>
      <c r="L65" s="23">
        <f ca="1">L50+L63</f>
        <v>10</v>
      </c>
      <c r="M65" s="23">
        <f ca="1">M50+M63</f>
        <v>16</v>
      </c>
      <c r="N65" s="23">
        <f ca="1">N50+N63</f>
        <v>16</v>
      </c>
      <c r="O65" s="23">
        <f ca="1">O50+O63</f>
        <v>12</v>
      </c>
      <c r="P65" s="23">
        <f ca="1">P50+P63</f>
        <v>9</v>
      </c>
      <c r="Q65" s="23">
        <f ca="1">Q50+Q63</f>
        <v>10</v>
      </c>
      <c r="R65" s="23">
        <f ca="1">R50+R63</f>
        <v>16</v>
      </c>
      <c r="S65" s="23">
        <f ca="1">S50+S63</f>
        <v>16</v>
      </c>
      <c r="T65" s="23">
        <f ca="1">T50+T63</f>
        <v>16</v>
      </c>
      <c r="U65" s="23">
        <f ca="1">U50+U63</f>
        <v>16</v>
      </c>
    </row>
    <row r="66" spans="1:21" ht="15.75" thickBot="1" x14ac:dyDescent="0.3"/>
    <row r="67" spans="1:21" ht="21" x14ac:dyDescent="0.35">
      <c r="A67" s="7" t="s">
        <v>54</v>
      </c>
      <c r="B67" s="7" t="s">
        <v>51</v>
      </c>
      <c r="C67" s="7" t="s">
        <v>40</v>
      </c>
    </row>
    <row r="68" spans="1:21" ht="15.75" x14ac:dyDescent="0.25">
      <c r="A68" s="37">
        <v>1</v>
      </c>
      <c r="B68" s="6" t="s">
        <v>25</v>
      </c>
      <c r="C68" s="36" t="s">
        <v>42</v>
      </c>
    </row>
    <row r="69" spans="1:21" ht="15.75" x14ac:dyDescent="0.25">
      <c r="A69" s="8">
        <v>2</v>
      </c>
      <c r="B69" s="4" t="s">
        <v>27</v>
      </c>
      <c r="C69" s="11" t="s">
        <v>57</v>
      </c>
    </row>
    <row r="70" spans="1:21" ht="15.75" x14ac:dyDescent="0.25">
      <c r="A70" s="8">
        <v>3</v>
      </c>
      <c r="B70" s="4" t="s">
        <v>31</v>
      </c>
      <c r="C70" s="11" t="s">
        <v>48</v>
      </c>
    </row>
    <row r="71" spans="1:21" ht="15.75" x14ac:dyDescent="0.25">
      <c r="A71" s="8">
        <v>4</v>
      </c>
      <c r="B71" s="4" t="s">
        <v>64</v>
      </c>
      <c r="C71" s="11" t="s">
        <v>46</v>
      </c>
    </row>
    <row r="72" spans="1:21" ht="15.75" x14ac:dyDescent="0.25">
      <c r="A72" s="8">
        <v>5</v>
      </c>
      <c r="B72" s="4" t="s">
        <v>63</v>
      </c>
      <c r="C72" s="11" t="s">
        <v>68</v>
      </c>
    </row>
    <row r="73" spans="1:21" ht="15.75" x14ac:dyDescent="0.25">
      <c r="A73" s="8">
        <v>6</v>
      </c>
      <c r="B73" s="4" t="s">
        <v>18</v>
      </c>
      <c r="C73" s="11" t="s">
        <v>50</v>
      </c>
    </row>
    <row r="74" spans="1:21" ht="15.75" x14ac:dyDescent="0.25">
      <c r="A74" s="8">
        <v>7</v>
      </c>
      <c r="B74" s="4" t="s">
        <v>24</v>
      </c>
      <c r="C74" s="11" t="s">
        <v>41</v>
      </c>
    </row>
    <row r="75" spans="1:21" ht="18.75" customHeight="1" x14ac:dyDescent="0.25">
      <c r="A75" s="8">
        <v>8</v>
      </c>
      <c r="B75" s="4" t="s">
        <v>26</v>
      </c>
      <c r="C75" s="11" t="s">
        <v>43</v>
      </c>
    </row>
    <row r="76" spans="1:21" ht="18.75" customHeight="1" x14ac:dyDescent="0.25">
      <c r="A76" s="8">
        <v>9</v>
      </c>
      <c r="B76" s="4" t="s">
        <v>28</v>
      </c>
      <c r="C76" s="11" t="s">
        <v>45</v>
      </c>
    </row>
    <row r="77" spans="1:21" ht="18.75" customHeight="1" x14ac:dyDescent="0.25">
      <c r="A77" s="9">
        <v>10</v>
      </c>
      <c r="B77" s="5" t="s">
        <v>32</v>
      </c>
      <c r="C77" s="12" t="s">
        <v>49</v>
      </c>
    </row>
    <row r="78" spans="1:21" ht="18.75" customHeight="1" thickBot="1" x14ac:dyDescent="0.3"/>
    <row r="79" spans="1:21" ht="19.5" customHeight="1" thickBot="1" x14ac:dyDescent="0.3">
      <c r="A79" s="45" t="s">
        <v>55</v>
      </c>
    </row>
    <row r="80" spans="1:21" ht="20.25" thickBot="1" x14ac:dyDescent="0.4">
      <c r="A80" s="62" t="s">
        <v>67</v>
      </c>
      <c r="B80" s="33" t="s">
        <v>52</v>
      </c>
      <c r="C80" s="19" t="s">
        <v>53</v>
      </c>
      <c r="D80" s="30" t="s">
        <v>2</v>
      </c>
      <c r="E80" s="31" t="s">
        <v>3</v>
      </c>
      <c r="F80" s="31" t="s">
        <v>4</v>
      </c>
      <c r="G80" s="31" t="s">
        <v>5</v>
      </c>
      <c r="H80" s="31" t="s">
        <v>58</v>
      </c>
      <c r="I80" s="31" t="s">
        <v>7</v>
      </c>
      <c r="J80" s="31" t="s">
        <v>8</v>
      </c>
      <c r="K80" s="31" t="s">
        <v>9</v>
      </c>
      <c r="L80" s="31" t="s">
        <v>10</v>
      </c>
      <c r="M80" s="31" t="s">
        <v>11</v>
      </c>
      <c r="N80" s="31" t="s">
        <v>12</v>
      </c>
      <c r="O80" s="31" t="s">
        <v>60</v>
      </c>
      <c r="P80" s="31" t="s">
        <v>14</v>
      </c>
      <c r="Q80" s="31" t="s">
        <v>61</v>
      </c>
      <c r="R80" s="31" t="s">
        <v>16</v>
      </c>
      <c r="S80" s="31" t="s">
        <v>17</v>
      </c>
      <c r="T80" s="31" t="s">
        <v>18</v>
      </c>
      <c r="U80" s="32" t="s">
        <v>33</v>
      </c>
    </row>
    <row r="81" spans="1:21" ht="18.75" x14ac:dyDescent="0.25">
      <c r="A81" s="63"/>
      <c r="B81" s="46">
        <v>1</v>
      </c>
      <c r="C81" s="46">
        <f ca="1">RANDBETWEEN(1,10)</f>
        <v>6</v>
      </c>
      <c r="D81" s="49">
        <f ca="1">IF(C81=1,0,IF(C81=2,0,IF(C81=3,0,IF(C81=4,1,IF(C81=5,1,IF(C81=6,0,IF(C81=7,1,IF(C81=8,0,IF(C81=9,0,IF(C81=10,0))))))))))</f>
        <v>0</v>
      </c>
      <c r="E81" s="49">
        <f ca="1">IF(C81=1,0,IF(C81=2,0,IF(C81=3,0,IF(C81=4,0,IF(C81=5,0,IF(C81=6,0,IF(C81=7,1,IF(C81=8,0,IF(C81=9,0,IF(C81=10,0))))))))))</f>
        <v>0</v>
      </c>
      <c r="F81" s="49">
        <f ca="1">IF(C81=1,0,IF(C81=2,0,IF(C81=3,0,IF(C81=4,0,IF(C81=5,0,IF(C81=6,0,IF(C81=7,1,IF(C81=8,0,IF(C81=9,0,IF(C81=10,0))))))))))</f>
        <v>0</v>
      </c>
      <c r="G81" s="49">
        <f ca="1">IF(C81=1,2,IF(C81=2,0,IF(C81=3,0,IF(C81=4,0,IF(C81=5,0,IF(C81=6,0,IF(C81=7,0,IF(C81=8,1,IF(C81=9,0,IF(C81=10,0))))))))))</f>
        <v>0</v>
      </c>
      <c r="H81" s="49">
        <f ca="1">IF(C81=1,2,IF(C81=2,0,IF(C81=3,0,IF(C81=4,0,IF(C81=5,0,IF(C81=6,0,IF(C81=7,0,IF(C81=8,0,IF(C81=9,0,IF(C81=10,0))))))))))</f>
        <v>0</v>
      </c>
      <c r="I81" s="49">
        <f ca="1">IF(C81=1,0,IF(C81=2,0,IF(C81=3,0,IF(C81=4,0,IF(C81=5,0,IF(C81=6,0,IF(C81=7,0,IF(C81=8,1,IF(C81=9,2,IF(C81=10,0))))))))))</f>
        <v>0</v>
      </c>
      <c r="J81" s="49">
        <f ca="1">IF(C81=1,0,IF(C81=2,0,IF(C81=3,0,IF(C81=4,0,IF(C81=5,0,IF(C81=6,0,IF(C81=7,0,IF(C81=8,1,IF(C81=9,1,IF(C81=10,0))))))))))</f>
        <v>0</v>
      </c>
      <c r="K81" s="49">
        <f ca="1">IF(C81=1,0,IF(C81=2,0,IF(C81=3,0,IF(C81=4,0,IF(C81=5,0,IF(C81=6,0,IF(C81=7,0,IF(C81=8,2,IF(C81=9,0,IF(C81=10,0))))))))))</f>
        <v>0</v>
      </c>
      <c r="L81" s="49">
        <f ca="1">IF(C81=1,0,IF(C81=2,1,IF(C81=3,0,IF(C81=4,0,IF(C81=5,0,IF(C81=6,0,IF(C81=7,0,IF(C81=8,0,IF(C81=9,0,IF(C81=10,0))))))))))</f>
        <v>0</v>
      </c>
      <c r="M81" s="49">
        <f ca="1">IF(C81=1,0,IF(C81=2,0,IF(C81=3,0,IF(C81=4,0,IF(C81=5,0,IF(C81=6,0,IF(C81=7,0,IF(C81=8,0,IF(C81=9,1,IF(C81=10,0))))))))))</f>
        <v>0</v>
      </c>
      <c r="N81" s="49">
        <f ca="1">IF(C81=1,0,IF(C81=2,0,IF(C81=3,0,IF(C81=4,0,IF(C81=5,0,IF(C81=6,0,IF(C81=7,0,IF(C81=8,0,IF(C81=9,1,IF(C81=10,0))))))))))</f>
        <v>0</v>
      </c>
      <c r="O81" s="49">
        <f ca="1">IF(C81=1,0,IF(C81=2,0,IF(C81=3,0,IF(C81=4,1,IF(C81=5,0,IF(C81=6,0,IF(C81=7,0,IF(C81=8,0,IF(C81=9,0,IF(C81=10,0))))))))))</f>
        <v>0</v>
      </c>
      <c r="P81" s="49">
        <f ca="1">IF(C81=1,0,IF(C81=2,0,IF(C81=3,0,IF(C81=4,1,IF(C81=5,1,IF(C81=6,1,IF(C81=7,0,IF(C81=8,0,IF(C81=9,0,IF(C81=10,1))))))))))</f>
        <v>1</v>
      </c>
      <c r="Q81" s="49">
        <f ca="1">IF(C81=1,0,IF(C81=2,0,IF(C81=3,0,IF(C81=4,0,IF(C81=5,2,IF(C81=6,0,IF(C81=7,0,IF(C81=8,0,IF(C81=9,0,IF(C81=10,0))))))))))</f>
        <v>0</v>
      </c>
      <c r="R81" s="49">
        <f ca="1">IF(C81=1,0,IF(C81=2,0,IF(C81=3,1,IF(C81=4,0,IF(C81=5,0,IF(C81=6,0,IF(C81=7,0,IF(C81=8,0,IF(C81=9,0,IF(C81=10,0))))))))))</f>
        <v>0</v>
      </c>
      <c r="S81" s="49">
        <f ca="1">IF(C81=1,0,IF(C81=2,0,IF(C81=3,0,IF(C81=4,0,IF(C81=5,0,IF(C81=6,0,IF(C81=7,0,IF(C81=8,0,IF(C81=9,0,IF(C81=10,1))))))))))</f>
        <v>0</v>
      </c>
      <c r="T81" s="49">
        <f ca="1">IF(C81=1,0,IF(C81=2,0,IF(C81=3,0,IF(C81=4,0,IF(C81=5,0,IF(C81=6,1,IF(C81=7,0,IF(C81=8,0,IF(C81=9,0,IF(C81=10,0))))))))))</f>
        <v>1</v>
      </c>
      <c r="U81" s="49">
        <f ca="1">IF(C81=1,0,IF(C81=2,0,IF(C81=3,0,IF(C81=4,0,IF(C81=5,0,IF(C81=6,0,IF(C81=7,0,IF(C81=8,0,IF(C81=9,0,IF(C81=10,1))))))))))</f>
        <v>0</v>
      </c>
    </row>
    <row r="82" spans="1:21" ht="18.75" x14ac:dyDescent="0.25">
      <c r="A82" s="63"/>
      <c r="B82" s="46">
        <v>2</v>
      </c>
      <c r="C82" s="46">
        <f t="shared" ref="C82:C101" ca="1" si="61">RANDBETWEEN(1,10)</f>
        <v>3</v>
      </c>
      <c r="D82" s="49">
        <f t="shared" ref="D82:D101" ca="1" si="62">IF(C82=1,0,IF(C82=2,0,IF(C82=3,0,IF(C82=4,1,IF(C82=5,1,IF(C82=6,0,IF(C82=7,1,IF(C82=8,0,IF(C82=9,0,IF(C82=10,0))))))))))</f>
        <v>0</v>
      </c>
      <c r="E82" s="49">
        <f t="shared" ref="E82:E101" ca="1" si="63">IF(C82=1,0,IF(C82=2,0,IF(C82=3,0,IF(C82=4,0,IF(C82=5,0,IF(C82=6,0,IF(C82=7,1,IF(C82=8,0,IF(C82=9,0,IF(C82=10,0))))))))))</f>
        <v>0</v>
      </c>
      <c r="F82" s="49">
        <f t="shared" ref="F82:F101" ca="1" si="64">IF(C82=1,0,IF(C82=2,0,IF(C82=3,0,IF(C82=4,0,IF(C82=5,0,IF(C82=6,0,IF(C82=7,1,IF(C82=8,0,IF(C82=9,0,IF(C82=10,0))))))))))</f>
        <v>0</v>
      </c>
      <c r="G82" s="49">
        <f t="shared" ref="G82:G101" ca="1" si="65">IF(C82=1,2,IF(C82=2,0,IF(C82=3,0,IF(C82=4,0,IF(C82=5,0,IF(C82=6,0,IF(C82=7,0,IF(C82=8,1,IF(C82=9,0,IF(C82=10,0))))))))))</f>
        <v>0</v>
      </c>
      <c r="H82" s="49">
        <f t="shared" ref="H82:H101" ca="1" si="66">IF(C82=1,2,IF(C82=2,0,IF(C82=3,0,IF(C82=4,0,IF(C82=5,0,IF(C82=6,0,IF(C82=7,0,IF(C82=8,0,IF(C82=9,0,IF(C82=10,0))))))))))</f>
        <v>0</v>
      </c>
      <c r="I82" s="49">
        <f t="shared" ref="I82:I101" ca="1" si="67">IF(C82=1,0,IF(C82=2,0,IF(C82=3,0,IF(C82=4,0,IF(C82=5,0,IF(C82=6,0,IF(C82=7,0,IF(C82=8,1,IF(C82=9,2,IF(C82=10,0))))))))))</f>
        <v>0</v>
      </c>
      <c r="J82" s="49">
        <f t="shared" ref="J82:J101" ca="1" si="68">IF(C82=1,0,IF(C82=2,0,IF(C82=3,0,IF(C82=4,0,IF(C82=5,0,IF(C82=6,0,IF(C82=7,0,IF(C82=8,1,IF(C82=9,1,IF(C82=10,0))))))))))</f>
        <v>0</v>
      </c>
      <c r="K82" s="49">
        <f t="shared" ref="K82:K101" ca="1" si="69">IF(C82=1,0,IF(C82=2,0,IF(C82=3,0,IF(C82=4,0,IF(C82=5,0,IF(C82=6,0,IF(C82=7,0,IF(C82=8,2,IF(C82=9,0,IF(C82=10,0))))))))))</f>
        <v>0</v>
      </c>
      <c r="L82" s="49">
        <f t="shared" ref="L82:L101" ca="1" si="70">IF(C82=1,0,IF(C82=2,1,IF(C82=3,0,IF(C82=4,0,IF(C82=5,0,IF(C82=6,0,IF(C82=7,0,IF(C82=8,0,IF(C82=9,0,IF(C82=10,0))))))))))</f>
        <v>0</v>
      </c>
      <c r="M82" s="49">
        <f t="shared" ref="M82:M101" ca="1" si="71">IF(C82=1,0,IF(C82=2,0,IF(C82=3,0,IF(C82=4,0,IF(C82=5,0,IF(C82=6,0,IF(C82=7,0,IF(C82=8,0,IF(C82=9,1,IF(C82=10,0))))))))))</f>
        <v>0</v>
      </c>
      <c r="N82" s="49">
        <f t="shared" ref="N82:N101" ca="1" si="72">IF(C82=1,0,IF(C82=2,0,IF(C82=3,0,IF(C82=4,0,IF(C82=5,0,IF(C82=6,0,IF(C82=7,0,IF(C82=8,0,IF(C82=9,1,IF(C82=10,0))))))))))</f>
        <v>0</v>
      </c>
      <c r="O82" s="49">
        <f t="shared" ref="O82:O101" ca="1" si="73">IF(C82=1,0,IF(C82=2,0,IF(C82=3,0,IF(C82=4,1,IF(C82=5,0,IF(C82=6,0,IF(C82=7,0,IF(C82=8,0,IF(C82=9,0,IF(C82=10,0))))))))))</f>
        <v>0</v>
      </c>
      <c r="P82" s="49">
        <f t="shared" ref="P82:P101" ca="1" si="74">IF(C82=1,0,IF(C82=2,0,IF(C82=3,0,IF(C82=4,1,IF(C82=5,1,IF(C82=6,1,IF(C82=7,0,IF(C82=8,0,IF(C82=9,0,IF(C82=10,1))))))))))</f>
        <v>0</v>
      </c>
      <c r="Q82" s="49">
        <f t="shared" ref="Q82:Q101" ca="1" si="75">IF(C82=1,0,IF(C82=2,0,IF(C82=3,0,IF(C82=4,0,IF(C82=5,2,IF(C82=6,0,IF(C82=7,0,IF(C82=8,0,IF(C82=9,0,IF(C82=10,0))))))))))</f>
        <v>0</v>
      </c>
      <c r="R82" s="49">
        <f t="shared" ref="R82:R101" ca="1" si="76">IF(C82=1,0,IF(C82=2,0,IF(C82=3,1,IF(C82=4,0,IF(C82=5,0,IF(C82=6,0,IF(C82=7,0,IF(C82=8,0,IF(C82=9,0,IF(C82=10,0))))))))))</f>
        <v>1</v>
      </c>
      <c r="S82" s="49">
        <f t="shared" ref="S82:S101" ca="1" si="77">IF(C82=1,0,IF(C82=2,0,IF(C82=3,0,IF(C82=4,0,IF(C82=5,0,IF(C82=6,0,IF(C82=7,0,IF(C82=8,0,IF(C82=9,0,IF(C82=10,1))))))))))</f>
        <v>0</v>
      </c>
      <c r="T82" s="49">
        <f t="shared" ref="T82:T101" ca="1" si="78">IF(C82=1,0,IF(C82=2,0,IF(C82=3,0,IF(C82=4,0,IF(C82=5,0,IF(C82=6,1,IF(C82=7,0,IF(C82=8,0,IF(C82=9,0,IF(C82=10,0))))))))))</f>
        <v>0</v>
      </c>
      <c r="U82" s="49">
        <f t="shared" ref="U82:U101" ca="1" si="79">IF(C82=1,0,IF(C82=2,0,IF(C82=3,0,IF(C82=4,0,IF(C82=5,0,IF(C82=6,0,IF(C82=7,0,IF(C82=8,0,IF(C82=9,0,IF(C82=10,1))))))))))</f>
        <v>0</v>
      </c>
    </row>
    <row r="83" spans="1:21" ht="18.75" x14ac:dyDescent="0.25">
      <c r="A83" s="63"/>
      <c r="B83" s="46">
        <v>3</v>
      </c>
      <c r="C83" s="46">
        <f t="shared" ca="1" si="61"/>
        <v>10</v>
      </c>
      <c r="D83" s="49">
        <f t="shared" ca="1" si="62"/>
        <v>0</v>
      </c>
      <c r="E83" s="49">
        <f t="shared" ca="1" si="63"/>
        <v>0</v>
      </c>
      <c r="F83" s="49">
        <f t="shared" ca="1" si="64"/>
        <v>0</v>
      </c>
      <c r="G83" s="49">
        <f t="shared" ca="1" si="65"/>
        <v>0</v>
      </c>
      <c r="H83" s="49">
        <f t="shared" ca="1" si="66"/>
        <v>0</v>
      </c>
      <c r="I83" s="49">
        <f t="shared" ca="1" si="67"/>
        <v>0</v>
      </c>
      <c r="J83" s="49">
        <f t="shared" ca="1" si="68"/>
        <v>0</v>
      </c>
      <c r="K83" s="49">
        <f t="shared" ca="1" si="69"/>
        <v>0</v>
      </c>
      <c r="L83" s="49">
        <f t="shared" ca="1" si="70"/>
        <v>0</v>
      </c>
      <c r="M83" s="49">
        <f t="shared" ca="1" si="71"/>
        <v>0</v>
      </c>
      <c r="N83" s="49">
        <f t="shared" ca="1" si="72"/>
        <v>0</v>
      </c>
      <c r="O83" s="49">
        <f t="shared" ca="1" si="73"/>
        <v>0</v>
      </c>
      <c r="P83" s="49">
        <f t="shared" ca="1" si="74"/>
        <v>1</v>
      </c>
      <c r="Q83" s="49">
        <f t="shared" ca="1" si="75"/>
        <v>0</v>
      </c>
      <c r="R83" s="49">
        <f t="shared" ca="1" si="76"/>
        <v>0</v>
      </c>
      <c r="S83" s="49">
        <f t="shared" ca="1" si="77"/>
        <v>1</v>
      </c>
      <c r="T83" s="49">
        <f t="shared" ca="1" si="78"/>
        <v>0</v>
      </c>
      <c r="U83" s="49">
        <f t="shared" ca="1" si="79"/>
        <v>1</v>
      </c>
    </row>
    <row r="84" spans="1:21" ht="18.75" x14ac:dyDescent="0.25">
      <c r="A84" s="63"/>
      <c r="B84" s="46">
        <v>4</v>
      </c>
      <c r="C84" s="46">
        <f t="shared" ca="1" si="61"/>
        <v>7</v>
      </c>
      <c r="D84" s="49">
        <f t="shared" ca="1" si="62"/>
        <v>1</v>
      </c>
      <c r="E84" s="49">
        <f t="shared" ca="1" si="63"/>
        <v>1</v>
      </c>
      <c r="F84" s="49">
        <f t="shared" ca="1" si="64"/>
        <v>1</v>
      </c>
      <c r="G84" s="49">
        <f t="shared" ca="1" si="65"/>
        <v>0</v>
      </c>
      <c r="H84" s="49">
        <f t="shared" ca="1" si="66"/>
        <v>0</v>
      </c>
      <c r="I84" s="49">
        <f t="shared" ca="1" si="67"/>
        <v>0</v>
      </c>
      <c r="J84" s="49">
        <f t="shared" ca="1" si="68"/>
        <v>0</v>
      </c>
      <c r="K84" s="49">
        <f t="shared" ca="1" si="69"/>
        <v>0</v>
      </c>
      <c r="L84" s="49">
        <f t="shared" ca="1" si="70"/>
        <v>0</v>
      </c>
      <c r="M84" s="49">
        <f t="shared" ca="1" si="71"/>
        <v>0</v>
      </c>
      <c r="N84" s="49">
        <f t="shared" ca="1" si="72"/>
        <v>0</v>
      </c>
      <c r="O84" s="49">
        <f t="shared" ca="1" si="73"/>
        <v>0</v>
      </c>
      <c r="P84" s="49">
        <f t="shared" ca="1" si="74"/>
        <v>0</v>
      </c>
      <c r="Q84" s="49">
        <f t="shared" ca="1" si="75"/>
        <v>0</v>
      </c>
      <c r="R84" s="49">
        <f t="shared" ca="1" si="76"/>
        <v>0</v>
      </c>
      <c r="S84" s="49">
        <f t="shared" ca="1" si="77"/>
        <v>0</v>
      </c>
      <c r="T84" s="49">
        <f t="shared" ca="1" si="78"/>
        <v>0</v>
      </c>
      <c r="U84" s="49">
        <f t="shared" ca="1" si="79"/>
        <v>0</v>
      </c>
    </row>
    <row r="85" spans="1:21" ht="20.25" customHeight="1" thickBot="1" x14ac:dyDescent="0.3">
      <c r="A85" s="64"/>
      <c r="B85" s="46">
        <v>5</v>
      </c>
      <c r="C85" s="46">
        <f t="shared" ca="1" si="61"/>
        <v>10</v>
      </c>
      <c r="D85" s="49">
        <f t="shared" ca="1" si="62"/>
        <v>0</v>
      </c>
      <c r="E85" s="49">
        <f t="shared" ca="1" si="63"/>
        <v>0</v>
      </c>
      <c r="F85" s="49">
        <f t="shared" ca="1" si="64"/>
        <v>0</v>
      </c>
      <c r="G85" s="49">
        <f t="shared" ca="1" si="65"/>
        <v>0</v>
      </c>
      <c r="H85" s="49">
        <f t="shared" ca="1" si="66"/>
        <v>0</v>
      </c>
      <c r="I85" s="49">
        <f t="shared" ca="1" si="67"/>
        <v>0</v>
      </c>
      <c r="J85" s="49">
        <f t="shared" ca="1" si="68"/>
        <v>0</v>
      </c>
      <c r="K85" s="49">
        <f t="shared" ca="1" si="69"/>
        <v>0</v>
      </c>
      <c r="L85" s="49">
        <f t="shared" ca="1" si="70"/>
        <v>0</v>
      </c>
      <c r="M85" s="49">
        <f t="shared" ca="1" si="71"/>
        <v>0</v>
      </c>
      <c r="N85" s="49">
        <f t="shared" ca="1" si="72"/>
        <v>0</v>
      </c>
      <c r="O85" s="49">
        <f t="shared" ca="1" si="73"/>
        <v>0</v>
      </c>
      <c r="P85" s="49">
        <f t="shared" ca="1" si="74"/>
        <v>1</v>
      </c>
      <c r="Q85" s="49">
        <f t="shared" ca="1" si="75"/>
        <v>0</v>
      </c>
      <c r="R85" s="49">
        <f t="shared" ca="1" si="76"/>
        <v>0</v>
      </c>
      <c r="S85" s="49">
        <f t="shared" ca="1" si="77"/>
        <v>1</v>
      </c>
      <c r="T85" s="49">
        <f t="shared" ca="1" si="78"/>
        <v>0</v>
      </c>
      <c r="U85" s="49">
        <f t="shared" ca="1" si="79"/>
        <v>1</v>
      </c>
    </row>
    <row r="86" spans="1:21" ht="18.75" customHeight="1" x14ac:dyDescent="0.25">
      <c r="B86" s="48">
        <v>6</v>
      </c>
      <c r="C86" s="46">
        <f t="shared" ca="1" si="61"/>
        <v>10</v>
      </c>
      <c r="D86" s="49">
        <f t="shared" ca="1" si="62"/>
        <v>0</v>
      </c>
      <c r="E86" s="49">
        <f t="shared" ca="1" si="63"/>
        <v>0</v>
      </c>
      <c r="F86" s="49">
        <f t="shared" ca="1" si="64"/>
        <v>0</v>
      </c>
      <c r="G86" s="49">
        <f t="shared" ca="1" si="65"/>
        <v>0</v>
      </c>
      <c r="H86" s="49">
        <f t="shared" ca="1" si="66"/>
        <v>0</v>
      </c>
      <c r="I86" s="49">
        <f t="shared" ca="1" si="67"/>
        <v>0</v>
      </c>
      <c r="J86" s="49">
        <f t="shared" ca="1" si="68"/>
        <v>0</v>
      </c>
      <c r="K86" s="49">
        <f t="shared" ca="1" si="69"/>
        <v>0</v>
      </c>
      <c r="L86" s="49">
        <f t="shared" ca="1" si="70"/>
        <v>0</v>
      </c>
      <c r="M86" s="49">
        <f t="shared" ca="1" si="71"/>
        <v>0</v>
      </c>
      <c r="N86" s="49">
        <f t="shared" ca="1" si="72"/>
        <v>0</v>
      </c>
      <c r="O86" s="49">
        <f t="shared" ca="1" si="73"/>
        <v>0</v>
      </c>
      <c r="P86" s="49">
        <f t="shared" ca="1" si="74"/>
        <v>1</v>
      </c>
      <c r="Q86" s="49">
        <f t="shared" ca="1" si="75"/>
        <v>0</v>
      </c>
      <c r="R86" s="49">
        <f t="shared" ca="1" si="76"/>
        <v>0</v>
      </c>
      <c r="S86" s="49">
        <f t="shared" ca="1" si="77"/>
        <v>1</v>
      </c>
      <c r="T86" s="49">
        <f t="shared" ca="1" si="78"/>
        <v>0</v>
      </c>
      <c r="U86" s="49">
        <f t="shared" ca="1" si="79"/>
        <v>1</v>
      </c>
    </row>
    <row r="87" spans="1:21" ht="18.75" customHeight="1" x14ac:dyDescent="0.25">
      <c r="B87" s="48">
        <v>7</v>
      </c>
      <c r="C87" s="46">
        <f t="shared" ca="1" si="61"/>
        <v>6</v>
      </c>
      <c r="D87" s="49">
        <f t="shared" ca="1" si="62"/>
        <v>0</v>
      </c>
      <c r="E87" s="49">
        <f t="shared" ca="1" si="63"/>
        <v>0</v>
      </c>
      <c r="F87" s="49">
        <f t="shared" ca="1" si="64"/>
        <v>0</v>
      </c>
      <c r="G87" s="49">
        <f t="shared" ca="1" si="65"/>
        <v>0</v>
      </c>
      <c r="H87" s="49">
        <f t="shared" ca="1" si="66"/>
        <v>0</v>
      </c>
      <c r="I87" s="49">
        <f t="shared" ca="1" si="67"/>
        <v>0</v>
      </c>
      <c r="J87" s="49">
        <f t="shared" ca="1" si="68"/>
        <v>0</v>
      </c>
      <c r="K87" s="49">
        <f t="shared" ca="1" si="69"/>
        <v>0</v>
      </c>
      <c r="L87" s="49">
        <f t="shared" ca="1" si="70"/>
        <v>0</v>
      </c>
      <c r="M87" s="49">
        <f t="shared" ca="1" si="71"/>
        <v>0</v>
      </c>
      <c r="N87" s="49">
        <f t="shared" ca="1" si="72"/>
        <v>0</v>
      </c>
      <c r="O87" s="49">
        <f t="shared" ca="1" si="73"/>
        <v>0</v>
      </c>
      <c r="P87" s="49">
        <f t="shared" ca="1" si="74"/>
        <v>1</v>
      </c>
      <c r="Q87" s="49">
        <f t="shared" ca="1" si="75"/>
        <v>0</v>
      </c>
      <c r="R87" s="49">
        <f t="shared" ca="1" si="76"/>
        <v>0</v>
      </c>
      <c r="S87" s="49">
        <f t="shared" ca="1" si="77"/>
        <v>0</v>
      </c>
      <c r="T87" s="49">
        <f t="shared" ca="1" si="78"/>
        <v>1</v>
      </c>
      <c r="U87" s="49">
        <f t="shared" ca="1" si="79"/>
        <v>0</v>
      </c>
    </row>
    <row r="88" spans="1:21" ht="18.75" customHeight="1" x14ac:dyDescent="0.25">
      <c r="B88" s="48">
        <v>8</v>
      </c>
      <c r="C88" s="46">
        <f t="shared" ca="1" si="61"/>
        <v>1</v>
      </c>
      <c r="D88" s="49">
        <f t="shared" ca="1" si="62"/>
        <v>0</v>
      </c>
      <c r="E88" s="49">
        <f t="shared" ca="1" si="63"/>
        <v>0</v>
      </c>
      <c r="F88" s="49">
        <f t="shared" ca="1" si="64"/>
        <v>0</v>
      </c>
      <c r="G88" s="49">
        <f t="shared" ca="1" si="65"/>
        <v>2</v>
      </c>
      <c r="H88" s="49">
        <f t="shared" ca="1" si="66"/>
        <v>2</v>
      </c>
      <c r="I88" s="49">
        <f t="shared" ca="1" si="67"/>
        <v>0</v>
      </c>
      <c r="J88" s="49">
        <f t="shared" ca="1" si="68"/>
        <v>0</v>
      </c>
      <c r="K88" s="49">
        <f t="shared" ca="1" si="69"/>
        <v>0</v>
      </c>
      <c r="L88" s="49">
        <f t="shared" ca="1" si="70"/>
        <v>0</v>
      </c>
      <c r="M88" s="49">
        <f t="shared" ca="1" si="71"/>
        <v>0</v>
      </c>
      <c r="N88" s="49">
        <f t="shared" ca="1" si="72"/>
        <v>0</v>
      </c>
      <c r="O88" s="49">
        <f t="shared" ca="1" si="73"/>
        <v>0</v>
      </c>
      <c r="P88" s="49">
        <f t="shared" ca="1" si="74"/>
        <v>0</v>
      </c>
      <c r="Q88" s="49">
        <f t="shared" ca="1" si="75"/>
        <v>0</v>
      </c>
      <c r="R88" s="49">
        <f t="shared" ca="1" si="76"/>
        <v>0</v>
      </c>
      <c r="S88" s="49">
        <f t="shared" ca="1" si="77"/>
        <v>0</v>
      </c>
      <c r="T88" s="49">
        <f t="shared" ca="1" si="78"/>
        <v>0</v>
      </c>
      <c r="U88" s="49">
        <f t="shared" ca="1" si="79"/>
        <v>0</v>
      </c>
    </row>
    <row r="89" spans="1:21" ht="18.75" customHeight="1" x14ac:dyDescent="0.25">
      <c r="B89" s="48">
        <v>9</v>
      </c>
      <c r="C89" s="46">
        <f t="shared" ca="1" si="61"/>
        <v>1</v>
      </c>
      <c r="D89" s="49">
        <f t="shared" ca="1" si="62"/>
        <v>0</v>
      </c>
      <c r="E89" s="49">
        <f t="shared" ca="1" si="63"/>
        <v>0</v>
      </c>
      <c r="F89" s="49">
        <f t="shared" ca="1" si="64"/>
        <v>0</v>
      </c>
      <c r="G89" s="49">
        <f t="shared" ca="1" si="65"/>
        <v>2</v>
      </c>
      <c r="H89" s="49">
        <f t="shared" ca="1" si="66"/>
        <v>2</v>
      </c>
      <c r="I89" s="49">
        <f t="shared" ca="1" si="67"/>
        <v>0</v>
      </c>
      <c r="J89" s="49">
        <f t="shared" ca="1" si="68"/>
        <v>0</v>
      </c>
      <c r="K89" s="49">
        <f t="shared" ca="1" si="69"/>
        <v>0</v>
      </c>
      <c r="L89" s="49">
        <f t="shared" ca="1" si="70"/>
        <v>0</v>
      </c>
      <c r="M89" s="49">
        <f t="shared" ca="1" si="71"/>
        <v>0</v>
      </c>
      <c r="N89" s="49">
        <f t="shared" ca="1" si="72"/>
        <v>0</v>
      </c>
      <c r="O89" s="49">
        <f t="shared" ca="1" si="73"/>
        <v>0</v>
      </c>
      <c r="P89" s="49">
        <f t="shared" ca="1" si="74"/>
        <v>0</v>
      </c>
      <c r="Q89" s="49">
        <f t="shared" ca="1" si="75"/>
        <v>0</v>
      </c>
      <c r="R89" s="49">
        <f t="shared" ca="1" si="76"/>
        <v>0</v>
      </c>
      <c r="S89" s="49">
        <f t="shared" ca="1" si="77"/>
        <v>0</v>
      </c>
      <c r="T89" s="49">
        <f t="shared" ca="1" si="78"/>
        <v>0</v>
      </c>
      <c r="U89" s="49">
        <f t="shared" ca="1" si="79"/>
        <v>0</v>
      </c>
    </row>
    <row r="90" spans="1:21" ht="19.5" customHeight="1" x14ac:dyDescent="0.25">
      <c r="B90" s="48">
        <v>10</v>
      </c>
      <c r="C90" s="46">
        <f t="shared" ca="1" si="61"/>
        <v>10</v>
      </c>
      <c r="D90" s="49">
        <f t="shared" ca="1" si="62"/>
        <v>0</v>
      </c>
      <c r="E90" s="49">
        <f t="shared" ca="1" si="63"/>
        <v>0</v>
      </c>
      <c r="F90" s="49">
        <f t="shared" ca="1" si="64"/>
        <v>0</v>
      </c>
      <c r="G90" s="49">
        <f t="shared" ca="1" si="65"/>
        <v>0</v>
      </c>
      <c r="H90" s="49">
        <f t="shared" ca="1" si="66"/>
        <v>0</v>
      </c>
      <c r="I90" s="49">
        <f t="shared" ca="1" si="67"/>
        <v>0</v>
      </c>
      <c r="J90" s="49">
        <f t="shared" ca="1" si="68"/>
        <v>0</v>
      </c>
      <c r="K90" s="49">
        <f t="shared" ca="1" si="69"/>
        <v>0</v>
      </c>
      <c r="L90" s="49">
        <f t="shared" ca="1" si="70"/>
        <v>0</v>
      </c>
      <c r="M90" s="49">
        <f t="shared" ca="1" si="71"/>
        <v>0</v>
      </c>
      <c r="N90" s="49">
        <f t="shared" ca="1" si="72"/>
        <v>0</v>
      </c>
      <c r="O90" s="49">
        <f t="shared" ca="1" si="73"/>
        <v>0</v>
      </c>
      <c r="P90" s="49">
        <f t="shared" ca="1" si="74"/>
        <v>1</v>
      </c>
      <c r="Q90" s="49">
        <f t="shared" ca="1" si="75"/>
        <v>0</v>
      </c>
      <c r="R90" s="49">
        <f t="shared" ca="1" si="76"/>
        <v>0</v>
      </c>
      <c r="S90" s="49">
        <f t="shared" ca="1" si="77"/>
        <v>1</v>
      </c>
      <c r="T90" s="49">
        <f t="shared" ca="1" si="78"/>
        <v>0</v>
      </c>
      <c r="U90" s="49">
        <f t="shared" ca="1" si="79"/>
        <v>1</v>
      </c>
    </row>
    <row r="91" spans="1:21" ht="18.75" x14ac:dyDescent="0.25">
      <c r="B91" s="48">
        <v>11</v>
      </c>
      <c r="C91" s="46">
        <f t="shared" ca="1" si="61"/>
        <v>5</v>
      </c>
      <c r="D91" s="49">
        <f t="shared" ca="1" si="62"/>
        <v>1</v>
      </c>
      <c r="E91" s="49">
        <f t="shared" ca="1" si="63"/>
        <v>0</v>
      </c>
      <c r="F91" s="49">
        <f t="shared" ca="1" si="64"/>
        <v>0</v>
      </c>
      <c r="G91" s="49">
        <f t="shared" ca="1" si="65"/>
        <v>0</v>
      </c>
      <c r="H91" s="49">
        <f t="shared" ca="1" si="66"/>
        <v>0</v>
      </c>
      <c r="I91" s="49">
        <f t="shared" ca="1" si="67"/>
        <v>0</v>
      </c>
      <c r="J91" s="49">
        <f t="shared" ca="1" si="68"/>
        <v>0</v>
      </c>
      <c r="K91" s="49">
        <f t="shared" ca="1" si="69"/>
        <v>0</v>
      </c>
      <c r="L91" s="49">
        <f t="shared" ca="1" si="70"/>
        <v>0</v>
      </c>
      <c r="M91" s="49">
        <f t="shared" ca="1" si="71"/>
        <v>0</v>
      </c>
      <c r="N91" s="49">
        <f t="shared" ca="1" si="72"/>
        <v>0</v>
      </c>
      <c r="O91" s="49">
        <f t="shared" ca="1" si="73"/>
        <v>0</v>
      </c>
      <c r="P91" s="49">
        <f t="shared" ca="1" si="74"/>
        <v>1</v>
      </c>
      <c r="Q91" s="49">
        <f t="shared" ca="1" si="75"/>
        <v>2</v>
      </c>
      <c r="R91" s="49">
        <f t="shared" ca="1" si="76"/>
        <v>0</v>
      </c>
      <c r="S91" s="49">
        <f t="shared" ca="1" si="77"/>
        <v>0</v>
      </c>
      <c r="T91" s="49">
        <f t="shared" ca="1" si="78"/>
        <v>0</v>
      </c>
      <c r="U91" s="49">
        <f t="shared" ca="1" si="79"/>
        <v>0</v>
      </c>
    </row>
    <row r="92" spans="1:21" ht="18.75" x14ac:dyDescent="0.25">
      <c r="B92" s="48">
        <v>12</v>
      </c>
      <c r="C92" s="46">
        <f t="shared" ca="1" si="61"/>
        <v>4</v>
      </c>
      <c r="D92" s="49">
        <f t="shared" ca="1" si="62"/>
        <v>1</v>
      </c>
      <c r="E92" s="49">
        <f t="shared" ca="1" si="63"/>
        <v>0</v>
      </c>
      <c r="F92" s="49">
        <f t="shared" ca="1" si="64"/>
        <v>0</v>
      </c>
      <c r="G92" s="49">
        <f t="shared" ca="1" si="65"/>
        <v>0</v>
      </c>
      <c r="H92" s="49">
        <f t="shared" ca="1" si="66"/>
        <v>0</v>
      </c>
      <c r="I92" s="49">
        <f t="shared" ca="1" si="67"/>
        <v>0</v>
      </c>
      <c r="J92" s="49">
        <f t="shared" ca="1" si="68"/>
        <v>0</v>
      </c>
      <c r="K92" s="49">
        <f t="shared" ca="1" si="69"/>
        <v>0</v>
      </c>
      <c r="L92" s="49">
        <f t="shared" ca="1" si="70"/>
        <v>0</v>
      </c>
      <c r="M92" s="49">
        <f t="shared" ca="1" si="71"/>
        <v>0</v>
      </c>
      <c r="N92" s="49">
        <f t="shared" ca="1" si="72"/>
        <v>0</v>
      </c>
      <c r="O92" s="49">
        <f t="shared" ca="1" si="73"/>
        <v>1</v>
      </c>
      <c r="P92" s="49">
        <f t="shared" ca="1" si="74"/>
        <v>1</v>
      </c>
      <c r="Q92" s="49">
        <f t="shared" ca="1" si="75"/>
        <v>0</v>
      </c>
      <c r="R92" s="49">
        <f t="shared" ca="1" si="76"/>
        <v>0</v>
      </c>
      <c r="S92" s="49">
        <f t="shared" ca="1" si="77"/>
        <v>0</v>
      </c>
      <c r="T92" s="49">
        <f t="shared" ca="1" si="78"/>
        <v>0</v>
      </c>
      <c r="U92" s="49">
        <f t="shared" ca="1" si="79"/>
        <v>0</v>
      </c>
    </row>
    <row r="93" spans="1:21" ht="18.75" x14ac:dyDescent="0.25">
      <c r="B93" s="48">
        <v>13</v>
      </c>
      <c r="C93" s="46">
        <f t="shared" ca="1" si="61"/>
        <v>7</v>
      </c>
      <c r="D93" s="49">
        <f t="shared" ca="1" si="62"/>
        <v>1</v>
      </c>
      <c r="E93" s="49">
        <f t="shared" ca="1" si="63"/>
        <v>1</v>
      </c>
      <c r="F93" s="49">
        <f t="shared" ca="1" si="64"/>
        <v>1</v>
      </c>
      <c r="G93" s="49">
        <f t="shared" ca="1" si="65"/>
        <v>0</v>
      </c>
      <c r="H93" s="49">
        <f t="shared" ca="1" si="66"/>
        <v>0</v>
      </c>
      <c r="I93" s="49">
        <f t="shared" ca="1" si="67"/>
        <v>0</v>
      </c>
      <c r="J93" s="49">
        <f t="shared" ca="1" si="68"/>
        <v>0</v>
      </c>
      <c r="K93" s="49">
        <f t="shared" ca="1" si="69"/>
        <v>0</v>
      </c>
      <c r="L93" s="49">
        <f t="shared" ca="1" si="70"/>
        <v>0</v>
      </c>
      <c r="M93" s="49">
        <f t="shared" ca="1" si="71"/>
        <v>0</v>
      </c>
      <c r="N93" s="49">
        <f t="shared" ca="1" si="72"/>
        <v>0</v>
      </c>
      <c r="O93" s="49">
        <f t="shared" ca="1" si="73"/>
        <v>0</v>
      </c>
      <c r="P93" s="49">
        <f t="shared" ca="1" si="74"/>
        <v>0</v>
      </c>
      <c r="Q93" s="49">
        <f t="shared" ca="1" si="75"/>
        <v>0</v>
      </c>
      <c r="R93" s="49">
        <f t="shared" ca="1" si="76"/>
        <v>0</v>
      </c>
      <c r="S93" s="49">
        <f t="shared" ca="1" si="77"/>
        <v>0</v>
      </c>
      <c r="T93" s="49">
        <f t="shared" ca="1" si="78"/>
        <v>0</v>
      </c>
      <c r="U93" s="49">
        <f t="shared" ca="1" si="79"/>
        <v>0</v>
      </c>
    </row>
    <row r="94" spans="1:21" ht="18.75" x14ac:dyDescent="0.25">
      <c r="B94" s="48">
        <v>14</v>
      </c>
      <c r="C94" s="46">
        <f t="shared" ca="1" si="61"/>
        <v>6</v>
      </c>
      <c r="D94" s="49">
        <f t="shared" ca="1" si="62"/>
        <v>0</v>
      </c>
      <c r="E94" s="49">
        <f t="shared" ca="1" si="63"/>
        <v>0</v>
      </c>
      <c r="F94" s="49">
        <f t="shared" ca="1" si="64"/>
        <v>0</v>
      </c>
      <c r="G94" s="49">
        <f t="shared" ca="1" si="65"/>
        <v>0</v>
      </c>
      <c r="H94" s="49">
        <f t="shared" ca="1" si="66"/>
        <v>0</v>
      </c>
      <c r="I94" s="49">
        <f t="shared" ca="1" si="67"/>
        <v>0</v>
      </c>
      <c r="J94" s="49">
        <f t="shared" ca="1" si="68"/>
        <v>0</v>
      </c>
      <c r="K94" s="49">
        <f t="shared" ca="1" si="69"/>
        <v>0</v>
      </c>
      <c r="L94" s="49">
        <f t="shared" ca="1" si="70"/>
        <v>0</v>
      </c>
      <c r="M94" s="49">
        <f t="shared" ca="1" si="71"/>
        <v>0</v>
      </c>
      <c r="N94" s="49">
        <f t="shared" ca="1" si="72"/>
        <v>0</v>
      </c>
      <c r="O94" s="49">
        <f t="shared" ca="1" si="73"/>
        <v>0</v>
      </c>
      <c r="P94" s="49">
        <f t="shared" ca="1" si="74"/>
        <v>1</v>
      </c>
      <c r="Q94" s="49">
        <f t="shared" ca="1" si="75"/>
        <v>0</v>
      </c>
      <c r="R94" s="49">
        <f t="shared" ca="1" si="76"/>
        <v>0</v>
      </c>
      <c r="S94" s="49">
        <f t="shared" ca="1" si="77"/>
        <v>0</v>
      </c>
      <c r="T94" s="49">
        <f t="shared" ca="1" si="78"/>
        <v>1</v>
      </c>
      <c r="U94" s="49">
        <f t="shared" ca="1" si="79"/>
        <v>0</v>
      </c>
    </row>
    <row r="95" spans="1:21" ht="18.75" x14ac:dyDescent="0.25">
      <c r="B95" s="48">
        <v>15</v>
      </c>
      <c r="C95" s="46">
        <f t="shared" ca="1" si="61"/>
        <v>3</v>
      </c>
      <c r="D95" s="49">
        <f t="shared" ca="1" si="62"/>
        <v>0</v>
      </c>
      <c r="E95" s="49">
        <f t="shared" ca="1" si="63"/>
        <v>0</v>
      </c>
      <c r="F95" s="49">
        <f t="shared" ca="1" si="64"/>
        <v>0</v>
      </c>
      <c r="G95" s="49">
        <f t="shared" ca="1" si="65"/>
        <v>0</v>
      </c>
      <c r="H95" s="49">
        <f t="shared" ca="1" si="66"/>
        <v>0</v>
      </c>
      <c r="I95" s="49">
        <f t="shared" ca="1" si="67"/>
        <v>0</v>
      </c>
      <c r="J95" s="49">
        <f t="shared" ca="1" si="68"/>
        <v>0</v>
      </c>
      <c r="K95" s="49">
        <f t="shared" ca="1" si="69"/>
        <v>0</v>
      </c>
      <c r="L95" s="49">
        <f t="shared" ca="1" si="70"/>
        <v>0</v>
      </c>
      <c r="M95" s="49">
        <f t="shared" ca="1" si="71"/>
        <v>0</v>
      </c>
      <c r="N95" s="49">
        <f t="shared" ca="1" si="72"/>
        <v>0</v>
      </c>
      <c r="O95" s="49">
        <f t="shared" ca="1" si="73"/>
        <v>0</v>
      </c>
      <c r="P95" s="49">
        <f t="shared" ca="1" si="74"/>
        <v>0</v>
      </c>
      <c r="Q95" s="49">
        <f t="shared" ca="1" si="75"/>
        <v>0</v>
      </c>
      <c r="R95" s="49">
        <f t="shared" ca="1" si="76"/>
        <v>1</v>
      </c>
      <c r="S95" s="49">
        <f t="shared" ca="1" si="77"/>
        <v>0</v>
      </c>
      <c r="T95" s="49">
        <f t="shared" ca="1" si="78"/>
        <v>0</v>
      </c>
      <c r="U95" s="49">
        <f t="shared" ca="1" si="79"/>
        <v>0</v>
      </c>
    </row>
    <row r="96" spans="1:21" ht="18.75" x14ac:dyDescent="0.25">
      <c r="B96" s="48">
        <v>16</v>
      </c>
      <c r="C96" s="46">
        <f t="shared" ca="1" si="61"/>
        <v>9</v>
      </c>
      <c r="D96" s="49">
        <f t="shared" ca="1" si="62"/>
        <v>0</v>
      </c>
      <c r="E96" s="49">
        <f t="shared" ca="1" si="63"/>
        <v>0</v>
      </c>
      <c r="F96" s="49">
        <f t="shared" ca="1" si="64"/>
        <v>0</v>
      </c>
      <c r="G96" s="49">
        <f t="shared" ca="1" si="65"/>
        <v>0</v>
      </c>
      <c r="H96" s="49">
        <f t="shared" ca="1" si="66"/>
        <v>0</v>
      </c>
      <c r="I96" s="49">
        <f t="shared" ca="1" si="67"/>
        <v>2</v>
      </c>
      <c r="J96" s="49">
        <f t="shared" ca="1" si="68"/>
        <v>1</v>
      </c>
      <c r="K96" s="49">
        <f t="shared" ca="1" si="69"/>
        <v>0</v>
      </c>
      <c r="L96" s="49">
        <f t="shared" ca="1" si="70"/>
        <v>0</v>
      </c>
      <c r="M96" s="49">
        <f t="shared" ca="1" si="71"/>
        <v>1</v>
      </c>
      <c r="N96" s="49">
        <f t="shared" ca="1" si="72"/>
        <v>1</v>
      </c>
      <c r="O96" s="49">
        <f t="shared" ca="1" si="73"/>
        <v>0</v>
      </c>
      <c r="P96" s="49">
        <f t="shared" ca="1" si="74"/>
        <v>0</v>
      </c>
      <c r="Q96" s="49">
        <f t="shared" ca="1" si="75"/>
        <v>0</v>
      </c>
      <c r="R96" s="49">
        <f t="shared" ca="1" si="76"/>
        <v>0</v>
      </c>
      <c r="S96" s="49">
        <f t="shared" ca="1" si="77"/>
        <v>0</v>
      </c>
      <c r="T96" s="49">
        <f t="shared" ca="1" si="78"/>
        <v>0</v>
      </c>
      <c r="U96" s="49">
        <f t="shared" ca="1" si="79"/>
        <v>0</v>
      </c>
    </row>
    <row r="97" spans="1:21" ht="18.75" x14ac:dyDescent="0.25">
      <c r="B97" s="48">
        <v>17</v>
      </c>
      <c r="C97" s="46">
        <f t="shared" ca="1" si="61"/>
        <v>3</v>
      </c>
      <c r="D97" s="49">
        <f t="shared" ca="1" si="62"/>
        <v>0</v>
      </c>
      <c r="E97" s="49">
        <f t="shared" ca="1" si="63"/>
        <v>0</v>
      </c>
      <c r="F97" s="49">
        <f t="shared" ca="1" si="64"/>
        <v>0</v>
      </c>
      <c r="G97" s="49">
        <f t="shared" ca="1" si="65"/>
        <v>0</v>
      </c>
      <c r="H97" s="49">
        <f t="shared" ca="1" si="66"/>
        <v>0</v>
      </c>
      <c r="I97" s="49">
        <f t="shared" ca="1" si="67"/>
        <v>0</v>
      </c>
      <c r="J97" s="49">
        <f t="shared" ca="1" si="68"/>
        <v>0</v>
      </c>
      <c r="K97" s="49">
        <f t="shared" ca="1" si="69"/>
        <v>0</v>
      </c>
      <c r="L97" s="49">
        <f t="shared" ca="1" si="70"/>
        <v>0</v>
      </c>
      <c r="M97" s="49">
        <f t="shared" ca="1" si="71"/>
        <v>0</v>
      </c>
      <c r="N97" s="49">
        <f t="shared" ca="1" si="72"/>
        <v>0</v>
      </c>
      <c r="O97" s="49">
        <f t="shared" ca="1" si="73"/>
        <v>0</v>
      </c>
      <c r="P97" s="49">
        <f t="shared" ca="1" si="74"/>
        <v>0</v>
      </c>
      <c r="Q97" s="49">
        <f t="shared" ca="1" si="75"/>
        <v>0</v>
      </c>
      <c r="R97" s="49">
        <f t="shared" ca="1" si="76"/>
        <v>1</v>
      </c>
      <c r="S97" s="49">
        <f t="shared" ca="1" si="77"/>
        <v>0</v>
      </c>
      <c r="T97" s="49">
        <f t="shared" ca="1" si="78"/>
        <v>0</v>
      </c>
      <c r="U97" s="49">
        <f t="shared" ca="1" si="79"/>
        <v>0</v>
      </c>
    </row>
    <row r="98" spans="1:21" ht="18.75" x14ac:dyDescent="0.25">
      <c r="B98" s="48">
        <v>18</v>
      </c>
      <c r="C98" s="46">
        <f t="shared" ca="1" si="61"/>
        <v>2</v>
      </c>
      <c r="D98" s="49">
        <f t="shared" ca="1" si="62"/>
        <v>0</v>
      </c>
      <c r="E98" s="49">
        <f t="shared" ca="1" si="63"/>
        <v>0</v>
      </c>
      <c r="F98" s="49">
        <f t="shared" ca="1" si="64"/>
        <v>0</v>
      </c>
      <c r="G98" s="49">
        <f t="shared" ca="1" si="65"/>
        <v>0</v>
      </c>
      <c r="H98" s="49">
        <f t="shared" ca="1" si="66"/>
        <v>0</v>
      </c>
      <c r="I98" s="49">
        <f t="shared" ca="1" si="67"/>
        <v>0</v>
      </c>
      <c r="J98" s="49">
        <f t="shared" ca="1" si="68"/>
        <v>0</v>
      </c>
      <c r="K98" s="49">
        <f t="shared" ca="1" si="69"/>
        <v>0</v>
      </c>
      <c r="L98" s="49">
        <f t="shared" ca="1" si="70"/>
        <v>1</v>
      </c>
      <c r="M98" s="49">
        <f t="shared" ca="1" si="71"/>
        <v>0</v>
      </c>
      <c r="N98" s="49">
        <f t="shared" ca="1" si="72"/>
        <v>0</v>
      </c>
      <c r="O98" s="49">
        <f t="shared" ca="1" si="73"/>
        <v>0</v>
      </c>
      <c r="P98" s="49">
        <f t="shared" ca="1" si="74"/>
        <v>0</v>
      </c>
      <c r="Q98" s="49">
        <f t="shared" ca="1" si="75"/>
        <v>0</v>
      </c>
      <c r="R98" s="49">
        <f t="shared" ca="1" si="76"/>
        <v>0</v>
      </c>
      <c r="S98" s="49">
        <f t="shared" ca="1" si="77"/>
        <v>0</v>
      </c>
      <c r="T98" s="49">
        <f t="shared" ca="1" si="78"/>
        <v>0</v>
      </c>
      <c r="U98" s="49">
        <f t="shared" ca="1" si="79"/>
        <v>0</v>
      </c>
    </row>
    <row r="99" spans="1:21" ht="18.75" x14ac:dyDescent="0.25">
      <c r="B99" s="48">
        <v>18</v>
      </c>
      <c r="C99" s="46">
        <f t="shared" ca="1" si="61"/>
        <v>3</v>
      </c>
      <c r="D99" s="49">
        <f t="shared" ca="1" si="62"/>
        <v>0</v>
      </c>
      <c r="E99" s="49">
        <f t="shared" ca="1" si="63"/>
        <v>0</v>
      </c>
      <c r="F99" s="49">
        <f t="shared" ca="1" si="64"/>
        <v>0</v>
      </c>
      <c r="G99" s="49">
        <f t="shared" ca="1" si="65"/>
        <v>0</v>
      </c>
      <c r="H99" s="49">
        <f t="shared" ca="1" si="66"/>
        <v>0</v>
      </c>
      <c r="I99" s="49">
        <f t="shared" ca="1" si="67"/>
        <v>0</v>
      </c>
      <c r="J99" s="49">
        <f t="shared" ca="1" si="68"/>
        <v>0</v>
      </c>
      <c r="K99" s="49">
        <f t="shared" ca="1" si="69"/>
        <v>0</v>
      </c>
      <c r="L99" s="49">
        <f t="shared" ca="1" si="70"/>
        <v>0</v>
      </c>
      <c r="M99" s="49">
        <f t="shared" ca="1" si="71"/>
        <v>0</v>
      </c>
      <c r="N99" s="49">
        <f t="shared" ca="1" si="72"/>
        <v>0</v>
      </c>
      <c r="O99" s="49">
        <f t="shared" ca="1" si="73"/>
        <v>0</v>
      </c>
      <c r="P99" s="49">
        <f t="shared" ca="1" si="74"/>
        <v>0</v>
      </c>
      <c r="Q99" s="49">
        <f t="shared" ca="1" si="75"/>
        <v>0</v>
      </c>
      <c r="R99" s="49">
        <f t="shared" ca="1" si="76"/>
        <v>1</v>
      </c>
      <c r="S99" s="49">
        <f t="shared" ca="1" si="77"/>
        <v>0</v>
      </c>
      <c r="T99" s="49">
        <f t="shared" ca="1" si="78"/>
        <v>0</v>
      </c>
      <c r="U99" s="49">
        <f t="shared" ca="1" si="79"/>
        <v>0</v>
      </c>
    </row>
    <row r="100" spans="1:21" ht="18.75" x14ac:dyDescent="0.25">
      <c r="B100" s="48">
        <v>19</v>
      </c>
      <c r="C100" s="46">
        <f t="shared" ca="1" si="61"/>
        <v>4</v>
      </c>
      <c r="D100" s="49">
        <f t="shared" ca="1" si="62"/>
        <v>1</v>
      </c>
      <c r="E100" s="49">
        <f t="shared" ca="1" si="63"/>
        <v>0</v>
      </c>
      <c r="F100" s="49">
        <f t="shared" ca="1" si="64"/>
        <v>0</v>
      </c>
      <c r="G100" s="49">
        <f t="shared" ca="1" si="65"/>
        <v>0</v>
      </c>
      <c r="H100" s="49">
        <f t="shared" ca="1" si="66"/>
        <v>0</v>
      </c>
      <c r="I100" s="49">
        <f t="shared" ca="1" si="67"/>
        <v>0</v>
      </c>
      <c r="J100" s="49">
        <f t="shared" ca="1" si="68"/>
        <v>0</v>
      </c>
      <c r="K100" s="49">
        <f t="shared" ca="1" si="69"/>
        <v>0</v>
      </c>
      <c r="L100" s="49">
        <f t="shared" ca="1" si="70"/>
        <v>0</v>
      </c>
      <c r="M100" s="49">
        <f t="shared" ca="1" si="71"/>
        <v>0</v>
      </c>
      <c r="N100" s="49">
        <f t="shared" ca="1" si="72"/>
        <v>0</v>
      </c>
      <c r="O100" s="49">
        <f t="shared" ca="1" si="73"/>
        <v>1</v>
      </c>
      <c r="P100" s="49">
        <f t="shared" ca="1" si="74"/>
        <v>1</v>
      </c>
      <c r="Q100" s="49">
        <f t="shared" ca="1" si="75"/>
        <v>0</v>
      </c>
      <c r="R100" s="49">
        <f t="shared" ca="1" si="76"/>
        <v>0</v>
      </c>
      <c r="S100" s="49">
        <f t="shared" ca="1" si="77"/>
        <v>0</v>
      </c>
      <c r="T100" s="49">
        <f t="shared" ca="1" si="78"/>
        <v>0</v>
      </c>
      <c r="U100" s="49">
        <f t="shared" ca="1" si="79"/>
        <v>0</v>
      </c>
    </row>
    <row r="101" spans="1:21" ht="18.75" x14ac:dyDescent="0.25">
      <c r="B101" s="49">
        <v>20</v>
      </c>
      <c r="C101" s="47">
        <f t="shared" ca="1" si="61"/>
        <v>6</v>
      </c>
      <c r="D101" s="49">
        <f t="shared" ca="1" si="62"/>
        <v>0</v>
      </c>
      <c r="E101" s="49">
        <f t="shared" ca="1" si="63"/>
        <v>0</v>
      </c>
      <c r="F101" s="49">
        <f t="shared" ca="1" si="64"/>
        <v>0</v>
      </c>
      <c r="G101" s="49">
        <f t="shared" ca="1" si="65"/>
        <v>0</v>
      </c>
      <c r="H101" s="49">
        <f t="shared" ca="1" si="66"/>
        <v>0</v>
      </c>
      <c r="I101" s="49">
        <f t="shared" ca="1" si="67"/>
        <v>0</v>
      </c>
      <c r="J101" s="49">
        <f t="shared" ca="1" si="68"/>
        <v>0</v>
      </c>
      <c r="K101" s="49">
        <f t="shared" ca="1" si="69"/>
        <v>0</v>
      </c>
      <c r="L101" s="49">
        <f t="shared" ca="1" si="70"/>
        <v>0</v>
      </c>
      <c r="M101" s="49">
        <f t="shared" ca="1" si="71"/>
        <v>0</v>
      </c>
      <c r="N101" s="49">
        <f t="shared" ca="1" si="72"/>
        <v>0</v>
      </c>
      <c r="O101" s="49">
        <f t="shared" ca="1" si="73"/>
        <v>0</v>
      </c>
      <c r="P101" s="49">
        <f t="shared" ca="1" si="74"/>
        <v>1</v>
      </c>
      <c r="Q101" s="49">
        <f t="shared" ca="1" si="75"/>
        <v>0</v>
      </c>
      <c r="R101" s="49">
        <f t="shared" ca="1" si="76"/>
        <v>0</v>
      </c>
      <c r="S101" s="49">
        <f t="shared" ca="1" si="77"/>
        <v>0</v>
      </c>
      <c r="T101" s="49">
        <f t="shared" ca="1" si="78"/>
        <v>1</v>
      </c>
      <c r="U101" s="49">
        <f t="shared" ca="1" si="79"/>
        <v>0</v>
      </c>
    </row>
    <row r="102" spans="1:21" ht="19.5" x14ac:dyDescent="0.35">
      <c r="C102" s="26" t="s">
        <v>59</v>
      </c>
      <c r="D102" s="50">
        <f ca="1">SUM(D81:D101)</f>
        <v>5</v>
      </c>
      <c r="E102" s="50">
        <f t="shared" ref="E102:U102" ca="1" si="80">SUM(E81:E101)</f>
        <v>2</v>
      </c>
      <c r="F102" s="50">
        <f t="shared" ca="1" si="80"/>
        <v>2</v>
      </c>
      <c r="G102" s="50">
        <f t="shared" ca="1" si="80"/>
        <v>4</v>
      </c>
      <c r="H102" s="50">
        <f t="shared" ca="1" si="80"/>
        <v>4</v>
      </c>
      <c r="I102" s="50">
        <f t="shared" ca="1" si="80"/>
        <v>2</v>
      </c>
      <c r="J102" s="50">
        <f t="shared" ca="1" si="80"/>
        <v>1</v>
      </c>
      <c r="K102" s="50">
        <f t="shared" ca="1" si="80"/>
        <v>0</v>
      </c>
      <c r="L102" s="50">
        <f t="shared" ca="1" si="80"/>
        <v>1</v>
      </c>
      <c r="M102" s="50">
        <f t="shared" ca="1" si="80"/>
        <v>1</v>
      </c>
      <c r="N102" s="50">
        <f t="shared" ca="1" si="80"/>
        <v>1</v>
      </c>
      <c r="O102" s="50">
        <f t="shared" ca="1" si="80"/>
        <v>2</v>
      </c>
      <c r="P102" s="50">
        <f t="shared" ca="1" si="80"/>
        <v>11</v>
      </c>
      <c r="Q102" s="50">
        <f t="shared" ca="1" si="80"/>
        <v>2</v>
      </c>
      <c r="R102" s="50">
        <f t="shared" ca="1" si="80"/>
        <v>4</v>
      </c>
      <c r="S102" s="50">
        <f t="shared" ca="1" si="80"/>
        <v>4</v>
      </c>
      <c r="T102" s="50">
        <f t="shared" ca="1" si="80"/>
        <v>4</v>
      </c>
      <c r="U102" s="50">
        <f t="shared" ca="1" si="80"/>
        <v>4</v>
      </c>
    </row>
    <row r="104" spans="1:21" ht="19.5" x14ac:dyDescent="0.35">
      <c r="C104" s="26" t="s">
        <v>62</v>
      </c>
      <c r="D104" s="23">
        <f ca="1">'Ingredient Intake and Outake'!F5-Testing!D102</f>
        <v>4</v>
      </c>
      <c r="E104" s="23">
        <f ca="1">'Ingredient Intake and Outake'!F6-Testing!E102</f>
        <v>14</v>
      </c>
      <c r="F104" s="23">
        <f ca="1">'Ingredient Intake and Outake'!F7-Testing!F102</f>
        <v>14</v>
      </c>
      <c r="G104" s="23">
        <f ca="1">'Ingredient Intake and Outake'!F8-Testing!G102</f>
        <v>8</v>
      </c>
      <c r="H104" s="23">
        <f ca="1">'Ingredient Intake and Outake'!F9-Testing!H102</f>
        <v>8</v>
      </c>
      <c r="I104" s="23">
        <f ca="1">'Ingredient Intake and Outake'!F10-Testing!I102</f>
        <v>14</v>
      </c>
      <c r="J104" s="23">
        <f ca="1">'Ingredient Intake and Outake'!F11-Testing!J102</f>
        <v>15</v>
      </c>
      <c r="K104" s="23">
        <f ca="1">'Ingredient Intake and Outake'!F12-Testing!K102</f>
        <v>16</v>
      </c>
      <c r="L104" s="23">
        <f ca="1">'Ingredient Intake and Outake'!F13-Testing!L102</f>
        <v>9</v>
      </c>
      <c r="M104" s="23">
        <f ca="1">'Ingredient Intake and Outake'!F14-Testing!M102</f>
        <v>15</v>
      </c>
      <c r="N104" s="23">
        <f ca="1">'Ingredient Intake and Outake'!F15-Testing!N102</f>
        <v>15</v>
      </c>
      <c r="O104" s="23">
        <f ca="1">'Ingredient Intake and Outake'!F16-Testing!O102</f>
        <v>10</v>
      </c>
      <c r="P104" s="23">
        <f ca="1">'Ingredient Intake and Outake'!F17-Testing!P102</f>
        <v>-2</v>
      </c>
      <c r="Q104" s="23">
        <f ca="1">'Ingredient Intake and Outake'!F18-Testing!Q102</f>
        <v>8</v>
      </c>
      <c r="R104" s="23">
        <f ca="1">'Ingredient Intake and Outake'!F19-Testing!R102</f>
        <v>12</v>
      </c>
      <c r="S104" s="23">
        <f ca="1">'Ingredient Intake and Outake'!F20-Testing!S102</f>
        <v>12</v>
      </c>
      <c r="T104" s="23">
        <f ca="1">'Ingredient Intake and Outake'!F21-Testing!T102</f>
        <v>12</v>
      </c>
      <c r="U104" s="23">
        <f ca="1">'Ingredient Intake and Outake'!F22-Testing!U102</f>
        <v>12</v>
      </c>
    </row>
    <row r="105" spans="1:21" ht="15.75" thickBot="1" x14ac:dyDescent="0.3"/>
    <row r="106" spans="1:21" ht="21.75" thickBot="1" x14ac:dyDescent="0.4">
      <c r="A106" s="55" t="s">
        <v>69</v>
      </c>
      <c r="B106" s="19" t="s">
        <v>52</v>
      </c>
      <c r="C106" s="2" t="s">
        <v>70</v>
      </c>
      <c r="D106" s="30" t="s">
        <v>2</v>
      </c>
      <c r="E106" s="31" t="s">
        <v>3</v>
      </c>
      <c r="F106" s="31" t="s">
        <v>4</v>
      </c>
      <c r="G106" s="31" t="s">
        <v>5</v>
      </c>
      <c r="H106" s="31" t="s">
        <v>58</v>
      </c>
      <c r="I106" s="31" t="s">
        <v>7</v>
      </c>
      <c r="J106" s="31" t="s">
        <v>8</v>
      </c>
      <c r="K106" s="31" t="s">
        <v>9</v>
      </c>
      <c r="L106" s="31" t="s">
        <v>10</v>
      </c>
      <c r="M106" s="31" t="s">
        <v>11</v>
      </c>
      <c r="N106" s="31" t="s">
        <v>12</v>
      </c>
      <c r="O106" s="31" t="s">
        <v>60</v>
      </c>
      <c r="P106" s="31" t="s">
        <v>14</v>
      </c>
      <c r="Q106" s="31" t="s">
        <v>61</v>
      </c>
      <c r="R106" s="31" t="s">
        <v>16</v>
      </c>
      <c r="S106" s="31" t="s">
        <v>17</v>
      </c>
      <c r="T106" s="31" t="s">
        <v>18</v>
      </c>
      <c r="U106" s="32" t="s">
        <v>33</v>
      </c>
    </row>
    <row r="107" spans="1:21" ht="18.75" x14ac:dyDescent="0.3">
      <c r="A107" s="56"/>
      <c r="B107" s="34">
        <v>1</v>
      </c>
      <c r="C107" s="8">
        <f ca="1">RANDBETWEEN(1,3)</f>
        <v>1</v>
      </c>
      <c r="D107" s="47">
        <f ca="1">IF(C107=1,2,IF(C107=2,0,IF(C107=3,-2)))</f>
        <v>2</v>
      </c>
      <c r="E107" s="49">
        <f ca="1">IF(C107=1,2,IF(C107=2,0,IF(C107=3,-2)))</f>
        <v>2</v>
      </c>
      <c r="F107" s="49">
        <f ca="1">IF(C107=1,2,IF(C107=2,0,IF(C107=3,-2)))</f>
        <v>2</v>
      </c>
      <c r="G107" s="49">
        <f ca="1">IF(C107=1,2,IF(C107=2,0,IF(C107=3,-2)))</f>
        <v>2</v>
      </c>
      <c r="H107" s="49">
        <f ca="1">IF(C107=1,2,IF(C107=2,0,IF(C107=3,-2)))</f>
        <v>2</v>
      </c>
      <c r="I107" s="49">
        <f ca="1">IF(C107=1,2,IF(C107=2,0,IF(C107=3,-2)))</f>
        <v>2</v>
      </c>
      <c r="J107" s="49">
        <f ca="1">IF(C107=1,2,IF(C107=2,0,IF(C107=3,-2)))</f>
        <v>2</v>
      </c>
      <c r="K107" s="49">
        <f ca="1">IF(C107=1,2,IF(C107=2,0,IF(C107=3,-2)))</f>
        <v>2</v>
      </c>
      <c r="L107" s="49">
        <f ca="1">IF(C107=1,2,IF(C107=2,0,IF(C107=3,-2)))</f>
        <v>2</v>
      </c>
      <c r="M107" s="49">
        <f ca="1">IF(C107=1,2,IF(C107=2,0,IF(C107=3,-2)))</f>
        <v>2</v>
      </c>
      <c r="N107" s="49">
        <f ca="1">IF(C107=1,2,IF(C107=2,0,IF(C107=3,-2)))</f>
        <v>2</v>
      </c>
      <c r="O107" s="49">
        <f ca="1">IF(C107=1,2,IF(C107=2,0,IF(C107=3,-2)))</f>
        <v>2</v>
      </c>
      <c r="P107" s="49">
        <f ca="1">IF(C107=1,2,IF(C107=2,0,IF(C107=3,-2)))</f>
        <v>2</v>
      </c>
      <c r="Q107" s="49">
        <f ca="1">IF(C107=1,2,IF(C107=2,0,IF(C107=3,-2)))</f>
        <v>2</v>
      </c>
      <c r="R107" s="49">
        <f ca="1">IF(C107=1,2,IF(C107=2,0,IF(C107=3,-2)))</f>
        <v>2</v>
      </c>
      <c r="S107" s="49">
        <f ca="1">IF(C107=1,2,IF(C107=2,0,IF(C107=3,-2)))</f>
        <v>2</v>
      </c>
      <c r="T107" s="49">
        <f ca="1">IF(C107=1,2,IF(C107=2,0,IF(C107=3,-2)))</f>
        <v>2</v>
      </c>
      <c r="U107" s="49">
        <f ca="1">IF(C107=1,2,IF(C107=2,0,IF(C107=3,-2)))</f>
        <v>2</v>
      </c>
    </row>
    <row r="108" spans="1:21" ht="18.75" x14ac:dyDescent="0.3">
      <c r="A108" s="56"/>
      <c r="B108" s="34">
        <v>2</v>
      </c>
      <c r="C108" s="8">
        <f t="shared" ref="C108:C126" ca="1" si="81">RANDBETWEEN(1,3)</f>
        <v>3</v>
      </c>
      <c r="D108" s="61">
        <f t="shared" ref="D108:D126" ca="1" si="82">IF(C108=1,2,IF(C108=2,0,IF(C108=3,-2)))</f>
        <v>-2</v>
      </c>
      <c r="E108" s="49">
        <f t="shared" ref="E108:E126" ca="1" si="83">IF(C108=1,2,IF(C108=2,0,IF(C108=3,-2)))</f>
        <v>-2</v>
      </c>
      <c r="F108" s="49">
        <f t="shared" ref="F108:F126" ca="1" si="84">IF(C108=1,2,IF(C108=2,0,IF(C108=3,-2)))</f>
        <v>-2</v>
      </c>
      <c r="G108" s="49">
        <f t="shared" ref="G108:G111" ca="1" si="85">IF(C108=1,2,IF(C108=2,0,IF(C108=3,-2)))</f>
        <v>-2</v>
      </c>
      <c r="H108" s="49">
        <f t="shared" ref="H108:H126" ca="1" si="86">IF(C108=1,2,IF(C108=2,0,IF(C108=3,-2)))</f>
        <v>-2</v>
      </c>
      <c r="I108" s="49">
        <f t="shared" ref="I108:I126" ca="1" si="87">IF(C108=1,2,IF(C108=2,0,IF(C108=3,-2)))</f>
        <v>-2</v>
      </c>
      <c r="J108" s="49">
        <f t="shared" ref="J108:J126" ca="1" si="88">IF(C108=1,2,IF(C108=2,0,IF(C108=3,-2)))</f>
        <v>-2</v>
      </c>
      <c r="K108" s="49">
        <f t="shared" ref="K108:K126" ca="1" si="89">IF(C108=1,2,IF(C108=2,0,IF(C108=3,-2)))</f>
        <v>-2</v>
      </c>
      <c r="L108" s="49">
        <f t="shared" ref="L108:L126" ca="1" si="90">IF(C108=1,2,IF(C108=2,0,IF(C108=3,-2)))</f>
        <v>-2</v>
      </c>
      <c r="M108" s="49">
        <f t="shared" ref="M108:M126" ca="1" si="91">IF(C108=1,2,IF(C108=2,0,IF(C108=3,-2)))</f>
        <v>-2</v>
      </c>
      <c r="N108" s="49">
        <f t="shared" ref="N108:N126" ca="1" si="92">IF(C108=1,2,IF(C108=2,0,IF(C108=3,-2)))</f>
        <v>-2</v>
      </c>
      <c r="O108" s="49">
        <f t="shared" ref="O108:O126" ca="1" si="93">IF(C108=1,2,IF(C108=2,0,IF(C108=3,-2)))</f>
        <v>-2</v>
      </c>
      <c r="P108" s="49">
        <f t="shared" ref="P108:P126" ca="1" si="94">IF(C108=1,2,IF(C108=2,0,IF(C108=3,-2)))</f>
        <v>-2</v>
      </c>
      <c r="Q108" s="49">
        <f t="shared" ref="Q108:Q126" ca="1" si="95">IF(C108=1,2,IF(C108=2,0,IF(C108=3,-2)))</f>
        <v>-2</v>
      </c>
      <c r="R108" s="49">
        <f t="shared" ref="R108:R126" ca="1" si="96">IF(C108=1,2,IF(C108=2,0,IF(C108=3,-2)))</f>
        <v>-2</v>
      </c>
      <c r="S108" s="49">
        <f t="shared" ref="S108:S126" ca="1" si="97">IF(C108=1,2,IF(C108=2,0,IF(C108=3,-2)))</f>
        <v>-2</v>
      </c>
      <c r="T108" s="49">
        <f t="shared" ref="T108:T126" ca="1" si="98">IF(C108=1,2,IF(C108=2,0,IF(C108=3,-2)))</f>
        <v>-2</v>
      </c>
      <c r="U108" s="49">
        <f t="shared" ref="U108:U126" ca="1" si="99">IF(C108=1,2,IF(C108=2,0,IF(C108=3,-2)))</f>
        <v>-2</v>
      </c>
    </row>
    <row r="109" spans="1:21" ht="18.75" x14ac:dyDescent="0.3">
      <c r="A109" s="56"/>
      <c r="B109" s="34">
        <v>3</v>
      </c>
      <c r="C109" s="8">
        <f ca="1">RANDBETWEEN(1,3)</f>
        <v>2</v>
      </c>
      <c r="D109" s="61">
        <f t="shared" ca="1" si="82"/>
        <v>0</v>
      </c>
      <c r="E109" s="49">
        <f t="shared" ca="1" si="83"/>
        <v>0</v>
      </c>
      <c r="F109" s="49">
        <f t="shared" ca="1" si="84"/>
        <v>0</v>
      </c>
      <c r="G109" s="49">
        <f t="shared" ca="1" si="85"/>
        <v>0</v>
      </c>
      <c r="H109" s="49">
        <f t="shared" ca="1" si="86"/>
        <v>0</v>
      </c>
      <c r="I109" s="49">
        <f t="shared" ca="1" si="87"/>
        <v>0</v>
      </c>
      <c r="J109" s="49">
        <f t="shared" ca="1" si="88"/>
        <v>0</v>
      </c>
      <c r="K109" s="49">
        <f t="shared" ca="1" si="89"/>
        <v>0</v>
      </c>
      <c r="L109" s="49">
        <f t="shared" ca="1" si="90"/>
        <v>0</v>
      </c>
      <c r="M109" s="49">
        <f t="shared" ca="1" si="91"/>
        <v>0</v>
      </c>
      <c r="N109" s="49">
        <f t="shared" ca="1" si="92"/>
        <v>0</v>
      </c>
      <c r="O109" s="49">
        <f t="shared" ca="1" si="93"/>
        <v>0</v>
      </c>
      <c r="P109" s="49">
        <f t="shared" ca="1" si="94"/>
        <v>0</v>
      </c>
      <c r="Q109" s="49">
        <f t="shared" ca="1" si="95"/>
        <v>0</v>
      </c>
      <c r="R109" s="49">
        <f t="shared" ca="1" si="96"/>
        <v>0</v>
      </c>
      <c r="S109" s="49">
        <f t="shared" ca="1" si="97"/>
        <v>0</v>
      </c>
      <c r="T109" s="49">
        <f t="shared" ca="1" si="98"/>
        <v>0</v>
      </c>
      <c r="U109" s="49">
        <f t="shared" ca="1" si="99"/>
        <v>0</v>
      </c>
    </row>
    <row r="110" spans="1:21" ht="18.75" x14ac:dyDescent="0.3">
      <c r="A110" s="56"/>
      <c r="B110" s="34">
        <v>4</v>
      </c>
      <c r="C110" s="8">
        <f t="shared" ca="1" si="81"/>
        <v>1</v>
      </c>
      <c r="D110" s="61">
        <f t="shared" ca="1" si="82"/>
        <v>2</v>
      </c>
      <c r="E110" s="49">
        <f t="shared" ca="1" si="83"/>
        <v>2</v>
      </c>
      <c r="F110" s="49">
        <f t="shared" ca="1" si="84"/>
        <v>2</v>
      </c>
      <c r="G110" s="49">
        <f t="shared" ca="1" si="85"/>
        <v>2</v>
      </c>
      <c r="H110" s="49">
        <f t="shared" ca="1" si="86"/>
        <v>2</v>
      </c>
      <c r="I110" s="49">
        <f t="shared" ca="1" si="87"/>
        <v>2</v>
      </c>
      <c r="J110" s="49">
        <f t="shared" ca="1" si="88"/>
        <v>2</v>
      </c>
      <c r="K110" s="49">
        <f t="shared" ca="1" si="89"/>
        <v>2</v>
      </c>
      <c r="L110" s="49">
        <f t="shared" ca="1" si="90"/>
        <v>2</v>
      </c>
      <c r="M110" s="49">
        <f t="shared" ca="1" si="91"/>
        <v>2</v>
      </c>
      <c r="N110" s="49">
        <f t="shared" ca="1" si="92"/>
        <v>2</v>
      </c>
      <c r="O110" s="49">
        <f t="shared" ca="1" si="93"/>
        <v>2</v>
      </c>
      <c r="P110" s="49">
        <f t="shared" ca="1" si="94"/>
        <v>2</v>
      </c>
      <c r="Q110" s="49">
        <f t="shared" ca="1" si="95"/>
        <v>2</v>
      </c>
      <c r="R110" s="49">
        <f t="shared" ca="1" si="96"/>
        <v>2</v>
      </c>
      <c r="S110" s="49">
        <f t="shared" ca="1" si="97"/>
        <v>2</v>
      </c>
      <c r="T110" s="49">
        <f t="shared" ca="1" si="98"/>
        <v>2</v>
      </c>
      <c r="U110" s="49">
        <f t="shared" ca="1" si="99"/>
        <v>2</v>
      </c>
    </row>
    <row r="111" spans="1:21" ht="19.5" thickBot="1" x14ac:dyDescent="0.35">
      <c r="A111" s="57"/>
      <c r="B111" s="34">
        <v>5</v>
      </c>
      <c r="C111" s="8">
        <f t="shared" ca="1" si="81"/>
        <v>2</v>
      </c>
      <c r="D111" s="61">
        <f t="shared" ca="1" si="82"/>
        <v>0</v>
      </c>
      <c r="E111" s="49">
        <f t="shared" ca="1" si="83"/>
        <v>0</v>
      </c>
      <c r="F111" s="49">
        <f t="shared" ca="1" si="84"/>
        <v>0</v>
      </c>
      <c r="G111" s="49">
        <f ca="1">IF(C111=1,2,IF(C111=2,0,IF(C111=3,-2)))</f>
        <v>0</v>
      </c>
      <c r="H111" s="49">
        <f t="shared" ca="1" si="86"/>
        <v>0</v>
      </c>
      <c r="I111" s="49">
        <f t="shared" ca="1" si="87"/>
        <v>0</v>
      </c>
      <c r="J111" s="49">
        <f t="shared" ca="1" si="88"/>
        <v>0</v>
      </c>
      <c r="K111" s="49">
        <f t="shared" ca="1" si="89"/>
        <v>0</v>
      </c>
      <c r="L111" s="49">
        <f t="shared" ca="1" si="90"/>
        <v>0</v>
      </c>
      <c r="M111" s="49">
        <f t="shared" ca="1" si="91"/>
        <v>0</v>
      </c>
      <c r="N111" s="49">
        <f t="shared" ca="1" si="92"/>
        <v>0</v>
      </c>
      <c r="O111" s="49">
        <f t="shared" ca="1" si="93"/>
        <v>0</v>
      </c>
      <c r="P111" s="49">
        <f t="shared" ca="1" si="94"/>
        <v>0</v>
      </c>
      <c r="Q111" s="49">
        <f t="shared" ca="1" si="95"/>
        <v>0</v>
      </c>
      <c r="R111" s="49">
        <f t="shared" ca="1" si="96"/>
        <v>0</v>
      </c>
      <c r="S111" s="49">
        <f t="shared" ca="1" si="97"/>
        <v>0</v>
      </c>
      <c r="T111" s="49">
        <f t="shared" ca="1" si="98"/>
        <v>0</v>
      </c>
      <c r="U111" s="49">
        <f t="shared" ca="1" si="99"/>
        <v>0</v>
      </c>
    </row>
    <row r="112" spans="1:21" ht="18.75" x14ac:dyDescent="0.3">
      <c r="B112" s="21">
        <v>6</v>
      </c>
      <c r="C112" s="8">
        <f t="shared" ca="1" si="81"/>
        <v>3</v>
      </c>
      <c r="D112" s="61">
        <f t="shared" ca="1" si="82"/>
        <v>-2</v>
      </c>
      <c r="E112" s="49">
        <f t="shared" ca="1" si="83"/>
        <v>-2</v>
      </c>
      <c r="F112" s="49">
        <f t="shared" ca="1" si="84"/>
        <v>-2</v>
      </c>
      <c r="G112" s="49">
        <f t="shared" ref="G112:G126" ca="1" si="100">IF(C112=1,2,IF(C112=2,0,IF(C112=3,-2)))</f>
        <v>-2</v>
      </c>
      <c r="H112" s="49">
        <f t="shared" ca="1" si="86"/>
        <v>-2</v>
      </c>
      <c r="I112" s="49">
        <f t="shared" ca="1" si="87"/>
        <v>-2</v>
      </c>
      <c r="J112" s="49">
        <f t="shared" ca="1" si="88"/>
        <v>-2</v>
      </c>
      <c r="K112" s="49">
        <f t="shared" ca="1" si="89"/>
        <v>-2</v>
      </c>
      <c r="L112" s="49">
        <f t="shared" ca="1" si="90"/>
        <v>-2</v>
      </c>
      <c r="M112" s="49">
        <f t="shared" ca="1" si="91"/>
        <v>-2</v>
      </c>
      <c r="N112" s="49">
        <f t="shared" ca="1" si="92"/>
        <v>-2</v>
      </c>
      <c r="O112" s="49">
        <f t="shared" ca="1" si="93"/>
        <v>-2</v>
      </c>
      <c r="P112" s="49">
        <f t="shared" ca="1" si="94"/>
        <v>-2</v>
      </c>
      <c r="Q112" s="49">
        <f t="shared" ca="1" si="95"/>
        <v>-2</v>
      </c>
      <c r="R112" s="49">
        <f t="shared" ca="1" si="96"/>
        <v>-2</v>
      </c>
      <c r="S112" s="49">
        <f t="shared" ca="1" si="97"/>
        <v>-2</v>
      </c>
      <c r="T112" s="49">
        <f t="shared" ca="1" si="98"/>
        <v>-2</v>
      </c>
      <c r="U112" s="49">
        <f t="shared" ca="1" si="99"/>
        <v>-2</v>
      </c>
    </row>
    <row r="113" spans="2:21" ht="18.75" x14ac:dyDescent="0.3">
      <c r="B113" s="21">
        <v>7</v>
      </c>
      <c r="C113" s="8">
        <f t="shared" ca="1" si="81"/>
        <v>1</v>
      </c>
      <c r="D113" s="61">
        <f t="shared" ca="1" si="82"/>
        <v>2</v>
      </c>
      <c r="E113" s="49">
        <f t="shared" ca="1" si="83"/>
        <v>2</v>
      </c>
      <c r="F113" s="49">
        <f t="shared" ca="1" si="84"/>
        <v>2</v>
      </c>
      <c r="G113" s="49">
        <f t="shared" ca="1" si="100"/>
        <v>2</v>
      </c>
      <c r="H113" s="49">
        <f t="shared" ca="1" si="86"/>
        <v>2</v>
      </c>
      <c r="I113" s="49">
        <f t="shared" ca="1" si="87"/>
        <v>2</v>
      </c>
      <c r="J113" s="49">
        <f t="shared" ca="1" si="88"/>
        <v>2</v>
      </c>
      <c r="K113" s="49">
        <f t="shared" ca="1" si="89"/>
        <v>2</v>
      </c>
      <c r="L113" s="49">
        <f t="shared" ca="1" si="90"/>
        <v>2</v>
      </c>
      <c r="M113" s="49">
        <f t="shared" ca="1" si="91"/>
        <v>2</v>
      </c>
      <c r="N113" s="49">
        <f t="shared" ca="1" si="92"/>
        <v>2</v>
      </c>
      <c r="O113" s="49">
        <f t="shared" ca="1" si="93"/>
        <v>2</v>
      </c>
      <c r="P113" s="49">
        <f t="shared" ca="1" si="94"/>
        <v>2</v>
      </c>
      <c r="Q113" s="49">
        <f t="shared" ca="1" si="95"/>
        <v>2</v>
      </c>
      <c r="R113" s="49">
        <f t="shared" ca="1" si="96"/>
        <v>2</v>
      </c>
      <c r="S113" s="49">
        <f t="shared" ca="1" si="97"/>
        <v>2</v>
      </c>
      <c r="T113" s="49">
        <f t="shared" ca="1" si="98"/>
        <v>2</v>
      </c>
      <c r="U113" s="49">
        <f t="shared" ca="1" si="99"/>
        <v>2</v>
      </c>
    </row>
    <row r="114" spans="2:21" ht="18.75" x14ac:dyDescent="0.3">
      <c r="B114" s="21">
        <v>8</v>
      </c>
      <c r="C114" s="8">
        <f t="shared" ca="1" si="81"/>
        <v>2</v>
      </c>
      <c r="D114" s="61">
        <f t="shared" ca="1" si="82"/>
        <v>0</v>
      </c>
      <c r="E114" s="49">
        <f t="shared" ca="1" si="83"/>
        <v>0</v>
      </c>
      <c r="F114" s="49">
        <f t="shared" ca="1" si="84"/>
        <v>0</v>
      </c>
      <c r="G114" s="49">
        <f t="shared" ca="1" si="100"/>
        <v>0</v>
      </c>
      <c r="H114" s="49">
        <f t="shared" ca="1" si="86"/>
        <v>0</v>
      </c>
      <c r="I114" s="49">
        <f t="shared" ca="1" si="87"/>
        <v>0</v>
      </c>
      <c r="J114" s="49">
        <f t="shared" ca="1" si="88"/>
        <v>0</v>
      </c>
      <c r="K114" s="49">
        <f t="shared" ca="1" si="89"/>
        <v>0</v>
      </c>
      <c r="L114" s="49">
        <f t="shared" ca="1" si="90"/>
        <v>0</v>
      </c>
      <c r="M114" s="49">
        <f t="shared" ca="1" si="91"/>
        <v>0</v>
      </c>
      <c r="N114" s="49">
        <f t="shared" ca="1" si="92"/>
        <v>0</v>
      </c>
      <c r="O114" s="49">
        <f t="shared" ca="1" si="93"/>
        <v>0</v>
      </c>
      <c r="P114" s="49">
        <f t="shared" ca="1" si="94"/>
        <v>0</v>
      </c>
      <c r="Q114" s="49">
        <f t="shared" ca="1" si="95"/>
        <v>0</v>
      </c>
      <c r="R114" s="49">
        <f t="shared" ca="1" si="96"/>
        <v>0</v>
      </c>
      <c r="S114" s="49">
        <f t="shared" ca="1" si="97"/>
        <v>0</v>
      </c>
      <c r="T114" s="49">
        <f t="shared" ca="1" si="98"/>
        <v>0</v>
      </c>
      <c r="U114" s="49">
        <f t="shared" ca="1" si="99"/>
        <v>0</v>
      </c>
    </row>
    <row r="115" spans="2:21" ht="18.75" x14ac:dyDescent="0.3">
      <c r="B115" s="21">
        <v>9</v>
      </c>
      <c r="C115" s="8">
        <f t="shared" ca="1" si="81"/>
        <v>1</v>
      </c>
      <c r="D115" s="61">
        <f t="shared" ca="1" si="82"/>
        <v>2</v>
      </c>
      <c r="E115" s="49">
        <f t="shared" ca="1" si="83"/>
        <v>2</v>
      </c>
      <c r="F115" s="49">
        <f t="shared" ca="1" si="84"/>
        <v>2</v>
      </c>
      <c r="G115" s="49">
        <f t="shared" ca="1" si="100"/>
        <v>2</v>
      </c>
      <c r="H115" s="49">
        <f t="shared" ca="1" si="86"/>
        <v>2</v>
      </c>
      <c r="I115" s="49">
        <f t="shared" ca="1" si="87"/>
        <v>2</v>
      </c>
      <c r="J115" s="49">
        <f t="shared" ca="1" si="88"/>
        <v>2</v>
      </c>
      <c r="K115" s="49">
        <f t="shared" ca="1" si="89"/>
        <v>2</v>
      </c>
      <c r="L115" s="49">
        <f t="shared" ca="1" si="90"/>
        <v>2</v>
      </c>
      <c r="M115" s="49">
        <f t="shared" ca="1" si="91"/>
        <v>2</v>
      </c>
      <c r="N115" s="49">
        <f t="shared" ca="1" si="92"/>
        <v>2</v>
      </c>
      <c r="O115" s="49">
        <f t="shared" ca="1" si="93"/>
        <v>2</v>
      </c>
      <c r="P115" s="49">
        <f t="shared" ca="1" si="94"/>
        <v>2</v>
      </c>
      <c r="Q115" s="49">
        <f t="shared" ca="1" si="95"/>
        <v>2</v>
      </c>
      <c r="R115" s="49">
        <f t="shared" ca="1" si="96"/>
        <v>2</v>
      </c>
      <c r="S115" s="49">
        <f t="shared" ca="1" si="97"/>
        <v>2</v>
      </c>
      <c r="T115" s="49">
        <f t="shared" ca="1" si="98"/>
        <v>2</v>
      </c>
      <c r="U115" s="49">
        <f t="shared" ca="1" si="99"/>
        <v>2</v>
      </c>
    </row>
    <row r="116" spans="2:21" ht="18.75" x14ac:dyDescent="0.3">
      <c r="B116" s="21">
        <v>10</v>
      </c>
      <c r="C116" s="8">
        <f t="shared" ca="1" si="81"/>
        <v>2</v>
      </c>
      <c r="D116" s="61">
        <f t="shared" ca="1" si="82"/>
        <v>0</v>
      </c>
      <c r="E116" s="49">
        <f t="shared" ca="1" si="83"/>
        <v>0</v>
      </c>
      <c r="F116" s="49">
        <f t="shared" ca="1" si="84"/>
        <v>0</v>
      </c>
      <c r="G116" s="49">
        <f t="shared" ca="1" si="100"/>
        <v>0</v>
      </c>
      <c r="H116" s="49">
        <f t="shared" ca="1" si="86"/>
        <v>0</v>
      </c>
      <c r="I116" s="49">
        <f t="shared" ca="1" si="87"/>
        <v>0</v>
      </c>
      <c r="J116" s="49">
        <f t="shared" ca="1" si="88"/>
        <v>0</v>
      </c>
      <c r="K116" s="49">
        <f t="shared" ca="1" si="89"/>
        <v>0</v>
      </c>
      <c r="L116" s="49">
        <f t="shared" ca="1" si="90"/>
        <v>0</v>
      </c>
      <c r="M116" s="49">
        <f t="shared" ca="1" si="91"/>
        <v>0</v>
      </c>
      <c r="N116" s="49">
        <f t="shared" ca="1" si="92"/>
        <v>0</v>
      </c>
      <c r="O116" s="49">
        <f t="shared" ca="1" si="93"/>
        <v>0</v>
      </c>
      <c r="P116" s="49">
        <f t="shared" ca="1" si="94"/>
        <v>0</v>
      </c>
      <c r="Q116" s="49">
        <f t="shared" ca="1" si="95"/>
        <v>0</v>
      </c>
      <c r="R116" s="49">
        <f t="shared" ca="1" si="96"/>
        <v>0</v>
      </c>
      <c r="S116" s="49">
        <f t="shared" ca="1" si="97"/>
        <v>0</v>
      </c>
      <c r="T116" s="49">
        <f t="shared" ca="1" si="98"/>
        <v>0</v>
      </c>
      <c r="U116" s="49">
        <f t="shared" ca="1" si="99"/>
        <v>0</v>
      </c>
    </row>
    <row r="117" spans="2:21" ht="18.75" x14ac:dyDescent="0.3">
      <c r="B117" s="21">
        <v>11</v>
      </c>
      <c r="C117" s="8">
        <f t="shared" ca="1" si="81"/>
        <v>3</v>
      </c>
      <c r="D117" s="61">
        <f t="shared" ca="1" si="82"/>
        <v>-2</v>
      </c>
      <c r="E117" s="49">
        <f t="shared" ca="1" si="83"/>
        <v>-2</v>
      </c>
      <c r="F117" s="49">
        <f t="shared" ca="1" si="84"/>
        <v>-2</v>
      </c>
      <c r="G117" s="49">
        <f t="shared" ca="1" si="100"/>
        <v>-2</v>
      </c>
      <c r="H117" s="49">
        <f t="shared" ca="1" si="86"/>
        <v>-2</v>
      </c>
      <c r="I117" s="49">
        <f t="shared" ca="1" si="87"/>
        <v>-2</v>
      </c>
      <c r="J117" s="49">
        <f t="shared" ca="1" si="88"/>
        <v>-2</v>
      </c>
      <c r="K117" s="49">
        <f t="shared" ca="1" si="89"/>
        <v>-2</v>
      </c>
      <c r="L117" s="49">
        <f t="shared" ca="1" si="90"/>
        <v>-2</v>
      </c>
      <c r="M117" s="49">
        <f t="shared" ca="1" si="91"/>
        <v>-2</v>
      </c>
      <c r="N117" s="49">
        <f t="shared" ca="1" si="92"/>
        <v>-2</v>
      </c>
      <c r="O117" s="49">
        <f t="shared" ca="1" si="93"/>
        <v>-2</v>
      </c>
      <c r="P117" s="49">
        <f t="shared" ca="1" si="94"/>
        <v>-2</v>
      </c>
      <c r="Q117" s="49">
        <f t="shared" ca="1" si="95"/>
        <v>-2</v>
      </c>
      <c r="R117" s="49">
        <f t="shared" ca="1" si="96"/>
        <v>-2</v>
      </c>
      <c r="S117" s="49">
        <f t="shared" ca="1" si="97"/>
        <v>-2</v>
      </c>
      <c r="T117" s="49">
        <f t="shared" ca="1" si="98"/>
        <v>-2</v>
      </c>
      <c r="U117" s="49">
        <f t="shared" ca="1" si="99"/>
        <v>-2</v>
      </c>
    </row>
    <row r="118" spans="2:21" ht="18.75" x14ac:dyDescent="0.3">
      <c r="B118" s="21">
        <v>12</v>
      </c>
      <c r="C118" s="8">
        <f t="shared" ca="1" si="81"/>
        <v>1</v>
      </c>
      <c r="D118" s="61">
        <f t="shared" ca="1" si="82"/>
        <v>2</v>
      </c>
      <c r="E118" s="49">
        <f t="shared" ca="1" si="83"/>
        <v>2</v>
      </c>
      <c r="F118" s="49">
        <f t="shared" ca="1" si="84"/>
        <v>2</v>
      </c>
      <c r="G118" s="49">
        <f t="shared" ca="1" si="100"/>
        <v>2</v>
      </c>
      <c r="H118" s="49">
        <f t="shared" ca="1" si="86"/>
        <v>2</v>
      </c>
      <c r="I118" s="49">
        <f t="shared" ca="1" si="87"/>
        <v>2</v>
      </c>
      <c r="J118" s="49">
        <f t="shared" ca="1" si="88"/>
        <v>2</v>
      </c>
      <c r="K118" s="49">
        <f t="shared" ca="1" si="89"/>
        <v>2</v>
      </c>
      <c r="L118" s="49">
        <f t="shared" ca="1" si="90"/>
        <v>2</v>
      </c>
      <c r="M118" s="49">
        <f t="shared" ca="1" si="91"/>
        <v>2</v>
      </c>
      <c r="N118" s="49">
        <f t="shared" ca="1" si="92"/>
        <v>2</v>
      </c>
      <c r="O118" s="49">
        <f t="shared" ca="1" si="93"/>
        <v>2</v>
      </c>
      <c r="P118" s="49">
        <f t="shared" ca="1" si="94"/>
        <v>2</v>
      </c>
      <c r="Q118" s="49">
        <f t="shared" ca="1" si="95"/>
        <v>2</v>
      </c>
      <c r="R118" s="49">
        <f t="shared" ca="1" si="96"/>
        <v>2</v>
      </c>
      <c r="S118" s="49">
        <f t="shared" ca="1" si="97"/>
        <v>2</v>
      </c>
      <c r="T118" s="49">
        <f t="shared" ca="1" si="98"/>
        <v>2</v>
      </c>
      <c r="U118" s="49">
        <f t="shared" ca="1" si="99"/>
        <v>2</v>
      </c>
    </row>
    <row r="119" spans="2:21" ht="18.75" x14ac:dyDescent="0.3">
      <c r="B119" s="21">
        <v>13</v>
      </c>
      <c r="C119" s="8">
        <f t="shared" ca="1" si="81"/>
        <v>1</v>
      </c>
      <c r="D119" s="61">
        <f t="shared" ca="1" si="82"/>
        <v>2</v>
      </c>
      <c r="E119" s="49">
        <f t="shared" ca="1" si="83"/>
        <v>2</v>
      </c>
      <c r="F119" s="49">
        <f t="shared" ca="1" si="84"/>
        <v>2</v>
      </c>
      <c r="G119" s="49">
        <f t="shared" ca="1" si="100"/>
        <v>2</v>
      </c>
      <c r="H119" s="49">
        <f t="shared" ca="1" si="86"/>
        <v>2</v>
      </c>
      <c r="I119" s="49">
        <f t="shared" ca="1" si="87"/>
        <v>2</v>
      </c>
      <c r="J119" s="49">
        <f t="shared" ca="1" si="88"/>
        <v>2</v>
      </c>
      <c r="K119" s="49">
        <f t="shared" ca="1" si="89"/>
        <v>2</v>
      </c>
      <c r="L119" s="49">
        <f t="shared" ca="1" si="90"/>
        <v>2</v>
      </c>
      <c r="M119" s="49">
        <f t="shared" ca="1" si="91"/>
        <v>2</v>
      </c>
      <c r="N119" s="49">
        <f t="shared" ca="1" si="92"/>
        <v>2</v>
      </c>
      <c r="O119" s="49">
        <f t="shared" ca="1" si="93"/>
        <v>2</v>
      </c>
      <c r="P119" s="49">
        <f t="shared" ca="1" si="94"/>
        <v>2</v>
      </c>
      <c r="Q119" s="49">
        <f t="shared" ca="1" si="95"/>
        <v>2</v>
      </c>
      <c r="R119" s="49">
        <f t="shared" ca="1" si="96"/>
        <v>2</v>
      </c>
      <c r="S119" s="49">
        <f t="shared" ca="1" si="97"/>
        <v>2</v>
      </c>
      <c r="T119" s="49">
        <f t="shared" ca="1" si="98"/>
        <v>2</v>
      </c>
      <c r="U119" s="49">
        <f t="shared" ca="1" si="99"/>
        <v>2</v>
      </c>
    </row>
    <row r="120" spans="2:21" ht="18.75" x14ac:dyDescent="0.3">
      <c r="B120" s="21">
        <v>14</v>
      </c>
      <c r="C120" s="8">
        <f t="shared" ca="1" si="81"/>
        <v>3</v>
      </c>
      <c r="D120" s="61">
        <f t="shared" ca="1" si="82"/>
        <v>-2</v>
      </c>
      <c r="E120" s="49">
        <f t="shared" ca="1" si="83"/>
        <v>-2</v>
      </c>
      <c r="F120" s="49">
        <f t="shared" ca="1" si="84"/>
        <v>-2</v>
      </c>
      <c r="G120" s="49">
        <f t="shared" ca="1" si="100"/>
        <v>-2</v>
      </c>
      <c r="H120" s="49">
        <f t="shared" ca="1" si="86"/>
        <v>-2</v>
      </c>
      <c r="I120" s="49">
        <f t="shared" ca="1" si="87"/>
        <v>-2</v>
      </c>
      <c r="J120" s="49">
        <f t="shared" ca="1" si="88"/>
        <v>-2</v>
      </c>
      <c r="K120" s="49">
        <f t="shared" ca="1" si="89"/>
        <v>-2</v>
      </c>
      <c r="L120" s="49">
        <f t="shared" ca="1" si="90"/>
        <v>-2</v>
      </c>
      <c r="M120" s="49">
        <f t="shared" ca="1" si="91"/>
        <v>-2</v>
      </c>
      <c r="N120" s="49">
        <f t="shared" ca="1" si="92"/>
        <v>-2</v>
      </c>
      <c r="O120" s="49">
        <f t="shared" ca="1" si="93"/>
        <v>-2</v>
      </c>
      <c r="P120" s="49">
        <f t="shared" ca="1" si="94"/>
        <v>-2</v>
      </c>
      <c r="Q120" s="49">
        <f t="shared" ca="1" si="95"/>
        <v>-2</v>
      </c>
      <c r="R120" s="49">
        <f t="shared" ca="1" si="96"/>
        <v>-2</v>
      </c>
      <c r="S120" s="49">
        <f t="shared" ca="1" si="97"/>
        <v>-2</v>
      </c>
      <c r="T120" s="49">
        <f t="shared" ca="1" si="98"/>
        <v>-2</v>
      </c>
      <c r="U120" s="49">
        <f t="shared" ca="1" si="99"/>
        <v>-2</v>
      </c>
    </row>
    <row r="121" spans="2:21" ht="18.75" x14ac:dyDescent="0.3">
      <c r="B121" s="21">
        <v>15</v>
      </c>
      <c r="C121" s="8">
        <f t="shared" ca="1" si="81"/>
        <v>1</v>
      </c>
      <c r="D121" s="61">
        <f t="shared" ca="1" si="82"/>
        <v>2</v>
      </c>
      <c r="E121" s="49">
        <f t="shared" ca="1" si="83"/>
        <v>2</v>
      </c>
      <c r="F121" s="49">
        <f t="shared" ca="1" si="84"/>
        <v>2</v>
      </c>
      <c r="G121" s="49">
        <f t="shared" ca="1" si="100"/>
        <v>2</v>
      </c>
      <c r="H121" s="49">
        <f t="shared" ca="1" si="86"/>
        <v>2</v>
      </c>
      <c r="I121" s="49">
        <f t="shared" ca="1" si="87"/>
        <v>2</v>
      </c>
      <c r="J121" s="49">
        <f t="shared" ca="1" si="88"/>
        <v>2</v>
      </c>
      <c r="K121" s="49">
        <f t="shared" ca="1" si="89"/>
        <v>2</v>
      </c>
      <c r="L121" s="49">
        <f t="shared" ca="1" si="90"/>
        <v>2</v>
      </c>
      <c r="M121" s="49">
        <f t="shared" ca="1" si="91"/>
        <v>2</v>
      </c>
      <c r="N121" s="49">
        <f t="shared" ca="1" si="92"/>
        <v>2</v>
      </c>
      <c r="O121" s="49">
        <f t="shared" ca="1" si="93"/>
        <v>2</v>
      </c>
      <c r="P121" s="49">
        <f t="shared" ca="1" si="94"/>
        <v>2</v>
      </c>
      <c r="Q121" s="49">
        <f t="shared" ca="1" si="95"/>
        <v>2</v>
      </c>
      <c r="R121" s="49">
        <f t="shared" ca="1" si="96"/>
        <v>2</v>
      </c>
      <c r="S121" s="49">
        <f t="shared" ca="1" si="97"/>
        <v>2</v>
      </c>
      <c r="T121" s="49">
        <f t="shared" ca="1" si="98"/>
        <v>2</v>
      </c>
      <c r="U121" s="49">
        <f t="shared" ca="1" si="99"/>
        <v>2</v>
      </c>
    </row>
    <row r="122" spans="2:21" ht="18.75" x14ac:dyDescent="0.3">
      <c r="B122" s="21">
        <v>16</v>
      </c>
      <c r="C122" s="8">
        <f t="shared" ca="1" si="81"/>
        <v>3</v>
      </c>
      <c r="D122" s="61">
        <f t="shared" ca="1" si="82"/>
        <v>-2</v>
      </c>
      <c r="E122" s="49">
        <f t="shared" ca="1" si="83"/>
        <v>-2</v>
      </c>
      <c r="F122" s="49">
        <f t="shared" ca="1" si="84"/>
        <v>-2</v>
      </c>
      <c r="G122" s="49">
        <f t="shared" ca="1" si="100"/>
        <v>-2</v>
      </c>
      <c r="H122" s="49">
        <f t="shared" ca="1" si="86"/>
        <v>-2</v>
      </c>
      <c r="I122" s="49">
        <f t="shared" ca="1" si="87"/>
        <v>-2</v>
      </c>
      <c r="J122" s="49">
        <f t="shared" ca="1" si="88"/>
        <v>-2</v>
      </c>
      <c r="K122" s="49">
        <f t="shared" ca="1" si="89"/>
        <v>-2</v>
      </c>
      <c r="L122" s="49">
        <f t="shared" ca="1" si="90"/>
        <v>-2</v>
      </c>
      <c r="M122" s="49">
        <f t="shared" ca="1" si="91"/>
        <v>-2</v>
      </c>
      <c r="N122" s="49">
        <f t="shared" ca="1" si="92"/>
        <v>-2</v>
      </c>
      <c r="O122" s="49">
        <f t="shared" ca="1" si="93"/>
        <v>-2</v>
      </c>
      <c r="P122" s="49">
        <f t="shared" ca="1" si="94"/>
        <v>-2</v>
      </c>
      <c r="Q122" s="49">
        <f t="shared" ca="1" si="95"/>
        <v>-2</v>
      </c>
      <c r="R122" s="49">
        <f t="shared" ca="1" si="96"/>
        <v>-2</v>
      </c>
      <c r="S122" s="49">
        <f t="shared" ca="1" si="97"/>
        <v>-2</v>
      </c>
      <c r="T122" s="49">
        <f t="shared" ca="1" si="98"/>
        <v>-2</v>
      </c>
      <c r="U122" s="49">
        <f t="shared" ca="1" si="99"/>
        <v>-2</v>
      </c>
    </row>
    <row r="123" spans="2:21" ht="18.75" x14ac:dyDescent="0.3">
      <c r="B123" s="21">
        <v>17</v>
      </c>
      <c r="C123" s="8">
        <f t="shared" ca="1" si="81"/>
        <v>2</v>
      </c>
      <c r="D123" s="61">
        <f t="shared" ca="1" si="82"/>
        <v>0</v>
      </c>
      <c r="E123" s="49">
        <f t="shared" ca="1" si="83"/>
        <v>0</v>
      </c>
      <c r="F123" s="49">
        <f t="shared" ca="1" si="84"/>
        <v>0</v>
      </c>
      <c r="G123" s="49">
        <f t="shared" ca="1" si="100"/>
        <v>0</v>
      </c>
      <c r="H123" s="49">
        <f t="shared" ca="1" si="86"/>
        <v>0</v>
      </c>
      <c r="I123" s="49">
        <f t="shared" ca="1" si="87"/>
        <v>0</v>
      </c>
      <c r="J123" s="49">
        <f t="shared" ca="1" si="88"/>
        <v>0</v>
      </c>
      <c r="K123" s="49">
        <f t="shared" ca="1" si="89"/>
        <v>0</v>
      </c>
      <c r="L123" s="49">
        <f t="shared" ca="1" si="90"/>
        <v>0</v>
      </c>
      <c r="M123" s="49">
        <f t="shared" ca="1" si="91"/>
        <v>0</v>
      </c>
      <c r="N123" s="49">
        <f t="shared" ca="1" si="92"/>
        <v>0</v>
      </c>
      <c r="O123" s="49">
        <f t="shared" ca="1" si="93"/>
        <v>0</v>
      </c>
      <c r="P123" s="49">
        <f t="shared" ca="1" si="94"/>
        <v>0</v>
      </c>
      <c r="Q123" s="49">
        <f t="shared" ca="1" si="95"/>
        <v>0</v>
      </c>
      <c r="R123" s="49">
        <f t="shared" ca="1" si="96"/>
        <v>0</v>
      </c>
      <c r="S123" s="49">
        <f t="shared" ca="1" si="97"/>
        <v>0</v>
      </c>
      <c r="T123" s="49">
        <f t="shared" ca="1" si="98"/>
        <v>0</v>
      </c>
      <c r="U123" s="49">
        <f t="shared" ca="1" si="99"/>
        <v>0</v>
      </c>
    </row>
    <row r="124" spans="2:21" ht="18.75" x14ac:dyDescent="0.3">
      <c r="B124" s="21">
        <v>18</v>
      </c>
      <c r="C124" s="8">
        <f t="shared" ca="1" si="81"/>
        <v>3</v>
      </c>
      <c r="D124" s="61">
        <f t="shared" ca="1" si="82"/>
        <v>-2</v>
      </c>
      <c r="E124" s="49">
        <f t="shared" ca="1" si="83"/>
        <v>-2</v>
      </c>
      <c r="F124" s="49">
        <f t="shared" ca="1" si="84"/>
        <v>-2</v>
      </c>
      <c r="G124" s="49">
        <f t="shared" ca="1" si="100"/>
        <v>-2</v>
      </c>
      <c r="H124" s="49">
        <f t="shared" ca="1" si="86"/>
        <v>-2</v>
      </c>
      <c r="I124" s="49">
        <f t="shared" ca="1" si="87"/>
        <v>-2</v>
      </c>
      <c r="J124" s="49">
        <f t="shared" ca="1" si="88"/>
        <v>-2</v>
      </c>
      <c r="K124" s="49">
        <f t="shared" ca="1" si="89"/>
        <v>-2</v>
      </c>
      <c r="L124" s="49">
        <f t="shared" ca="1" si="90"/>
        <v>-2</v>
      </c>
      <c r="M124" s="49">
        <f t="shared" ca="1" si="91"/>
        <v>-2</v>
      </c>
      <c r="N124" s="49">
        <f t="shared" ca="1" si="92"/>
        <v>-2</v>
      </c>
      <c r="O124" s="49">
        <f t="shared" ca="1" si="93"/>
        <v>-2</v>
      </c>
      <c r="P124" s="49">
        <f t="shared" ca="1" si="94"/>
        <v>-2</v>
      </c>
      <c r="Q124" s="49">
        <f t="shared" ca="1" si="95"/>
        <v>-2</v>
      </c>
      <c r="R124" s="49">
        <f t="shared" ca="1" si="96"/>
        <v>-2</v>
      </c>
      <c r="S124" s="49">
        <f t="shared" ca="1" si="97"/>
        <v>-2</v>
      </c>
      <c r="T124" s="49">
        <f t="shared" ca="1" si="98"/>
        <v>-2</v>
      </c>
      <c r="U124" s="49">
        <f t="shared" ca="1" si="99"/>
        <v>-2</v>
      </c>
    </row>
    <row r="125" spans="2:21" ht="18.75" x14ac:dyDescent="0.3">
      <c r="B125" s="21">
        <v>19</v>
      </c>
      <c r="C125" s="8">
        <f t="shared" ca="1" si="81"/>
        <v>1</v>
      </c>
      <c r="D125" s="61">
        <f t="shared" ca="1" si="82"/>
        <v>2</v>
      </c>
      <c r="E125" s="49">
        <f t="shared" ca="1" si="83"/>
        <v>2</v>
      </c>
      <c r="F125" s="49">
        <f t="shared" ca="1" si="84"/>
        <v>2</v>
      </c>
      <c r="G125" s="49">
        <f t="shared" ca="1" si="100"/>
        <v>2</v>
      </c>
      <c r="H125" s="49">
        <f t="shared" ca="1" si="86"/>
        <v>2</v>
      </c>
      <c r="I125" s="49">
        <f t="shared" ca="1" si="87"/>
        <v>2</v>
      </c>
      <c r="J125" s="49">
        <f t="shared" ca="1" si="88"/>
        <v>2</v>
      </c>
      <c r="K125" s="49">
        <f t="shared" ca="1" si="89"/>
        <v>2</v>
      </c>
      <c r="L125" s="49">
        <f t="shared" ca="1" si="90"/>
        <v>2</v>
      </c>
      <c r="M125" s="49">
        <f t="shared" ca="1" si="91"/>
        <v>2</v>
      </c>
      <c r="N125" s="49">
        <f t="shared" ca="1" si="92"/>
        <v>2</v>
      </c>
      <c r="O125" s="49">
        <f t="shared" ca="1" si="93"/>
        <v>2</v>
      </c>
      <c r="P125" s="49">
        <f t="shared" ca="1" si="94"/>
        <v>2</v>
      </c>
      <c r="Q125" s="49">
        <f t="shared" ca="1" si="95"/>
        <v>2</v>
      </c>
      <c r="R125" s="49">
        <f t="shared" ca="1" si="96"/>
        <v>2</v>
      </c>
      <c r="S125" s="49">
        <f t="shared" ca="1" si="97"/>
        <v>2</v>
      </c>
      <c r="T125" s="49">
        <f t="shared" ca="1" si="98"/>
        <v>2</v>
      </c>
      <c r="U125" s="49">
        <f t="shared" ca="1" si="99"/>
        <v>2</v>
      </c>
    </row>
    <row r="126" spans="2:21" ht="18.75" x14ac:dyDescent="0.3">
      <c r="B126" s="24">
        <v>20</v>
      </c>
      <c r="C126" s="9">
        <f t="shared" ca="1" si="81"/>
        <v>2</v>
      </c>
      <c r="D126" s="61">
        <f t="shared" ca="1" si="82"/>
        <v>0</v>
      </c>
      <c r="E126" s="49">
        <f t="shared" ca="1" si="83"/>
        <v>0</v>
      </c>
      <c r="F126" s="49">
        <f t="shared" ca="1" si="84"/>
        <v>0</v>
      </c>
      <c r="G126" s="49">
        <f t="shared" ca="1" si="100"/>
        <v>0</v>
      </c>
      <c r="H126" s="49">
        <f t="shared" ca="1" si="86"/>
        <v>0</v>
      </c>
      <c r="I126" s="49">
        <f t="shared" ca="1" si="87"/>
        <v>0</v>
      </c>
      <c r="J126" s="49">
        <f t="shared" ca="1" si="88"/>
        <v>0</v>
      </c>
      <c r="K126" s="49">
        <f t="shared" ca="1" si="89"/>
        <v>0</v>
      </c>
      <c r="L126" s="49">
        <f t="shared" ca="1" si="90"/>
        <v>0</v>
      </c>
      <c r="M126" s="49">
        <f t="shared" ca="1" si="91"/>
        <v>0</v>
      </c>
      <c r="N126" s="49">
        <f t="shared" ca="1" si="92"/>
        <v>0</v>
      </c>
      <c r="O126" s="49">
        <f t="shared" ca="1" si="93"/>
        <v>0</v>
      </c>
      <c r="P126" s="49">
        <f t="shared" ca="1" si="94"/>
        <v>0</v>
      </c>
      <c r="Q126" s="49">
        <f t="shared" ca="1" si="95"/>
        <v>0</v>
      </c>
      <c r="R126" s="49">
        <f t="shared" ca="1" si="96"/>
        <v>0</v>
      </c>
      <c r="S126" s="49">
        <f t="shared" ca="1" si="97"/>
        <v>0</v>
      </c>
      <c r="T126" s="49">
        <f t="shared" ca="1" si="98"/>
        <v>0</v>
      </c>
      <c r="U126" s="49">
        <f t="shared" ca="1" si="99"/>
        <v>0</v>
      </c>
    </row>
    <row r="127" spans="2:21" ht="19.5" x14ac:dyDescent="0.35">
      <c r="C127" s="26" t="s">
        <v>71</v>
      </c>
      <c r="D127" s="50">
        <f ca="1">SUM(D107:D126)</f>
        <v>4</v>
      </c>
      <c r="E127" s="50">
        <f ca="1">SUM(E107:E126)</f>
        <v>4</v>
      </c>
      <c r="F127" s="50">
        <f ca="1">SUM(F107:F126)</f>
        <v>4</v>
      </c>
      <c r="G127" s="50">
        <f ca="1">SUM(G107:G126)</f>
        <v>4</v>
      </c>
      <c r="H127" s="50">
        <f ca="1">SUM(H107:H126)</f>
        <v>4</v>
      </c>
      <c r="I127" s="50">
        <f ca="1">SUM(I107:I126)</f>
        <v>4</v>
      </c>
      <c r="J127" s="50">
        <f ca="1">SUM(J107:J126)</f>
        <v>4</v>
      </c>
      <c r="K127" s="50">
        <f ca="1">SUM(K107:K126)</f>
        <v>4</v>
      </c>
      <c r="L127" s="50">
        <f ca="1">SUM(L107:L126)</f>
        <v>4</v>
      </c>
      <c r="M127" s="50">
        <f ca="1">SUM(M107:M126)</f>
        <v>4</v>
      </c>
      <c r="N127" s="50">
        <f ca="1">SUM(N107:N126)</f>
        <v>4</v>
      </c>
      <c r="O127" s="50">
        <f ca="1">SUM(O107:O126)</f>
        <v>4</v>
      </c>
      <c r="P127" s="50">
        <f ca="1">SUM(P107:P126)</f>
        <v>4</v>
      </c>
      <c r="Q127" s="50">
        <f ca="1">SUM(Q107:Q126)</f>
        <v>4</v>
      </c>
      <c r="R127" s="50">
        <f ca="1">SUM(R107:R126)</f>
        <v>4</v>
      </c>
      <c r="S127" s="50">
        <f ca="1">SUM(S107:S126)</f>
        <v>4</v>
      </c>
      <c r="T127" s="50">
        <f ca="1">SUM(T107:T126)</f>
        <v>4</v>
      </c>
      <c r="U127" s="50">
        <f ca="1">SUM(U107:U126)</f>
        <v>4</v>
      </c>
    </row>
    <row r="129" spans="3:21" ht="19.5" x14ac:dyDescent="0.35">
      <c r="C129" s="26" t="s">
        <v>62</v>
      </c>
      <c r="D129" s="54">
        <f ca="1">D104+D127</f>
        <v>8</v>
      </c>
      <c r="E129" s="54">
        <f ca="1">E104+E127</f>
        <v>18</v>
      </c>
      <c r="F129" s="54">
        <f ca="1">F104+F127</f>
        <v>18</v>
      </c>
      <c r="G129" s="54">
        <f ca="1">G104+G127</f>
        <v>12</v>
      </c>
      <c r="H129" s="54">
        <f ca="1">H104+H127</f>
        <v>12</v>
      </c>
      <c r="I129" s="54">
        <f ca="1">I104+I127</f>
        <v>18</v>
      </c>
      <c r="J129" s="54">
        <f ca="1">J104+J127</f>
        <v>19</v>
      </c>
      <c r="K129" s="54">
        <f ca="1">K104+K127</f>
        <v>20</v>
      </c>
      <c r="L129" s="54">
        <f ca="1">L104+L127</f>
        <v>13</v>
      </c>
      <c r="M129" s="54">
        <f ca="1">M104+M127</f>
        <v>19</v>
      </c>
      <c r="N129" s="54">
        <f ca="1">N104+N127</f>
        <v>19</v>
      </c>
      <c r="O129" s="54">
        <f ca="1">O104+O127</f>
        <v>14</v>
      </c>
      <c r="P129" s="54">
        <f ca="1">P104+P127</f>
        <v>2</v>
      </c>
      <c r="Q129" s="54">
        <f ca="1">Q104+Q127</f>
        <v>12</v>
      </c>
      <c r="R129" s="54">
        <f ca="1">R104+R127</f>
        <v>16</v>
      </c>
      <c r="S129" s="54">
        <f ca="1">S104+S127</f>
        <v>16</v>
      </c>
      <c r="T129" s="54">
        <f ca="1">T104+T127</f>
        <v>16</v>
      </c>
      <c r="U129" s="54">
        <f ca="1">U104+U127</f>
        <v>16</v>
      </c>
    </row>
  </sheetData>
  <mergeCells count="6">
    <mergeCell ref="A52:A57"/>
    <mergeCell ref="A80:A85"/>
    <mergeCell ref="A106:A111"/>
    <mergeCell ref="A8:A13"/>
    <mergeCell ref="A18:A23"/>
    <mergeCell ref="A37:A42"/>
  </mergeCells>
  <conditionalFormatting sqref="D14:U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U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U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U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U1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U1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U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U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U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U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U1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U1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D1D5-A8B2-4FEC-936C-41D83ABA2E70}">
  <dimension ref="A1"/>
  <sheetViews>
    <sheetView tabSelected="1" topLeftCell="J52" zoomScale="70" zoomScaleNormal="70" workbookViewId="0">
      <selection activeCell="AB66" sqref="AB6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Developer View</vt:lpstr>
      <vt:lpstr>Ingredient Intake and Outake</vt:lpstr>
      <vt:lpstr>Testing</vt:lpstr>
      <vt:lpstr>Graphs</vt:lpstr>
    </vt:vector>
  </TitlesOfParts>
  <Company>The Academy of Interactive Entertainment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Adams</dc:creator>
  <cp:lastModifiedBy>Court</cp:lastModifiedBy>
  <dcterms:created xsi:type="dcterms:W3CDTF">2019-02-28T00:28:00Z</dcterms:created>
  <dcterms:modified xsi:type="dcterms:W3CDTF">2019-03-20T06:14:47Z</dcterms:modified>
</cp:coreProperties>
</file>